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gastat-my.sharepoint.com/personal/ammutairi_stats_gov_sa/Documents/Documents/Labor Force/البيانات السجلية/data/Q4_2025/"/>
    </mc:Choice>
  </mc:AlternateContent>
  <xr:revisionPtr revIDLastSave="556" documentId="13_ncr:1_{E21D85EC-7BE6-489C-8B66-45AC34AA4226}" xr6:coauthVersionLast="47" xr6:coauthVersionMax="47" xr10:uidLastSave="{9958B2FA-4F4E-4DFF-908F-455E2DC6C457}"/>
  <bookViews>
    <workbookView xWindow="-110" yWindow="-110" windowWidth="19420" windowHeight="11500" tabRatio="807" xr2:uid="{00000000-000D-0000-FFFF-FFFF00000000}"/>
  </bookViews>
  <sheets>
    <sheet name="Index " sheetId="80" r:id="rId1"/>
    <sheet name="1" sheetId="81" r:id="rId2"/>
    <sheet name="2-2" sheetId="139" r:id="rId3"/>
    <sheet name="2-3" sheetId="140" r:id="rId4"/>
    <sheet name="3-1" sheetId="133" r:id="rId5"/>
    <sheet name="3-2 " sheetId="134" r:id="rId6"/>
    <sheet name="3-3 " sheetId="135" r:id="rId7"/>
    <sheet name="3-4 " sheetId="136" r:id="rId8"/>
    <sheet name="3-5" sheetId="105" r:id="rId9"/>
    <sheet name="3-6" sheetId="106" r:id="rId10"/>
    <sheet name="3-7" sheetId="107" r:id="rId11"/>
    <sheet name="3-8" sheetId="108" r:id="rId12"/>
    <sheet name="3-9" sheetId="109" r:id="rId13"/>
    <sheet name="3-10" sheetId="110" r:id="rId14"/>
    <sheet name="4-2" sheetId="119" r:id="rId15"/>
    <sheet name="4-3" sheetId="120" r:id="rId16"/>
    <sheet name="4-4" sheetId="121" r:id="rId17"/>
    <sheet name="5-2" sheetId="129" r:id="rId18"/>
    <sheet name="5-3" sheetId="111" r:id="rId19"/>
    <sheet name="5-4" sheetId="130" r:id="rId20"/>
    <sheet name="6-2" sheetId="143" r:id="rId21"/>
    <sheet name="7-2" sheetId="137" r:id="rId22"/>
  </sheets>
  <definedNames>
    <definedName name="_Toc488228445" localSheetId="16">'4-4'!#REF!</definedName>
    <definedName name="_Toc488228446" localSheetId="14">'4-2'!#REF!</definedName>
    <definedName name="_Toc488228447" localSheetId="15">'4-3'!#REF!</definedName>
    <definedName name="_Toc488228448" localSheetId="7">'3-4 '!#REF!</definedName>
    <definedName name="_Toc488228449" localSheetId="6">'3-3 '!#REF!</definedName>
    <definedName name="_Toc488228450" localSheetId="8">'3-5'!#REF!</definedName>
    <definedName name="_Toc488228451" localSheetId="9">'3-6'!#REF!</definedName>
    <definedName name="_Toc488228453" localSheetId="11">'3-8'!#REF!</definedName>
    <definedName name="_Toc488228454" localSheetId="12">'3-9'!#REF!</definedName>
    <definedName name="_Toc488228455" localSheetId="13">'3-10'!#REF!</definedName>
    <definedName name="_Toc488228455" localSheetId="10">'3-7'!#REF!</definedName>
    <definedName name="_Toc488228456" localSheetId="21">'7-2'!#REF!</definedName>
    <definedName name="_xlnm.Print_Area" localSheetId="2">'2-2'!$A$1:$J$14</definedName>
    <definedName name="_xlnm.Print_Area" localSheetId="3">'2-3'!$A$1:$J$17</definedName>
    <definedName name="_xlnm.Print_Area" localSheetId="4">'3-1'!$A$1:$J$46</definedName>
    <definedName name="_xlnm.Print_Area" localSheetId="13">'3-10'!$A$1:$M$33</definedName>
    <definedName name="_xlnm.Print_Area" localSheetId="5">'3-2 '!$A$1:$J$13</definedName>
    <definedName name="_xlnm.Print_Area" localSheetId="6">'3-3 '!$A$1:$J$22</definedName>
    <definedName name="_xlnm.Print_Area" localSheetId="7">'3-4 '!$A$1:$J$24</definedName>
    <definedName name="_xlnm.Print_Area" localSheetId="8">'3-5'!$A$1:$J$23</definedName>
    <definedName name="_xlnm.Print_Area" localSheetId="9">'3-6'!$A$1:$L$25</definedName>
    <definedName name="_xlnm.Print_Area" localSheetId="10">'3-7'!$A$1:$L$22</definedName>
    <definedName name="_xlnm.Print_Area" localSheetId="11">'3-8'!$A$1:$J$34</definedName>
    <definedName name="_xlnm.Print_Area" localSheetId="12">'3-9'!$A$1:$O$33</definedName>
    <definedName name="_xlnm.Print_Area" localSheetId="14">'4-2'!$A$1:$J$22</definedName>
    <definedName name="_xlnm.Print_Area" localSheetId="15">'4-3'!$A$1:$J$24</definedName>
    <definedName name="_xlnm.Print_Area" localSheetId="16">'4-4'!$A$1:$J$27</definedName>
    <definedName name="_xlnm.Print_Area" localSheetId="17">'5-2'!$A$1:$J$22</definedName>
    <definedName name="_xlnm.Print_Area" localSheetId="18">'5-3'!$A$1:$J$22</definedName>
    <definedName name="_xlnm.Print_Area" localSheetId="19">'5-4'!$A$1:$J$24</definedName>
    <definedName name="_xlnm.Print_Area" localSheetId="20">'6-2'!$A$1:$J$12</definedName>
    <definedName name="_xlnm.Print_Area" localSheetId="21">'7-2'!$A$1:$D$17</definedName>
    <definedName name="_xlnm.Print_Area" localSheetId="0">'Index '!$A$1:$B$32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39" l="1"/>
  <c r="J9" i="139"/>
  <c r="J7" i="139"/>
  <c r="I8" i="139"/>
  <c r="I9" i="139"/>
  <c r="I7" i="139"/>
  <c r="H8" i="139"/>
  <c r="H9" i="139"/>
  <c r="H7" i="139"/>
  <c r="G8" i="139"/>
  <c r="G9" i="139"/>
  <c r="G7" i="139"/>
  <c r="D8" i="139"/>
  <c r="D9" i="139"/>
  <c r="D7" i="139"/>
  <c r="J8" i="140"/>
  <c r="J9" i="140"/>
  <c r="J10" i="140"/>
  <c r="J7" i="140"/>
  <c r="I8" i="140"/>
  <c r="I9" i="140"/>
  <c r="I10" i="140"/>
  <c r="I7" i="140"/>
  <c r="H8" i="140"/>
  <c r="H9" i="140"/>
  <c r="H10" i="140"/>
  <c r="H7" i="140"/>
  <c r="G8" i="140"/>
  <c r="G9" i="140"/>
  <c r="G10" i="140"/>
  <c r="G7" i="140"/>
  <c r="D8" i="140"/>
  <c r="D9" i="140"/>
  <c r="D10" i="140"/>
  <c r="D7" i="140"/>
  <c r="J43" i="133"/>
  <c r="I43" i="133"/>
  <c r="H43" i="133"/>
  <c r="G43" i="133"/>
  <c r="D43" i="133"/>
  <c r="C10" i="134"/>
  <c r="D10" i="134"/>
  <c r="E10" i="134"/>
  <c r="F10" i="134"/>
  <c r="G10" i="134"/>
  <c r="H10" i="134"/>
  <c r="I10" i="134"/>
  <c r="J10" i="134"/>
  <c r="B10" i="134"/>
  <c r="J9" i="134"/>
  <c r="J8" i="134"/>
  <c r="I9" i="134"/>
  <c r="I8" i="134"/>
  <c r="H9" i="134"/>
  <c r="H8" i="134"/>
  <c r="G9" i="134"/>
  <c r="G8" i="134"/>
  <c r="D9" i="134"/>
  <c r="D8" i="134"/>
  <c r="C19" i="135"/>
  <c r="D19" i="135"/>
  <c r="E19" i="135"/>
  <c r="F19" i="135"/>
  <c r="G19" i="135"/>
  <c r="H19" i="135"/>
  <c r="I19" i="135"/>
  <c r="J19" i="135"/>
  <c r="B19" i="135"/>
  <c r="J9" i="135"/>
  <c r="J10" i="135"/>
  <c r="J11" i="135"/>
  <c r="J12" i="135"/>
  <c r="J13" i="135"/>
  <c r="J14" i="135"/>
  <c r="J15" i="135"/>
  <c r="J16" i="135"/>
  <c r="J17" i="135"/>
  <c r="J18" i="135"/>
  <c r="J8" i="135"/>
  <c r="I9" i="135"/>
  <c r="I10" i="135"/>
  <c r="I11" i="135"/>
  <c r="I12" i="135"/>
  <c r="I13" i="135"/>
  <c r="I14" i="135"/>
  <c r="I15" i="135"/>
  <c r="I16" i="135"/>
  <c r="I17" i="135"/>
  <c r="I18" i="135"/>
  <c r="I8" i="135"/>
  <c r="H9" i="135"/>
  <c r="H10" i="135"/>
  <c r="H11" i="135"/>
  <c r="H12" i="135"/>
  <c r="H13" i="135"/>
  <c r="H14" i="135"/>
  <c r="H15" i="135"/>
  <c r="H16" i="135"/>
  <c r="H17" i="135"/>
  <c r="H18" i="135"/>
  <c r="H8" i="135"/>
  <c r="G9" i="135"/>
  <c r="G10" i="135"/>
  <c r="G11" i="135"/>
  <c r="G12" i="135"/>
  <c r="G13" i="135"/>
  <c r="G14" i="135"/>
  <c r="G15" i="135"/>
  <c r="G16" i="135"/>
  <c r="G17" i="135"/>
  <c r="G18" i="135"/>
  <c r="G8" i="135"/>
  <c r="D9" i="135"/>
  <c r="D10" i="135"/>
  <c r="D11" i="135"/>
  <c r="D12" i="135"/>
  <c r="D13" i="135"/>
  <c r="D14" i="135"/>
  <c r="D15" i="135"/>
  <c r="D16" i="135"/>
  <c r="D17" i="135"/>
  <c r="D18" i="135"/>
  <c r="D8" i="135"/>
  <c r="C21" i="136"/>
  <c r="D21" i="136"/>
  <c r="E21" i="136"/>
  <c r="F21" i="136"/>
  <c r="G21" i="136"/>
  <c r="H21" i="136"/>
  <c r="I21" i="136"/>
  <c r="J21" i="136"/>
  <c r="B21" i="136"/>
  <c r="J9" i="136"/>
  <c r="J10" i="136"/>
  <c r="J11" i="136"/>
  <c r="J12" i="136"/>
  <c r="J13" i="136"/>
  <c r="J14" i="136"/>
  <c r="J15" i="136"/>
  <c r="J16" i="136"/>
  <c r="J17" i="136"/>
  <c r="J18" i="136"/>
  <c r="J19" i="136"/>
  <c r="J20" i="136"/>
  <c r="J8" i="136"/>
  <c r="I9" i="136"/>
  <c r="I10" i="136"/>
  <c r="I11" i="136"/>
  <c r="I12" i="136"/>
  <c r="I13" i="136"/>
  <c r="I14" i="136"/>
  <c r="I15" i="136"/>
  <c r="I16" i="136"/>
  <c r="I17" i="136"/>
  <c r="I18" i="136"/>
  <c r="I19" i="136"/>
  <c r="I20" i="136"/>
  <c r="I8" i="136"/>
  <c r="H9" i="136"/>
  <c r="H10" i="136"/>
  <c r="H11" i="136"/>
  <c r="H12" i="136"/>
  <c r="H13" i="136"/>
  <c r="H14" i="136"/>
  <c r="H15" i="136"/>
  <c r="H16" i="136"/>
  <c r="H17" i="136"/>
  <c r="H18" i="136"/>
  <c r="H19" i="136"/>
  <c r="H20" i="136"/>
  <c r="H8" i="136"/>
  <c r="G9" i="136"/>
  <c r="G10" i="136"/>
  <c r="G11" i="136"/>
  <c r="G12" i="136"/>
  <c r="G13" i="136"/>
  <c r="G14" i="136"/>
  <c r="G15" i="136"/>
  <c r="G16" i="136"/>
  <c r="G17" i="136"/>
  <c r="G18" i="136"/>
  <c r="G19" i="136"/>
  <c r="G20" i="136"/>
  <c r="G8" i="136"/>
  <c r="D9" i="136"/>
  <c r="D10" i="136"/>
  <c r="D11" i="136"/>
  <c r="D12" i="136"/>
  <c r="D13" i="136"/>
  <c r="D14" i="136"/>
  <c r="D15" i="136"/>
  <c r="D16" i="136"/>
  <c r="D17" i="136"/>
  <c r="D18" i="136"/>
  <c r="D19" i="136"/>
  <c r="D20" i="136"/>
  <c r="D8" i="136"/>
  <c r="C18" i="105"/>
  <c r="D18" i="105"/>
  <c r="E18" i="105"/>
  <c r="F18" i="105"/>
  <c r="G18" i="105"/>
  <c r="H18" i="105"/>
  <c r="I18" i="105"/>
  <c r="J18" i="105"/>
  <c r="B18" i="105"/>
  <c r="J9" i="105"/>
  <c r="J10" i="105"/>
  <c r="J11" i="105"/>
  <c r="J12" i="105"/>
  <c r="J13" i="105"/>
  <c r="J14" i="105"/>
  <c r="J15" i="105"/>
  <c r="J16" i="105"/>
  <c r="J17" i="105"/>
  <c r="J8" i="105"/>
  <c r="I9" i="105"/>
  <c r="I10" i="105"/>
  <c r="I11" i="105"/>
  <c r="I12" i="105"/>
  <c r="I13" i="105"/>
  <c r="I14" i="105"/>
  <c r="I15" i="105"/>
  <c r="I16" i="105"/>
  <c r="I17" i="105"/>
  <c r="I8" i="105"/>
  <c r="H9" i="105"/>
  <c r="H10" i="105"/>
  <c r="H11" i="105"/>
  <c r="H12" i="105"/>
  <c r="H13" i="105"/>
  <c r="H14" i="105"/>
  <c r="H15" i="105"/>
  <c r="H16" i="105"/>
  <c r="H17" i="105"/>
  <c r="H8" i="105"/>
  <c r="G9" i="105"/>
  <c r="G10" i="105"/>
  <c r="G11" i="105"/>
  <c r="G12" i="105"/>
  <c r="G13" i="105"/>
  <c r="G14" i="105"/>
  <c r="G15" i="105"/>
  <c r="G16" i="105"/>
  <c r="G17" i="105"/>
  <c r="G8" i="105"/>
  <c r="D9" i="105"/>
  <c r="D10" i="105"/>
  <c r="D11" i="105"/>
  <c r="D12" i="105"/>
  <c r="D13" i="105"/>
  <c r="D14" i="105"/>
  <c r="D15" i="105"/>
  <c r="D16" i="105"/>
  <c r="D17" i="105"/>
  <c r="D8" i="105"/>
  <c r="C20" i="106"/>
  <c r="D20" i="106"/>
  <c r="E20" i="106"/>
  <c r="F20" i="106"/>
  <c r="G20" i="106"/>
  <c r="H20" i="106"/>
  <c r="I20" i="106"/>
  <c r="J20" i="106"/>
  <c r="K20" i="106"/>
  <c r="L20" i="106"/>
  <c r="B20" i="106"/>
  <c r="L8" i="106"/>
  <c r="L9" i="106"/>
  <c r="L10" i="106"/>
  <c r="L11" i="106"/>
  <c r="L12" i="106"/>
  <c r="L13" i="106"/>
  <c r="L14" i="106"/>
  <c r="L15" i="106"/>
  <c r="L16" i="106"/>
  <c r="L17" i="106"/>
  <c r="L18" i="106"/>
  <c r="L19" i="106"/>
  <c r="L7" i="106"/>
  <c r="C18" i="107"/>
  <c r="D18" i="107"/>
  <c r="E18" i="107"/>
  <c r="F18" i="107"/>
  <c r="G18" i="107"/>
  <c r="H18" i="107"/>
  <c r="I18" i="107"/>
  <c r="J18" i="107"/>
  <c r="K18" i="107"/>
  <c r="L18" i="107"/>
  <c r="B18" i="107"/>
  <c r="L8" i="107"/>
  <c r="L9" i="107"/>
  <c r="L10" i="107"/>
  <c r="L11" i="107"/>
  <c r="L12" i="107"/>
  <c r="L13" i="107"/>
  <c r="L14" i="107"/>
  <c r="L15" i="107"/>
  <c r="L16" i="107"/>
  <c r="L17" i="107"/>
  <c r="L7" i="107"/>
  <c r="C30" i="108"/>
  <c r="D30" i="108"/>
  <c r="E30" i="108"/>
  <c r="F30" i="108"/>
  <c r="G30" i="108"/>
  <c r="H30" i="108"/>
  <c r="I30" i="108"/>
  <c r="J30" i="108"/>
  <c r="B30" i="108"/>
  <c r="J9" i="108"/>
  <c r="J10" i="108"/>
  <c r="J11" i="108"/>
  <c r="J12" i="108"/>
  <c r="J13" i="108"/>
  <c r="J14" i="108"/>
  <c r="J15" i="108"/>
  <c r="J16" i="108"/>
  <c r="J17" i="108"/>
  <c r="J18" i="108"/>
  <c r="J19" i="108"/>
  <c r="J20" i="108"/>
  <c r="J21" i="108"/>
  <c r="J22" i="108"/>
  <c r="J23" i="108"/>
  <c r="J24" i="108"/>
  <c r="J25" i="108"/>
  <c r="J26" i="108"/>
  <c r="J27" i="108"/>
  <c r="J28" i="108"/>
  <c r="J29" i="108"/>
  <c r="J8" i="108"/>
  <c r="I9" i="108"/>
  <c r="I10" i="108"/>
  <c r="I11" i="108"/>
  <c r="I12" i="108"/>
  <c r="I13" i="108"/>
  <c r="I14" i="108"/>
  <c r="I15" i="108"/>
  <c r="I16" i="108"/>
  <c r="I17" i="108"/>
  <c r="I18" i="108"/>
  <c r="I19" i="108"/>
  <c r="I20" i="108"/>
  <c r="I21" i="108"/>
  <c r="I22" i="108"/>
  <c r="I23" i="108"/>
  <c r="I24" i="108"/>
  <c r="I25" i="108"/>
  <c r="I26" i="108"/>
  <c r="I27" i="108"/>
  <c r="I28" i="108"/>
  <c r="I29" i="108"/>
  <c r="I8" i="108"/>
  <c r="H9" i="108"/>
  <c r="H10" i="108"/>
  <c r="H11" i="108"/>
  <c r="H12" i="108"/>
  <c r="H13" i="108"/>
  <c r="H14" i="108"/>
  <c r="H15" i="108"/>
  <c r="H16" i="108"/>
  <c r="H17" i="108"/>
  <c r="H18" i="108"/>
  <c r="H19" i="108"/>
  <c r="H20" i="108"/>
  <c r="H21" i="108"/>
  <c r="H22" i="108"/>
  <c r="H23" i="108"/>
  <c r="H24" i="108"/>
  <c r="H25" i="108"/>
  <c r="H26" i="108"/>
  <c r="H27" i="108"/>
  <c r="H28" i="108"/>
  <c r="H29" i="108"/>
  <c r="H8" i="108"/>
  <c r="G9" i="108"/>
  <c r="G10" i="108"/>
  <c r="G11" i="108"/>
  <c r="G12" i="108"/>
  <c r="G13" i="108"/>
  <c r="G14" i="108"/>
  <c r="G15" i="108"/>
  <c r="G16" i="108"/>
  <c r="G17" i="108"/>
  <c r="G18" i="108"/>
  <c r="G19" i="108"/>
  <c r="G20" i="108"/>
  <c r="G21" i="108"/>
  <c r="G22" i="108"/>
  <c r="G23" i="108"/>
  <c r="G24" i="108"/>
  <c r="G25" i="108"/>
  <c r="G26" i="108"/>
  <c r="G27" i="108"/>
  <c r="G28" i="108"/>
  <c r="G29" i="108"/>
  <c r="G8" i="108"/>
  <c r="D9" i="108"/>
  <c r="D10" i="108"/>
  <c r="D11" i="108"/>
  <c r="D12" i="108"/>
  <c r="D13" i="108"/>
  <c r="D14" i="108"/>
  <c r="D15" i="108"/>
  <c r="D16" i="108"/>
  <c r="D17" i="108"/>
  <c r="D18" i="108"/>
  <c r="D19" i="108"/>
  <c r="D20" i="108"/>
  <c r="D21" i="108"/>
  <c r="D22" i="108"/>
  <c r="D23" i="108"/>
  <c r="D24" i="108"/>
  <c r="D25" i="108"/>
  <c r="D26" i="108"/>
  <c r="D27" i="108"/>
  <c r="D28" i="108"/>
  <c r="D29" i="108"/>
  <c r="D8" i="108"/>
  <c r="C29" i="109"/>
  <c r="D29" i="109"/>
  <c r="E29" i="109"/>
  <c r="F29" i="109"/>
  <c r="O29" i="109" s="1"/>
  <c r="G29" i="109"/>
  <c r="H29" i="109"/>
  <c r="I29" i="109"/>
  <c r="J29" i="109"/>
  <c r="K29" i="109"/>
  <c r="L29" i="109"/>
  <c r="M29" i="109"/>
  <c r="N29" i="109"/>
  <c r="B29" i="109"/>
  <c r="O8" i="109"/>
  <c r="O9" i="109"/>
  <c r="O10" i="109"/>
  <c r="O11" i="109"/>
  <c r="O12" i="109"/>
  <c r="O13" i="109"/>
  <c r="O14" i="109"/>
  <c r="O15" i="109"/>
  <c r="O16" i="109"/>
  <c r="O17" i="109"/>
  <c r="O18" i="109"/>
  <c r="O19" i="109"/>
  <c r="O20" i="109"/>
  <c r="O21" i="109"/>
  <c r="O22" i="109"/>
  <c r="O23" i="109"/>
  <c r="O24" i="109"/>
  <c r="O25" i="109"/>
  <c r="O26" i="109"/>
  <c r="O27" i="109"/>
  <c r="O28" i="109"/>
  <c r="O7" i="109"/>
  <c r="C29" i="110"/>
  <c r="D29" i="110"/>
  <c r="E29" i="110"/>
  <c r="F29" i="110"/>
  <c r="G29" i="110"/>
  <c r="H29" i="110"/>
  <c r="I29" i="110"/>
  <c r="J29" i="110"/>
  <c r="K29" i="110"/>
  <c r="L29" i="110"/>
  <c r="M29" i="110"/>
  <c r="B29" i="110"/>
  <c r="M8" i="110"/>
  <c r="M9" i="110"/>
  <c r="M10" i="110"/>
  <c r="M11" i="110"/>
  <c r="M12" i="110"/>
  <c r="M13" i="110"/>
  <c r="M14" i="110"/>
  <c r="M15" i="110"/>
  <c r="M16" i="110"/>
  <c r="M17" i="110"/>
  <c r="M18" i="110"/>
  <c r="M19" i="110"/>
  <c r="M20" i="110"/>
  <c r="M21" i="110"/>
  <c r="M22" i="110"/>
  <c r="M23" i="110"/>
  <c r="M24" i="110"/>
  <c r="M25" i="110"/>
  <c r="M26" i="110"/>
  <c r="M27" i="110"/>
  <c r="M28" i="110"/>
  <c r="M7" i="110"/>
  <c r="J8" i="143"/>
  <c r="I8" i="143"/>
  <c r="H8" i="143"/>
  <c r="G8" i="143"/>
  <c r="D8" i="143"/>
  <c r="C16" i="137"/>
  <c r="B16" i="137"/>
  <c r="D8" i="137"/>
  <c r="D9" i="137"/>
  <c r="D10" i="137"/>
  <c r="D11" i="137"/>
  <c r="D12" i="137"/>
  <c r="D13" i="137"/>
  <c r="D14" i="137"/>
  <c r="D15" i="137"/>
  <c r="D16" i="137"/>
  <c r="D7" i="137"/>
  <c r="C21" i="130"/>
  <c r="D21" i="130"/>
  <c r="E21" i="130"/>
  <c r="F21" i="130"/>
  <c r="G21" i="130"/>
  <c r="H21" i="130"/>
  <c r="I21" i="130"/>
  <c r="J21" i="130"/>
  <c r="B21" i="130"/>
  <c r="J9" i="130"/>
  <c r="J10" i="130"/>
  <c r="J11" i="130"/>
  <c r="J12" i="130"/>
  <c r="J13" i="130"/>
  <c r="J14" i="130"/>
  <c r="J15" i="130"/>
  <c r="J16" i="130"/>
  <c r="J17" i="130"/>
  <c r="J18" i="130"/>
  <c r="J19" i="130"/>
  <c r="J20" i="130"/>
  <c r="J8" i="130"/>
  <c r="I9" i="130"/>
  <c r="I10" i="130"/>
  <c r="I11" i="130"/>
  <c r="I12" i="130"/>
  <c r="I13" i="130"/>
  <c r="I14" i="130"/>
  <c r="I15" i="130"/>
  <c r="I16" i="130"/>
  <c r="I17" i="130"/>
  <c r="I18" i="130"/>
  <c r="I19" i="130"/>
  <c r="I20" i="130"/>
  <c r="I8" i="130"/>
  <c r="H9" i="130"/>
  <c r="H10" i="130"/>
  <c r="H11" i="130"/>
  <c r="H12" i="130"/>
  <c r="H13" i="130"/>
  <c r="H14" i="130"/>
  <c r="H15" i="130"/>
  <c r="H16" i="130"/>
  <c r="H17" i="130"/>
  <c r="H18" i="130"/>
  <c r="H19" i="130"/>
  <c r="H20" i="130"/>
  <c r="H8" i="130"/>
  <c r="G9" i="130"/>
  <c r="G10" i="130"/>
  <c r="G11" i="130"/>
  <c r="G12" i="130"/>
  <c r="G13" i="130"/>
  <c r="G14" i="130"/>
  <c r="G15" i="130"/>
  <c r="G16" i="130"/>
  <c r="G17" i="130"/>
  <c r="G18" i="130"/>
  <c r="G19" i="130"/>
  <c r="G20" i="130"/>
  <c r="G8" i="130"/>
  <c r="D9" i="130"/>
  <c r="D10" i="130"/>
  <c r="D11" i="130"/>
  <c r="D12" i="130"/>
  <c r="D13" i="130"/>
  <c r="D14" i="130"/>
  <c r="D15" i="130"/>
  <c r="D16" i="130"/>
  <c r="D17" i="130"/>
  <c r="D18" i="130"/>
  <c r="D19" i="130"/>
  <c r="D20" i="130"/>
  <c r="D8" i="130"/>
  <c r="C18" i="111"/>
  <c r="D18" i="111"/>
  <c r="E18" i="111"/>
  <c r="F18" i="111"/>
  <c r="G18" i="111"/>
  <c r="H18" i="111"/>
  <c r="I18" i="111"/>
  <c r="J18" i="111"/>
  <c r="B18" i="111"/>
  <c r="J9" i="111"/>
  <c r="J10" i="111"/>
  <c r="J11" i="111"/>
  <c r="J12" i="111"/>
  <c r="J13" i="111"/>
  <c r="J14" i="111"/>
  <c r="J15" i="111"/>
  <c r="J16" i="111"/>
  <c r="J17" i="111"/>
  <c r="J8" i="111"/>
  <c r="I9" i="111"/>
  <c r="I10" i="111"/>
  <c r="I11" i="111"/>
  <c r="I12" i="111"/>
  <c r="I13" i="111"/>
  <c r="I14" i="111"/>
  <c r="I15" i="111"/>
  <c r="I16" i="111"/>
  <c r="I17" i="111"/>
  <c r="I8" i="111"/>
  <c r="H9" i="111"/>
  <c r="H10" i="111"/>
  <c r="H11" i="111"/>
  <c r="H12" i="111"/>
  <c r="H13" i="111"/>
  <c r="H14" i="111"/>
  <c r="H15" i="111"/>
  <c r="H16" i="111"/>
  <c r="H17" i="111"/>
  <c r="H8" i="111"/>
  <c r="G9" i="111"/>
  <c r="G10" i="111"/>
  <c r="G11" i="111"/>
  <c r="G12" i="111"/>
  <c r="G13" i="111"/>
  <c r="G14" i="111"/>
  <c r="G15" i="111"/>
  <c r="G16" i="111"/>
  <c r="G17" i="111"/>
  <c r="G8" i="111"/>
  <c r="D9" i="111"/>
  <c r="D10" i="111"/>
  <c r="D11" i="111"/>
  <c r="D12" i="111"/>
  <c r="D13" i="111"/>
  <c r="D14" i="111"/>
  <c r="D15" i="111"/>
  <c r="D16" i="111"/>
  <c r="D17" i="111"/>
  <c r="D8" i="111"/>
  <c r="J9" i="129"/>
  <c r="J10" i="129"/>
  <c r="J11" i="129"/>
  <c r="J12" i="129"/>
  <c r="J13" i="129"/>
  <c r="J14" i="129"/>
  <c r="J15" i="129"/>
  <c r="J16" i="129"/>
  <c r="J17" i="129"/>
  <c r="J18" i="129"/>
  <c r="J19" i="129"/>
  <c r="J8" i="129"/>
  <c r="I9" i="129"/>
  <c r="I10" i="129"/>
  <c r="I11" i="129"/>
  <c r="I12" i="129"/>
  <c r="I13" i="129"/>
  <c r="I14" i="129"/>
  <c r="I15" i="129"/>
  <c r="I16" i="129"/>
  <c r="I17" i="129"/>
  <c r="I18" i="129"/>
  <c r="I19" i="129"/>
  <c r="I8" i="129"/>
  <c r="H9" i="129"/>
  <c r="H10" i="129"/>
  <c r="H11" i="129"/>
  <c r="H12" i="129"/>
  <c r="H13" i="129"/>
  <c r="H14" i="129"/>
  <c r="H15" i="129"/>
  <c r="H16" i="129"/>
  <c r="H17" i="129"/>
  <c r="H18" i="129"/>
  <c r="H19" i="129"/>
  <c r="H8" i="129"/>
  <c r="G9" i="129"/>
  <c r="G10" i="129"/>
  <c r="G11" i="129"/>
  <c r="G12" i="129"/>
  <c r="G13" i="129"/>
  <c r="G14" i="129"/>
  <c r="G15" i="129"/>
  <c r="G16" i="129"/>
  <c r="G17" i="129"/>
  <c r="G18" i="129"/>
  <c r="G19" i="129"/>
  <c r="G8" i="129"/>
  <c r="D9" i="129"/>
  <c r="D10" i="129"/>
  <c r="D11" i="129"/>
  <c r="D12" i="129"/>
  <c r="D13" i="129"/>
  <c r="D14" i="129"/>
  <c r="D15" i="129"/>
  <c r="D16" i="129"/>
  <c r="D17" i="129"/>
  <c r="D18" i="129"/>
  <c r="D19" i="129"/>
  <c r="D8" i="129"/>
  <c r="C23" i="121"/>
  <c r="D23" i="121"/>
  <c r="E23" i="121"/>
  <c r="F23" i="121"/>
  <c r="G23" i="121"/>
  <c r="H23" i="121"/>
  <c r="I23" i="121"/>
  <c r="J23" i="121"/>
  <c r="B23" i="121"/>
  <c r="J9" i="121"/>
  <c r="J10" i="121"/>
  <c r="J11" i="121"/>
  <c r="J12" i="121"/>
  <c r="J13" i="121"/>
  <c r="J14" i="121"/>
  <c r="J15" i="121"/>
  <c r="J16" i="121"/>
  <c r="J17" i="121"/>
  <c r="J18" i="121"/>
  <c r="J19" i="121"/>
  <c r="J20" i="121"/>
  <c r="J21" i="121"/>
  <c r="J22" i="121"/>
  <c r="J8" i="121"/>
  <c r="I9" i="121"/>
  <c r="I10" i="121"/>
  <c r="I11" i="121"/>
  <c r="I12" i="121"/>
  <c r="I13" i="121"/>
  <c r="I14" i="121"/>
  <c r="I15" i="121"/>
  <c r="I16" i="121"/>
  <c r="I17" i="121"/>
  <c r="I18" i="121"/>
  <c r="I19" i="121"/>
  <c r="I20" i="121"/>
  <c r="I21" i="121"/>
  <c r="I22" i="121"/>
  <c r="I8" i="121"/>
  <c r="H9" i="121"/>
  <c r="H10" i="121"/>
  <c r="H11" i="121"/>
  <c r="H12" i="121"/>
  <c r="H13" i="121"/>
  <c r="H14" i="121"/>
  <c r="H15" i="121"/>
  <c r="H16" i="121"/>
  <c r="H17" i="121"/>
  <c r="H18" i="121"/>
  <c r="H19" i="121"/>
  <c r="H20" i="121"/>
  <c r="H21" i="121"/>
  <c r="H22" i="121"/>
  <c r="H8" i="121"/>
  <c r="G9" i="121"/>
  <c r="G10" i="121"/>
  <c r="G11" i="121"/>
  <c r="G12" i="121"/>
  <c r="G13" i="121"/>
  <c r="G14" i="121"/>
  <c r="G15" i="121"/>
  <c r="G16" i="121"/>
  <c r="G17" i="121"/>
  <c r="G18" i="121"/>
  <c r="G19" i="121"/>
  <c r="G20" i="121"/>
  <c r="G21" i="121"/>
  <c r="G22" i="121"/>
  <c r="G8" i="121"/>
  <c r="D9" i="121"/>
  <c r="D10" i="121"/>
  <c r="D11" i="121"/>
  <c r="D12" i="121"/>
  <c r="D13" i="121"/>
  <c r="D14" i="121"/>
  <c r="D15" i="121"/>
  <c r="D16" i="121"/>
  <c r="D17" i="121"/>
  <c r="D18" i="121"/>
  <c r="D19" i="121"/>
  <c r="D20" i="121"/>
  <c r="D21" i="121"/>
  <c r="D22" i="121"/>
  <c r="D8" i="121"/>
  <c r="C19" i="120"/>
  <c r="D19" i="120"/>
  <c r="E19" i="120"/>
  <c r="F19" i="120"/>
  <c r="G19" i="120"/>
  <c r="H19" i="120"/>
  <c r="I19" i="120"/>
  <c r="J19" i="120"/>
  <c r="B19" i="120"/>
  <c r="C19" i="119"/>
  <c r="D19" i="119"/>
  <c r="E19" i="119"/>
  <c r="F19" i="119"/>
  <c r="G19" i="119"/>
  <c r="H19" i="119"/>
  <c r="I19" i="119"/>
  <c r="J19" i="119"/>
  <c r="B19" i="119"/>
  <c r="J9" i="120"/>
  <c r="J10" i="120"/>
  <c r="J11" i="120"/>
  <c r="J12" i="120"/>
  <c r="J13" i="120"/>
  <c r="J14" i="120"/>
  <c r="J15" i="120"/>
  <c r="J16" i="120"/>
  <c r="J17" i="120"/>
  <c r="J18" i="120"/>
  <c r="J8" i="120"/>
  <c r="I9" i="120"/>
  <c r="I10" i="120"/>
  <c r="I11" i="120"/>
  <c r="I12" i="120"/>
  <c r="I13" i="120"/>
  <c r="I14" i="120"/>
  <c r="I15" i="120"/>
  <c r="I16" i="120"/>
  <c r="I17" i="120"/>
  <c r="I18" i="120"/>
  <c r="I8" i="120"/>
  <c r="H9" i="120"/>
  <c r="H10" i="120"/>
  <c r="H11" i="120"/>
  <c r="H12" i="120"/>
  <c r="H13" i="120"/>
  <c r="H14" i="120"/>
  <c r="H15" i="120"/>
  <c r="H16" i="120"/>
  <c r="H17" i="120"/>
  <c r="H18" i="120"/>
  <c r="H8" i="120"/>
  <c r="G9" i="120"/>
  <c r="G10" i="120"/>
  <c r="G11" i="120"/>
  <c r="G12" i="120"/>
  <c r="G13" i="120"/>
  <c r="G14" i="120"/>
  <c r="G15" i="120"/>
  <c r="G16" i="120"/>
  <c r="G17" i="120"/>
  <c r="G18" i="120"/>
  <c r="G8" i="120"/>
  <c r="D9" i="120"/>
  <c r="D10" i="120"/>
  <c r="D11" i="120"/>
  <c r="D12" i="120"/>
  <c r="D13" i="120"/>
  <c r="D14" i="120"/>
  <c r="D15" i="120"/>
  <c r="D16" i="120"/>
  <c r="D17" i="120"/>
  <c r="D18" i="120"/>
  <c r="D8" i="120"/>
  <c r="J9" i="119"/>
  <c r="J10" i="119"/>
  <c r="J11" i="119"/>
  <c r="J12" i="119"/>
  <c r="J13" i="119"/>
  <c r="J14" i="119"/>
  <c r="J15" i="119"/>
  <c r="J16" i="119"/>
  <c r="J17" i="119"/>
  <c r="J18" i="119"/>
  <c r="J8" i="119"/>
  <c r="I9" i="119"/>
  <c r="I10" i="119"/>
  <c r="I11" i="119"/>
  <c r="I12" i="119"/>
  <c r="I13" i="119"/>
  <c r="I14" i="119"/>
  <c r="I15" i="119"/>
  <c r="I16" i="119"/>
  <c r="I17" i="119"/>
  <c r="I18" i="119"/>
  <c r="I8" i="119"/>
  <c r="H9" i="119"/>
  <c r="H10" i="119"/>
  <c r="H11" i="119"/>
  <c r="H12" i="119"/>
  <c r="H13" i="119"/>
  <c r="H14" i="119"/>
  <c r="H15" i="119"/>
  <c r="H16" i="119"/>
  <c r="H17" i="119"/>
  <c r="H18" i="119"/>
  <c r="H8" i="119"/>
  <c r="G9" i="119"/>
  <c r="G10" i="119"/>
  <c r="G11" i="119"/>
  <c r="G12" i="119"/>
  <c r="G13" i="119"/>
  <c r="G14" i="119"/>
  <c r="G15" i="119"/>
  <c r="G16" i="119"/>
  <c r="G17" i="119"/>
  <c r="G18" i="119"/>
  <c r="G8" i="119"/>
  <c r="D9" i="119"/>
  <c r="D10" i="119"/>
  <c r="D11" i="119"/>
  <c r="D12" i="119"/>
  <c r="D13" i="119"/>
  <c r="D14" i="119"/>
  <c r="D15" i="119"/>
  <c r="D16" i="119"/>
  <c r="D17" i="119"/>
  <c r="D18" i="119"/>
  <c r="D8" i="119"/>
  <c r="I42" i="133" l="1"/>
  <c r="H42" i="133"/>
  <c r="G42" i="133"/>
  <c r="D42" i="133"/>
  <c r="J42" i="133" s="1"/>
  <c r="I41" i="133" l="1"/>
  <c r="H41" i="133"/>
  <c r="G41" i="133"/>
  <c r="D41" i="133"/>
  <c r="J41" i="133" s="1"/>
  <c r="G39" i="133" l="1"/>
  <c r="G38" i="133"/>
  <c r="G37" i="133"/>
  <c r="G36" i="133"/>
  <c r="G35" i="133"/>
  <c r="G34" i="133"/>
  <c r="G33" i="133"/>
  <c r="G32" i="133"/>
  <c r="G31" i="133"/>
  <c r="G30" i="133"/>
  <c r="G29" i="133"/>
  <c r="G28" i="133"/>
  <c r="G27" i="133"/>
  <c r="G26" i="133"/>
  <c r="G25" i="133"/>
  <c r="G24" i="133"/>
  <c r="G23" i="133"/>
  <c r="G22" i="133"/>
  <c r="G21" i="133"/>
  <c r="G20" i="133"/>
  <c r="G19" i="133"/>
  <c r="G18" i="133"/>
  <c r="G17" i="133"/>
  <c r="G16" i="133"/>
  <c r="G15" i="133"/>
  <c r="G14" i="133"/>
  <c r="G13" i="133"/>
  <c r="G12" i="133"/>
  <c r="G11" i="133"/>
  <c r="G10" i="133"/>
  <c r="G9" i="133"/>
  <c r="G8" i="133"/>
  <c r="D10" i="133"/>
  <c r="D11" i="133"/>
  <c r="D12" i="133"/>
  <c r="D13" i="133"/>
  <c r="D14" i="133"/>
  <c r="D15" i="133"/>
  <c r="D16" i="133"/>
  <c r="D17" i="133"/>
  <c r="D18" i="133"/>
  <c r="D19" i="133"/>
  <c r="D20" i="133"/>
  <c r="D21" i="133"/>
  <c r="D22" i="133"/>
  <c r="D23" i="133"/>
  <c r="D24" i="133"/>
  <c r="D25" i="133"/>
  <c r="D26" i="133"/>
  <c r="D27" i="133"/>
  <c r="D28" i="133"/>
  <c r="D29" i="133"/>
  <c r="D30" i="133"/>
  <c r="D31" i="133"/>
  <c r="D32" i="133"/>
  <c r="D33" i="133"/>
  <c r="D34" i="133"/>
  <c r="D35" i="133"/>
  <c r="D36" i="133"/>
  <c r="D37" i="133"/>
  <c r="D38" i="133"/>
  <c r="D39" i="133"/>
  <c r="J37" i="133" l="1"/>
  <c r="I37" i="133"/>
  <c r="H37" i="133"/>
  <c r="I36" i="133"/>
  <c r="H36" i="133"/>
  <c r="I35" i="133"/>
  <c r="H35" i="133"/>
  <c r="I34" i="133"/>
  <c r="H34" i="133"/>
  <c r="I31" i="133"/>
  <c r="H31" i="133"/>
  <c r="J31" i="133"/>
  <c r="I30" i="133"/>
  <c r="H30" i="133"/>
  <c r="I29" i="133"/>
  <c r="H29" i="133"/>
  <c r="I28" i="133"/>
  <c r="H28" i="133"/>
  <c r="I27" i="133"/>
  <c r="H27" i="133"/>
  <c r="I26" i="133"/>
  <c r="H26" i="133"/>
  <c r="J26" i="133"/>
  <c r="I25" i="133"/>
  <c r="H25" i="133"/>
  <c r="I24" i="133"/>
  <c r="H24" i="133"/>
  <c r="I23" i="133"/>
  <c r="H23" i="133"/>
  <c r="I22" i="133"/>
  <c r="H22" i="133"/>
  <c r="I21" i="133"/>
  <c r="H21" i="133"/>
  <c r="J21" i="133"/>
  <c r="I20" i="133"/>
  <c r="H20" i="133"/>
  <c r="I19" i="133"/>
  <c r="H19" i="133"/>
  <c r="I18" i="133"/>
  <c r="H18" i="133"/>
  <c r="J18" i="133"/>
  <c r="I17" i="133"/>
  <c r="H17" i="133"/>
  <c r="I16" i="133"/>
  <c r="H16" i="133"/>
  <c r="I15" i="133"/>
  <c r="H15" i="133"/>
  <c r="J15" i="133"/>
  <c r="I14" i="133"/>
  <c r="H14" i="133"/>
  <c r="J14" i="133"/>
  <c r="I13" i="133"/>
  <c r="H13" i="133"/>
  <c r="I12" i="133"/>
  <c r="H12" i="133"/>
  <c r="I11" i="133"/>
  <c r="H11" i="133"/>
  <c r="I10" i="133"/>
  <c r="H10" i="133"/>
  <c r="I9" i="133"/>
  <c r="H9" i="133"/>
  <c r="D9" i="133"/>
  <c r="J9" i="133" s="1"/>
  <c r="I8" i="133"/>
  <c r="H8" i="133"/>
  <c r="D8" i="133"/>
  <c r="J36" i="133" l="1"/>
  <c r="J11" i="133"/>
  <c r="J8" i="133"/>
  <c r="J10" i="133"/>
  <c r="J27" i="133"/>
  <c r="J35" i="133"/>
  <c r="J29" i="133"/>
  <c r="J34" i="133"/>
  <c r="J13" i="133"/>
  <c r="J19" i="133"/>
  <c r="J22" i="133"/>
  <c r="J12" i="133"/>
  <c r="J20" i="133"/>
  <c r="J25" i="133"/>
  <c r="J28" i="133"/>
  <c r="J17" i="133"/>
  <c r="J23" i="133"/>
  <c r="J24" i="133"/>
  <c r="J30" i="133"/>
  <c r="J16" i="133"/>
</calcChain>
</file>

<file path=xl/sharedStrings.xml><?xml version="1.0" encoding="utf-8"?>
<sst xmlns="http://schemas.openxmlformats.org/spreadsheetml/2006/main" count="748" uniqueCount="281">
  <si>
    <t>Saudi</t>
  </si>
  <si>
    <t>Non Saudi</t>
  </si>
  <si>
    <t>Total</t>
  </si>
  <si>
    <t>Other</t>
  </si>
  <si>
    <t>15-19</t>
  </si>
  <si>
    <t>20-24</t>
  </si>
  <si>
    <t>25-29</t>
  </si>
  <si>
    <t>30-34</t>
  </si>
  <si>
    <t>35-39</t>
  </si>
  <si>
    <t>40-44</t>
  </si>
  <si>
    <t>45-49</t>
  </si>
  <si>
    <t>50-54</t>
  </si>
  <si>
    <t>55-59</t>
  </si>
  <si>
    <t>Administrative Area</t>
  </si>
  <si>
    <t>Riyadh</t>
  </si>
  <si>
    <t>Makkah</t>
  </si>
  <si>
    <t>Madinah</t>
  </si>
  <si>
    <t>Qassim</t>
  </si>
  <si>
    <t>Asir</t>
  </si>
  <si>
    <t>Tabuk</t>
  </si>
  <si>
    <t>Hail</t>
  </si>
  <si>
    <t>Jazan</t>
  </si>
  <si>
    <t>Najran</t>
  </si>
  <si>
    <t>AL - Baha</t>
  </si>
  <si>
    <t>AL - Jouf</t>
  </si>
  <si>
    <t>Male</t>
  </si>
  <si>
    <t>Female</t>
  </si>
  <si>
    <t>Non - Saudi domestic workers by Sex and Main Groups of Household Occupations</t>
  </si>
  <si>
    <t>Data do not include employees in the security and military sectors and non-registered in the records of GOSI, MHRSD</t>
  </si>
  <si>
    <t>* Data of the GOSI , MHRSD is preliminary data</t>
  </si>
  <si>
    <t>Adopted regulations</t>
  </si>
  <si>
    <t xml:space="preserve"> Source: GOSI, MHRSD  </t>
  </si>
  <si>
    <t>Data of the GOSI , MHRSD is preliminary data*</t>
  </si>
  <si>
    <t>Source: MHRSD</t>
  </si>
  <si>
    <t xml:space="preserve">* Preliminary data </t>
  </si>
  <si>
    <t>Source: GOSI</t>
  </si>
  <si>
    <t>Age group</t>
  </si>
  <si>
    <t>65+</t>
  </si>
  <si>
    <t>undefined</t>
  </si>
  <si>
    <t>Domestic worker*</t>
  </si>
  <si>
    <t xml:space="preserve">Source: MHRSD </t>
  </si>
  <si>
    <t xml:space="preserve">  *Data for Employed Persons (15 +)       </t>
  </si>
  <si>
    <t>Sector</t>
  </si>
  <si>
    <t xml:space="preserve">Source: GOSI    </t>
  </si>
  <si>
    <t xml:space="preserve">Source: GOSI </t>
  </si>
  <si>
    <t xml:space="preserve">  Total</t>
  </si>
  <si>
    <t xml:space="preserve">Source: GOSI  </t>
  </si>
  <si>
    <t>Main groups of household occupations</t>
  </si>
  <si>
    <t>Housekeeper</t>
  </si>
  <si>
    <t>Drivers</t>
  </si>
  <si>
    <t>Servants and house cleaners</t>
  </si>
  <si>
    <t>Cookers and food provider</t>
  </si>
  <si>
    <t>Farmers houses</t>
  </si>
  <si>
    <t>Home Tailors</t>
  </si>
  <si>
    <t>Private teachers and Nannies at homes</t>
  </si>
  <si>
    <t>Governmental</t>
  </si>
  <si>
    <t xml:space="preserve"> Social Insurance</t>
  </si>
  <si>
    <t xml:space="preserve">   Civil Service</t>
  </si>
  <si>
    <t>Private</t>
  </si>
  <si>
    <t>Governmental*</t>
  </si>
  <si>
    <t xml:space="preserve">Not specified           </t>
  </si>
  <si>
    <t xml:space="preserve">No schooling </t>
  </si>
  <si>
    <t>Primary education</t>
  </si>
  <si>
    <t xml:space="preserve">Upper secondary education </t>
  </si>
  <si>
    <t xml:space="preserve">Post-secondary non-tertiary education </t>
  </si>
  <si>
    <t xml:space="preserve">Short-cycle tertiary education </t>
  </si>
  <si>
    <t xml:space="preserve">Bachelor’s or equivalent level </t>
  </si>
  <si>
    <t xml:space="preserve">Master’s or equivalent level </t>
  </si>
  <si>
    <t>Doctoral or equivalent level</t>
  </si>
  <si>
    <t xml:space="preserve"> Number of Table</t>
  </si>
  <si>
    <t>Subject</t>
  </si>
  <si>
    <t>Participants on the job Subject to the rules and regulations of social insurance</t>
  </si>
  <si>
    <t>Employees on the job Subject to the rules and regulations of the Civil Service</t>
  </si>
  <si>
    <t>New Participants to the rules and regulations of social insurance</t>
  </si>
  <si>
    <t>Non - Saudi domestic workers</t>
  </si>
  <si>
    <t>The following table shows the type of data provided by each entity from the labor market statistics sources:</t>
  </si>
  <si>
    <t>Data source</t>
  </si>
  <si>
    <t>Data and indicators</t>
  </si>
  <si>
    <t xml:space="preserve">Participants on the job who are subject to social insurance laws and regulations </t>
  </si>
  <si>
    <t>New subscribers subject to social insurance laws and regulations</t>
  </si>
  <si>
    <t>Domestic workers</t>
  </si>
  <si>
    <t>* Administrative records data has several implications for the labor market, but it is not used statistically to measure unemployment, employment or labor force participation rates</t>
  </si>
  <si>
    <t>Concepts related to administrative records available at government agencies:</t>
  </si>
  <si>
    <t>Workers (based on the administrative records):</t>
  </si>
  <si>
    <t>All working individuals subjected to approved regulations and laws from the regulatory entities of labor market and are registered in the administrative records. On the other hand, workers can be classified in the administrative records based on the regulations and laws they are subjected to as follows:
1- Saudi workers subjected to the laws and regulations of the civil services and working at all governmental institutions and bodies, in other words, workers who hold jobs that are considered within the general budget of the country, also subjected to the civil retirement system (males or females) employees, as well as non-Saudis contractors who fill these positions in accordance the regulations of non-Saudis employment.
2- Participants on the job who are subject and regulations of social insurance as well as labor system, which includes Saudis and non-Saudis.
3- Domestic workers: non-Saudis workers from both genders who work in houses, including servants, cleaners, cooks, waiters, drivers, guards, nurses, and private teachers.</t>
  </si>
  <si>
    <t>Data of workers in Labor Market statistics which were derived from administrative records do not include the following category:</t>
  </si>
  <si>
    <t>1- Workers of military and security sectors
 2- Workers who are not registered in the civil service and social insurance records, which include:
              - Saudis working for their own businesses and are not subjected to the labor regulations, also, not registered in social insurance, such as: those who work in delivery through electronic apps 
             - Saudi employers who work in establishments and not registered in the social insurance
             - Non-Saudi staff working in foreign international, political or military missions
3- Non-Saudi employees who come to the Kingdom for work that normally takes less than three months to be completed.</t>
  </si>
  <si>
    <t>The National Classification of the Economic Activities:</t>
  </si>
  <si>
    <t xml:space="preserve">It is a statistical classification based on ISIC4 which is the reference of the productive activities. </t>
  </si>
  <si>
    <t xml:space="preserve">Saudi classification of professions: </t>
  </si>
  <si>
    <t>It is a statistical classification which is based on ISCO that provides a system to classify and collect professions’ information where they can be obtained by statistical surveys, census and administrative registers.</t>
  </si>
  <si>
    <t xml:space="preserve">Saudi classification for majors and educational levels: </t>
  </si>
  <si>
    <t>It is a statistical classification that is based on ISCED which is the reference for organizing educational programs and related qualifications based on the education levels and fields.</t>
  </si>
  <si>
    <t>1</t>
  </si>
  <si>
    <t>Intermediate education</t>
  </si>
  <si>
    <t>General Organization of Social Insurance (GOSI)</t>
  </si>
  <si>
    <t>Ministry of Human Resources and Social Development (MHRSD)</t>
  </si>
  <si>
    <t>National Informatics Centre (NIC)</t>
  </si>
  <si>
    <t xml:space="preserve"> Sector</t>
  </si>
  <si>
    <t xml:space="preserve"> Total </t>
  </si>
  <si>
    <t>Educational Level</t>
  </si>
  <si>
    <t>Outside kingdom</t>
  </si>
  <si>
    <t>House guards</t>
  </si>
  <si>
    <t>Nurses and health professionals at homes</t>
  </si>
  <si>
    <t>Participants on the job Subject to the rules and regulations of social insurance by nationality, sex and Sector</t>
  </si>
  <si>
    <t>Participants on the job Subject to the rules and regulations of social insurance by nationality, sex and Administrative Region</t>
  </si>
  <si>
    <t>Employees on the job Subject to the rules and regulations of the  Civil Service by nationality, sex and Age group</t>
  </si>
  <si>
    <t>Employees on the job Subject to the rules and regulations of the Civil Service by nationality, sex and Administrative Region</t>
  </si>
  <si>
    <t>New Participants to the rules and regulations of social insurance by nationality, sex and Age group</t>
  </si>
  <si>
    <t>Participants on the job Subject to the rules and regulations of social insurance by nationality, sex and Age group</t>
  </si>
  <si>
    <t>Employees on the job Subject to the rules and regulations of the Civil Service by nationality, sex and Educational level*</t>
  </si>
  <si>
    <t>Employees on the job Subject to the rules and regulations of the Civil Service by nationality, sex and Administrative Region *</t>
  </si>
  <si>
    <t>Source: NIC and data owner MHRSD*</t>
  </si>
  <si>
    <t>Source: NIC and data owner MHRSD</t>
  </si>
  <si>
    <t>Sex</t>
  </si>
  <si>
    <t>Nationality</t>
  </si>
  <si>
    <t>Others include: Work Permit Certification (board certified, Preparatory Program).</t>
  </si>
  <si>
    <t>Suspended Participants to the rules and regulations of social insurance</t>
  </si>
  <si>
    <t>** The business insurance system was launched in the first quarter of 2022</t>
  </si>
  <si>
    <t>2-2</t>
  </si>
  <si>
    <t>2-3</t>
  </si>
  <si>
    <t>3-3</t>
  </si>
  <si>
    <t>3-4</t>
  </si>
  <si>
    <t>4-3</t>
  </si>
  <si>
    <t>4-4</t>
  </si>
  <si>
    <t>5-2</t>
  </si>
  <si>
    <t>6-2</t>
  </si>
  <si>
    <t xml:space="preserve">Table (4-3) </t>
  </si>
  <si>
    <t xml:space="preserve">Table (4-4) </t>
  </si>
  <si>
    <t xml:space="preserve">Table (5-2) </t>
  </si>
  <si>
    <t xml:space="preserve">Table (5-3) </t>
  </si>
  <si>
    <t xml:space="preserve">Table (6-2) </t>
  </si>
  <si>
    <t xml:space="preserve">Table (2-3) </t>
  </si>
  <si>
    <t xml:space="preserve">Table (2-2)  </t>
  </si>
  <si>
    <t xml:space="preserve">Table (3-2) </t>
  </si>
  <si>
    <t xml:space="preserve"> Table (3-3) </t>
  </si>
  <si>
    <t>Table (3-4)</t>
  </si>
  <si>
    <t xml:space="preserve">Table (4-2) </t>
  </si>
  <si>
    <t xml:space="preserve">Table (7-2) </t>
  </si>
  <si>
    <t xml:space="preserve"> New Participants to the rules and regulations of social insurance by Sex, Nationality and Administrative Region</t>
  </si>
  <si>
    <t>3-2</t>
  </si>
  <si>
    <t>4-2</t>
  </si>
  <si>
    <t>Employees on the job Subject to the rules and regulations of the Civil Service by nationality, sex and Educational level</t>
  </si>
  <si>
    <t>New Participants to the rules and regulations of social insurance by Sex, Nationality and Administrative Region</t>
  </si>
  <si>
    <t>5-4</t>
  </si>
  <si>
    <t>7-2</t>
  </si>
  <si>
    <t>3-5</t>
  </si>
  <si>
    <t>Participants on the job Subject to the rules and regulations of social insurance by nationality, sex and Main Groups of Occupations</t>
  </si>
  <si>
    <t>3-6</t>
  </si>
  <si>
    <t>Participants on the job Subject to the rules and regulations of social insurance by Administrative Region and Main Groups of Occupations</t>
  </si>
  <si>
    <t>3-7</t>
  </si>
  <si>
    <t>Participants on the job Subject to the rules and regulations of social insurance by Age group and  Main Groups of Occupations</t>
  </si>
  <si>
    <t>3-8</t>
  </si>
  <si>
    <t xml:space="preserve">Participants on the job Subject to the rules and regulations of social insurance by nationality, sex and main groups of economic activities </t>
  </si>
  <si>
    <t>3-9</t>
  </si>
  <si>
    <t xml:space="preserve">Participants on the job Subject to the rules and regulations of social insurance by administrative region and main groups of economic activities </t>
  </si>
  <si>
    <t>3-10</t>
  </si>
  <si>
    <t>Participants on the job Subject to the rules and regulations of social insurance by Age group and main groups of economic activities</t>
  </si>
  <si>
    <t>5-3</t>
  </si>
  <si>
    <t>New Participants to the rules and regulations of social insurance by Sex, Nationality and Main Groups of Occupations</t>
  </si>
  <si>
    <t>Table (3-5)</t>
  </si>
  <si>
    <t xml:space="preserve"> Main Occupation</t>
  </si>
  <si>
    <t>Managers</t>
  </si>
  <si>
    <t>Professionals</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</si>
  <si>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</si>
  <si>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</si>
  <si>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</si>
  <si>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</si>
  <si>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</si>
  <si>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</si>
  <si>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</si>
  <si>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t>Other Occuption</t>
  </si>
  <si>
    <t>Note: There are cases for subscribers working on more than one job in different professions, so they may be counted more than once depending on the subscription, not the Participant.</t>
  </si>
  <si>
    <t xml:space="preserve">Table (3-6) </t>
  </si>
  <si>
    <t xml:space="preserve">Table (3-7) </t>
  </si>
  <si>
    <t>Not specified</t>
  </si>
  <si>
    <t xml:space="preserve">Table (3-8) </t>
  </si>
  <si>
    <t>Economic activities</t>
  </si>
  <si>
    <t xml:space="preserve"> Agriculture, forestry and fishing</t>
  </si>
  <si>
    <t xml:space="preserve"> Mining and quarrying</t>
  </si>
  <si>
    <t xml:space="preserve"> Manufacturing</t>
  </si>
  <si>
    <t xml:space="preserve"> Electricity, gas, steam and air conditioning supply</t>
  </si>
  <si>
    <t xml:space="preserve"> Water supply; sewerage, waste management and remediation activities</t>
  </si>
  <si>
    <t xml:space="preserve"> Construction</t>
  </si>
  <si>
    <t xml:space="preserve"> Wholesale and retail trade; repair of motor vehicles and motorcycles</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</si>
  <si>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</si>
  <si>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</si>
  <si>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</si>
  <si>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</si>
  <si>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</si>
  <si>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</si>
  <si>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</si>
  <si>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</si>
  <si>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</si>
  <si>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</si>
  <si>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</si>
  <si>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</si>
  <si>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extraterritorial organizations and bodies</t>
  </si>
  <si>
    <t>Other activities</t>
  </si>
  <si>
    <t xml:space="preserve"> Table (3-9)</t>
  </si>
  <si>
    <t>Administrative Region</t>
  </si>
  <si>
    <t>Economic Activities</t>
  </si>
  <si>
    <t xml:space="preserve">  Source: GOSI</t>
  </si>
  <si>
    <t xml:space="preserve">Table (3-10) </t>
  </si>
  <si>
    <t xml:space="preserve"> New Participants to the rules and regulations of social insurance by Sex, Nationality and Main Groups of Occupations</t>
  </si>
  <si>
    <t>Saudi Occupation Classification: Statistical Classification based on the International Classification (ISCO_08)</t>
  </si>
  <si>
    <t>The Saudi Classification of Economic Activities: a statistical classification based on the International Standard Industrial Classification of all economic activities (ISIC4)</t>
  </si>
  <si>
    <t>Participants on the job Subject to the rules and regulations of social insurance by administrative region and Main Groups of Occupations</t>
  </si>
  <si>
    <t>Participants on the job Subject to the rules and regulations of social insurance by age group and Main Groups of Occupations</t>
  </si>
  <si>
    <t xml:space="preserve">Participants on the job Subject to the rules and regulations of social insurance by nationality, sex and Main Groups of Economic Activities </t>
  </si>
  <si>
    <t xml:space="preserve">Participants on the job Subject to the rules and regulations of social insurance by administrative region and Main Groups of Economic Activities </t>
  </si>
  <si>
    <t>Participants on the job Subject to the rules and regulations of social insurance by age group and Main Groups of Economic Activities</t>
  </si>
  <si>
    <t xml:space="preserve">Table (5-4) </t>
  </si>
  <si>
    <t>Registered in the General Organization of Social Insurance and Civil Service and  Domestic Workers</t>
  </si>
  <si>
    <t>* Data of those subject to the civil service system are modified retrospectively for those appointed, those Job leavers, and retirees</t>
  </si>
  <si>
    <t>Classification evidence used in the  Administrative registers Bulletin of Labor Market Statistics:</t>
  </si>
  <si>
    <t>Employees on the job Subject to the rules and regulations of the Civil Service by nationality, sex and Age group *</t>
  </si>
  <si>
    <t>Participants on the job Subject to the rules and regulations of social insurance by nationality, sex - Time Series</t>
  </si>
  <si>
    <t xml:space="preserve"> (3-1) Table</t>
  </si>
  <si>
    <t>Quarters</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</si>
  <si>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</si>
  <si>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</si>
  <si>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</si>
  <si>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</si>
  <si>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</si>
  <si>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</si>
  <si>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</si>
  <si>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</si>
  <si>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</si>
  <si>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</si>
  <si>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</si>
  <si>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</si>
  <si>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</si>
  <si>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</si>
  <si>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</si>
  <si>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</si>
  <si>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</si>
  <si>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</si>
  <si>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</si>
  <si>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</si>
  <si>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</si>
  <si>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</si>
  <si>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 xml:space="preserve">2022 Q3 </t>
  </si>
  <si>
    <t>2022 Q4</t>
  </si>
  <si>
    <t>3-1</t>
  </si>
  <si>
    <t>2023 Q2</t>
  </si>
  <si>
    <t xml:space="preserve">2023 Q1** </t>
  </si>
  <si>
    <t>** Data for the first quarter of 2023 has been updated from the number of subscriptions to the number of subscribers</t>
  </si>
  <si>
    <r>
      <t xml:space="preserve">Labor market statistics data are based on two main sources:
First Source: Labor Force Survey (General Authority for Statistics):
- </t>
    </r>
    <r>
      <rPr>
        <sz val="12"/>
        <color theme="1"/>
        <rFont val="Calibri"/>
        <family val="2"/>
        <scheme val="minor"/>
      </rPr>
      <t xml:space="preserve">It is a sample household survey conducted by the General Authority for Statistics every quarter, in which information is collected on a housing sample from the Saudi Census 2022 and communication with households in the sample is conducted through computer-assisted telephone interviews (CATI) and through conducting computer-assisted personal interviews ( CAPI) </t>
    </r>
    <r>
      <rPr>
        <sz val="12"/>
        <rFont val="Calibri"/>
        <family val="2"/>
        <scheme val="minor"/>
      </rPr>
      <t xml:space="preserve">, the data is collected from a sample of 96,071 Dwellings.
- According to the international standards to which the Kingdom of Saudi Arabia adheres, and which are applied in the G-20 countries, </t>
    </r>
    <r>
      <rPr>
        <sz val="12"/>
        <color theme="1"/>
        <rFont val="Calibri"/>
        <family val="2"/>
        <scheme val="minor"/>
      </rPr>
      <t>Unemployment, employment and labor force participation rates are estimated through a sample household survey and not through administrative records data 
- Adhering to these standards facilitates the process of international comparisons between countries in labor market indicators.
The second source (aggregate data from administrative records ):
- It is data and information registered and updated with government agencies related to the labor market and generated through the official electronic registration and documentation processes followed in these agencies, which include all residents of the Kingdom of Saudi Arab</t>
    </r>
    <r>
      <rPr>
        <sz val="12"/>
        <rFont val="Calibri"/>
        <family val="2"/>
        <scheme val="minor"/>
      </rPr>
      <t>ia. Ministry of Human Resources and Social Development, General Organization for Social Insurance, and the Center of national information periodically provide the General Authority for Statistics with the data registered with it (data of administrative records are assigned to the last day of the Gregorian quarter of each year).</t>
    </r>
  </si>
  <si>
    <t xml:space="preserve">2023 Q3 </t>
  </si>
  <si>
    <t xml:space="preserve">2023 Q4 </t>
  </si>
  <si>
    <t>2024 Q1</t>
  </si>
  <si>
    <t>public**</t>
  </si>
  <si>
    <t xml:space="preserve"> Domestic worker ***  </t>
  </si>
  <si>
    <t>Source: NIC and data owner MHRSD***</t>
  </si>
  <si>
    <t>* The government sector : civil service regulations</t>
  </si>
  <si>
    <t>** The public sector:employees in the government sector subject to the insurance insurance regulations (GOSI)</t>
  </si>
  <si>
    <t>Scope</t>
  </si>
  <si>
    <t xml:space="preserve"> Registered in the General Organization of Social Insurance and Civil Service and  Domestic Workers by nationality, sex and Adopted Regulations  </t>
  </si>
  <si>
    <t xml:space="preserve"> Registered in the General Organization of Social Insurance and Civil Service and  Domestic Workers by nationality, sex and Sector</t>
  </si>
  <si>
    <t>2024 Q2</t>
  </si>
  <si>
    <t>Suspended Participants</t>
  </si>
  <si>
    <t>2024 Q3</t>
  </si>
  <si>
    <t>2024 Q4</t>
  </si>
  <si>
    <t>Classification used for specializations and educational levels: by levels of education (ISCED 11) and fields of education (ISCED_13)</t>
  </si>
  <si>
    <t>2025 Q1</t>
  </si>
  <si>
    <t>spended Participants</t>
  </si>
  <si>
    <t xml:space="preserve">Suspended Participants to the rules and regulations of social insurance by nationality, sex </t>
  </si>
  <si>
    <t>Suspended Participants to the rules and regulations of social insurance by nationality, sex</t>
  </si>
  <si>
    <t xml:space="preserve"> Activities of households as employer Activities of extraterritorial organizations and bodies; undifferentiated goods- and services-producing activities of households for own use</t>
  </si>
  <si>
    <t>60-64</t>
  </si>
  <si>
    <t>Northern Borders</t>
  </si>
  <si>
    <t>Eastern Province</t>
  </si>
  <si>
    <t>2025 Q3</t>
  </si>
  <si>
    <t>Administrative registers , Labor market 2025 Fourth quarter</t>
  </si>
  <si>
    <t>Register-based Labour Market Statistics - Fourth Quarter  2025</t>
  </si>
  <si>
    <t>Data pulled on 02-02-2026</t>
  </si>
  <si>
    <t xml:space="preserve">Data pulled on 02-02-2026 </t>
  </si>
  <si>
    <t xml:space="preserve">Data pulled on 02-02-2026  </t>
  </si>
  <si>
    <t>2025 Q4</t>
  </si>
  <si>
    <t>Q4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</si>
</sst>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10401]0.0"/>
  </numFmts>
  <fonts count="58"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1"/>
      <color rgb="FF000000"/>
      <name val="Sakkal Majalla"/>
    </font>
    <font>
      <sz val="11"/>
      <color theme="1"/>
      <name val="Calibri"/>
      <family val="2"/>
      <scheme val="minor"/>
    </font>
    <font>
      <sz val="10"/>
      <name val="Arial"/>
      <family val="2"/>
    </font>
    <font>
      <sz val="11"/>
      <name val="Arial"/>
      <family val="2"/>
    </font>
    <font>
      <sz val="10"/>
      <name val="Neo Sans Arabic"/>
      <family val="2"/>
    </font>
    <font>
      <sz val="12"/>
      <color rgb="FF000000"/>
      <name val="Neo Sans Arabic"/>
      <family val="2"/>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4"/>
      <color rgb="FF002060"/>
      <name val="Frutiger LT Arabic 55 Roman"/>
    </font>
    <font>
      <b/>
      <sz val="14"/>
      <color theme="0"/>
      <name val="Frutiger LT Arabic 55 Roman"/>
    </font>
    <font>
      <sz val="12"/>
      <name val="Calibri"/>
      <family val="2"/>
      <scheme val="minor"/>
    </font>
    <font>
      <b/>
      <sz val="14"/>
      <color rgb="FFFF0000"/>
      <name val="Calibri"/>
      <family val="2"/>
      <scheme val="minor"/>
    </font>
    <font>
      <sz val="14"/>
      <color theme="1"/>
      <name val="Calibri"/>
      <family val="2"/>
      <scheme val="minor"/>
    </font>
    <font>
      <sz val="14"/>
      <name val="Calibri"/>
      <family val="2"/>
      <scheme val="minor"/>
    </font>
    <font>
      <sz val="12"/>
      <color rgb="FF202124"/>
      <name val="Calibri"/>
      <family val="2"/>
      <scheme val="minor"/>
    </font>
    <font>
      <b/>
      <sz val="12"/>
      <color rgb="FF474D9B"/>
      <name val="Calibri"/>
      <family val="2"/>
      <scheme val="minor"/>
    </font>
    <font>
      <sz val="12"/>
      <color rgb="FF474D9B"/>
      <name val="Calibri"/>
      <family val="2"/>
      <scheme val="minor"/>
    </font>
    <font>
      <sz val="8"/>
      <name val="Calibri"/>
      <family val="2"/>
      <charset val="178"/>
      <scheme val="minor"/>
    </font>
    <font>
      <sz val="10"/>
      <name val="Frutiger LT Arabic 55 Roman"/>
    </font>
    <font>
      <sz val="12"/>
      <color rgb="FF000000"/>
      <name val="Frutiger LT Arabic 45 Light"/>
    </font>
    <font>
      <sz val="12"/>
      <color theme="0"/>
      <name val="Frutiger LT Arabic 45 Light"/>
    </font>
    <font>
      <sz val="12"/>
      <color rgb="FF002060"/>
      <name val="Frutiger LT Arabic 45 Light"/>
    </font>
    <font>
      <sz val="10"/>
      <color theme="1"/>
      <name val="Frutiger LT Arabic 55 Roman"/>
    </font>
    <font>
      <sz val="12"/>
      <color theme="1"/>
      <name val="Frutiger LT Arabic 45 Light"/>
    </font>
    <font>
      <sz val="10"/>
      <color rgb="FF000000"/>
      <name val="Frutiger LT Arabic 45 Light"/>
    </font>
    <font>
      <sz val="10"/>
      <color theme="1"/>
      <name val="Frutiger LT Arabic 45 Light"/>
    </font>
    <font>
      <sz val="12"/>
      <name val="Frutiger LT Arabic 45 Light"/>
    </font>
    <font>
      <sz val="12"/>
      <name val="Sakkal Majalla"/>
    </font>
    <font>
      <sz val="11"/>
      <color theme="1"/>
      <name val="Frutiger LT Arabic 45 Light"/>
    </font>
    <font>
      <sz val="12"/>
      <color theme="1"/>
      <name val="Neo Sans Arabic"/>
      <family val="2"/>
    </font>
    <font>
      <sz val="10"/>
      <color rgb="FF000000"/>
      <name val="Frutiger LT Arabic 55 Roman"/>
    </font>
    <font>
      <sz val="12"/>
      <color theme="0"/>
      <name val="Frutiger LT Arabic 55 Roman"/>
    </font>
    <font>
      <sz val="10"/>
      <name val="Frutiger LT Arabic 45 Light"/>
    </font>
    <font>
      <sz val="9"/>
      <color theme="1"/>
      <name val="Frutiger LT Arabic 55 Roman"/>
    </font>
    <font>
      <b/>
      <sz val="12"/>
      <color theme="0"/>
      <name val="Frutiger LT Arabic 55 Roman"/>
    </font>
  </fonts>
  <fills count="11">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EAEAEA"/>
        <bgColor rgb="FFEAEAEA"/>
      </patternFill>
    </fill>
    <fill>
      <patternFill patternType="solid">
        <fgColor rgb="FFCDCDCD"/>
        <bgColor rgb="FFCDCDCD"/>
      </patternFill>
    </fill>
  </fills>
  <borders count="31">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top/>
      <bottom style="medium">
        <color indexed="64"/>
      </bottom>
      <diagonal/>
    </border>
    <border>
      <left style="thin">
        <color theme="0"/>
      </left>
      <right style="thin">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bottom/>
      <diagonal/>
    </border>
  </borders>
  <cellStyleXfs count="59">
    <xf numFmtId="0" fontId="0" fillId="0" borderId="0"/>
    <xf numFmtId="0" fontId="16" fillId="0" borderId="0"/>
    <xf numFmtId="0" fontId="18" fillId="0" borderId="0"/>
    <xf numFmtId="0" fontId="19" fillId="0" borderId="0"/>
    <xf numFmtId="0" fontId="26" fillId="0" borderId="0" applyNumberFormat="0" applyFill="0" applyBorder="0" applyAlignment="0" applyProtection="0"/>
    <xf numFmtId="0" fontId="25"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5" fillId="0" borderId="0"/>
    <xf numFmtId="0" fontId="15" fillId="0" borderId="0"/>
    <xf numFmtId="0" fontId="14" fillId="0" borderId="0"/>
    <xf numFmtId="0" fontId="19" fillId="0" borderId="0"/>
    <xf numFmtId="164" fontId="19" fillId="0" borderId="0" applyFont="0" applyFill="0" applyBorder="0" applyAlignment="0" applyProtection="0"/>
    <xf numFmtId="0" fontId="13" fillId="0" borderId="0"/>
    <xf numFmtId="164" fontId="25"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8" fillId="0" borderId="0"/>
    <xf numFmtId="0" fontId="8" fillId="0" borderId="0"/>
    <xf numFmtId="0" fontId="7" fillId="0" borderId="0"/>
    <xf numFmtId="0" fontId="7"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3" fillId="0" borderId="0"/>
    <xf numFmtId="0" fontId="19" fillId="0" borderId="0"/>
    <xf numFmtId="0" fontId="3" fillId="0" borderId="0"/>
    <xf numFmtId="0" fontId="2" fillId="0" borderId="0"/>
    <xf numFmtId="0" fontId="19" fillId="0" borderId="0"/>
  </cellStyleXfs>
  <cellXfs count="351">
    <xf numFmtId="0" fontId="0" fillId="0" borderId="0" xfId="0"/>
    <xf numFmtId="0" fontId="18" fillId="0" borderId="0" xfId="2"/>
    <xf numFmtId="0" fontId="18" fillId="2" borderId="0" xfId="2" applyFill="1"/>
    <xf numFmtId="0" fontId="18" fillId="0" borderId="7" xfId="2" applyBorder="1" applyAlignment="1">
      <alignment horizontal="center"/>
    </xf>
    <xf numFmtId="0" fontId="18" fillId="0" borderId="0" xfId="2" applyAlignment="1">
      <alignment readingOrder="2"/>
    </xf>
    <xf numFmtId="0" fontId="18" fillId="0" borderId="9" xfId="2" applyBorder="1" applyAlignment="1">
      <alignment horizontal="center"/>
    </xf>
    <xf numFmtId="0" fontId="18" fillId="0" borderId="11" xfId="2" applyBorder="1" applyAlignment="1">
      <alignment readingOrder="2"/>
    </xf>
    <xf numFmtId="0" fontId="29" fillId="2" borderId="0" xfId="2" applyFont="1" applyFill="1" applyAlignment="1">
      <alignment vertical="center" wrapText="1"/>
    </xf>
    <xf numFmtId="0" fontId="30" fillId="4" borderId="6" xfId="3" applyFont="1" applyFill="1" applyBorder="1" applyAlignment="1">
      <alignment horizontal="center" vertical="center" wrapText="1" shrinkToFit="1"/>
    </xf>
    <xf numFmtId="0" fontId="30" fillId="4" borderId="17" xfId="3" applyFont="1" applyFill="1" applyBorder="1" applyAlignment="1">
      <alignment horizontal="center" vertical="center" wrapText="1" shrinkToFit="1" readingOrder="1"/>
    </xf>
    <xf numFmtId="49" fontId="31" fillId="3" borderId="9" xfId="4" applyNumberFormat="1" applyFont="1" applyFill="1" applyBorder="1" applyAlignment="1">
      <alignment horizontal="center" vertical="center" wrapText="1" readingOrder="1"/>
    </xf>
    <xf numFmtId="3" fontId="31" fillId="3" borderId="9" xfId="4" applyNumberFormat="1" applyFont="1" applyFill="1" applyBorder="1" applyAlignment="1">
      <alignment horizontal="left" vertical="center" wrapText="1" indent="1" readingOrder="1"/>
    </xf>
    <xf numFmtId="49" fontId="31" fillId="5" borderId="9" xfId="4" applyNumberFormat="1" applyFont="1" applyFill="1" applyBorder="1" applyAlignment="1">
      <alignment horizontal="center" vertical="center" wrapText="1" readingOrder="1"/>
    </xf>
    <xf numFmtId="3" fontId="31" fillId="5" borderId="9" xfId="4" applyNumberFormat="1" applyFont="1" applyFill="1" applyBorder="1" applyAlignment="1">
      <alignment horizontal="left" vertical="center" wrapText="1" indent="1" readingOrder="1"/>
    </xf>
    <xf numFmtId="49" fontId="0" fillId="0" borderId="0" xfId="0" applyNumberFormat="1" applyAlignment="1">
      <alignment horizontal="center"/>
    </xf>
    <xf numFmtId="0" fontId="0" fillId="0" borderId="0" xfId="0" applyAlignment="1">
      <alignment horizontal="center"/>
    </xf>
    <xf numFmtId="0" fontId="0" fillId="2" borderId="0" xfId="0" applyFill="1"/>
    <xf numFmtId="0" fontId="0" fillId="0" borderId="22" xfId="0" applyBorder="1"/>
    <xf numFmtId="0" fontId="0" fillId="0" borderId="23" xfId="0" applyBorder="1"/>
    <xf numFmtId="0" fontId="34" fillId="6" borderId="24" xfId="0" applyFont="1" applyFill="1" applyBorder="1" applyAlignment="1">
      <alignment vertical="center"/>
    </xf>
    <xf numFmtId="0" fontId="34" fillId="6" borderId="18" xfId="0" applyFont="1" applyFill="1" applyBorder="1" applyAlignment="1">
      <alignment vertical="center"/>
    </xf>
    <xf numFmtId="0" fontId="35" fillId="6" borderId="18" xfId="0" applyFont="1" applyFill="1" applyBorder="1" applyAlignment="1">
      <alignment vertical="center"/>
    </xf>
    <xf numFmtId="0" fontId="35" fillId="0" borderId="22" xfId="0" applyFont="1" applyBorder="1"/>
    <xf numFmtId="0" fontId="35" fillId="0" borderId="0" xfId="0" applyFont="1"/>
    <xf numFmtId="0" fontId="35" fillId="0" borderId="0" xfId="0" applyFont="1" applyAlignment="1">
      <alignment vertical="top"/>
    </xf>
    <xf numFmtId="0" fontId="35" fillId="2" borderId="22" xfId="0" applyFont="1" applyFill="1" applyBorder="1"/>
    <xf numFmtId="0" fontId="35" fillId="2" borderId="0" xfId="0" applyFont="1" applyFill="1"/>
    <xf numFmtId="0" fontId="36" fillId="2" borderId="0" xfId="0" applyFont="1" applyFill="1" applyAlignment="1">
      <alignment vertical="top"/>
    </xf>
    <xf numFmtId="0" fontId="36" fillId="0" borderId="0" xfId="0" applyFont="1"/>
    <xf numFmtId="0" fontId="37" fillId="0" borderId="22" xfId="0" applyFont="1" applyBorder="1" applyAlignment="1">
      <alignment horizontal="left" vertical="center"/>
    </xf>
    <xf numFmtId="0" fontId="28" fillId="0" borderId="23" xfId="0" applyFont="1" applyBorder="1" applyAlignment="1">
      <alignment horizontal="left" readingOrder="1"/>
    </xf>
    <xf numFmtId="0" fontId="28" fillId="0" borderId="0" xfId="0" applyFont="1" applyAlignment="1">
      <alignment horizontal="left" vertical="top" wrapText="1" readingOrder="1"/>
    </xf>
    <xf numFmtId="0" fontId="0" fillId="0" borderId="22" xfId="0" applyBorder="1" applyAlignment="1">
      <alignment horizontal="left" readingOrder="1"/>
    </xf>
    <xf numFmtId="0" fontId="0" fillId="0" borderId="22" xfId="0" applyBorder="1" applyAlignment="1">
      <alignment horizontal="left" vertical="top" readingOrder="1"/>
    </xf>
    <xf numFmtId="0" fontId="39" fillId="2" borderId="0" xfId="2" applyFont="1" applyFill="1" applyAlignment="1">
      <alignment horizontal="left" vertical="center" wrapText="1" readingOrder="1"/>
    </xf>
    <xf numFmtId="0" fontId="39" fillId="2" borderId="23" xfId="2" applyFont="1" applyFill="1" applyBorder="1" applyAlignment="1">
      <alignment horizontal="left" vertical="center" wrapText="1" readingOrder="1"/>
    </xf>
    <xf numFmtId="0" fontId="0" fillId="0" borderId="25" xfId="0" applyBorder="1" applyAlignment="1">
      <alignment horizontal="left" vertical="top" readingOrder="1"/>
    </xf>
    <xf numFmtId="0" fontId="39" fillId="2" borderId="16" xfId="2" applyFont="1" applyFill="1" applyBorder="1" applyAlignment="1">
      <alignment horizontal="left" vertical="center" wrapText="1" readingOrder="1"/>
    </xf>
    <xf numFmtId="0" fontId="39" fillId="2" borderId="26" xfId="2" applyFont="1" applyFill="1" applyBorder="1" applyAlignment="1">
      <alignment horizontal="left" vertical="center" wrapText="1" readingOrder="1"/>
    </xf>
    <xf numFmtId="3" fontId="43" fillId="4" borderId="6" xfId="3" applyNumberFormat="1" applyFont="1" applyFill="1" applyBorder="1" applyAlignment="1">
      <alignment horizontal="center" vertical="center" wrapText="1" shrinkToFit="1"/>
    </xf>
    <xf numFmtId="3" fontId="43" fillId="4" borderId="9" xfId="3" applyNumberFormat="1" applyFont="1" applyFill="1" applyBorder="1" applyAlignment="1">
      <alignment horizontal="center" vertical="center" wrapText="1" shrinkToFit="1"/>
    </xf>
    <xf numFmtId="3" fontId="43" fillId="4" borderId="12" xfId="3" applyNumberFormat="1" applyFont="1" applyFill="1" applyBorder="1" applyAlignment="1">
      <alignment horizontal="center" vertical="center" wrapText="1" shrinkToFit="1"/>
    </xf>
    <xf numFmtId="3" fontId="43" fillId="4" borderId="3" xfId="3" applyNumberFormat="1" applyFont="1" applyFill="1" applyBorder="1" applyAlignment="1">
      <alignment horizontal="center" vertical="center" wrapText="1" shrinkToFit="1"/>
    </xf>
    <xf numFmtId="0" fontId="43" fillId="4" borderId="5" xfId="3" applyFont="1" applyFill="1" applyBorder="1" applyAlignment="1">
      <alignment horizontal="center" vertical="center" wrapText="1" shrinkToFit="1"/>
    </xf>
    <xf numFmtId="0" fontId="43" fillId="4" borderId="14" xfId="3" applyFont="1" applyFill="1" applyBorder="1" applyAlignment="1">
      <alignment horizontal="center" vertical="center" wrapText="1" shrinkToFit="1"/>
    </xf>
    <xf numFmtId="0" fontId="43" fillId="4" borderId="9" xfId="3" applyFont="1" applyFill="1" applyBorder="1" applyAlignment="1">
      <alignment horizontal="center" vertical="center" wrapText="1" shrinkToFit="1"/>
    </xf>
    <xf numFmtId="0" fontId="43" fillId="4" borderId="1" xfId="3" applyFont="1" applyFill="1" applyBorder="1" applyAlignment="1">
      <alignment horizontal="center" vertical="center" wrapText="1" shrinkToFit="1"/>
    </xf>
    <xf numFmtId="0" fontId="21" fillId="0" borderId="0" xfId="29" applyFont="1" applyAlignment="1">
      <alignment vertical="center"/>
    </xf>
    <xf numFmtId="0" fontId="11" fillId="0" borderId="0" xfId="29"/>
    <xf numFmtId="0" fontId="20" fillId="0" borderId="0" xfId="29" applyFont="1" applyAlignment="1">
      <alignment vertical="center"/>
    </xf>
    <xf numFmtId="0" fontId="21" fillId="0" borderId="0" xfId="29" applyFont="1" applyAlignment="1">
      <alignment horizontal="center" vertical="center"/>
    </xf>
    <xf numFmtId="0" fontId="22" fillId="0" borderId="0" xfId="29" applyFont="1" applyAlignment="1">
      <alignment vertical="center" readingOrder="1"/>
    </xf>
    <xf numFmtId="0" fontId="47" fillId="0" borderId="0" xfId="29" applyFont="1" applyAlignment="1">
      <alignment horizontal="left" vertical="center" readingOrder="1"/>
    </xf>
    <xf numFmtId="0" fontId="48" fillId="0" borderId="0" xfId="29" applyFont="1"/>
    <xf numFmtId="0" fontId="11" fillId="0" borderId="0" xfId="29" applyAlignment="1">
      <alignment wrapText="1"/>
    </xf>
    <xf numFmtId="3" fontId="44" fillId="3" borderId="1" xfId="29" applyNumberFormat="1" applyFont="1" applyFill="1" applyBorder="1" applyAlignment="1">
      <alignment horizontal="left" vertical="center" wrapText="1" indent="1" readingOrder="1"/>
    </xf>
    <xf numFmtId="3" fontId="44" fillId="5" borderId="1" xfId="29" applyNumberFormat="1" applyFont="1" applyFill="1" applyBorder="1" applyAlignment="1">
      <alignment horizontal="left" vertical="center" wrapText="1" indent="1" readingOrder="1"/>
    </xf>
    <xf numFmtId="0" fontId="45" fillId="0" borderId="0" xfId="29" applyFont="1" applyAlignment="1">
      <alignment horizontal="left" indent="1"/>
    </xf>
    <xf numFmtId="0" fontId="24" fillId="0" borderId="0" xfId="29" applyFont="1"/>
    <xf numFmtId="3" fontId="24" fillId="0" borderId="0" xfId="29" applyNumberFormat="1" applyFont="1" applyAlignment="1">
      <alignment horizontal="right" indent="1"/>
    </xf>
    <xf numFmtId="3" fontId="11" fillId="0" borderId="0" xfId="29" applyNumberFormat="1"/>
    <xf numFmtId="0" fontId="41" fillId="0" borderId="0" xfId="30" applyFont="1" applyAlignment="1">
      <alignment vertical="center"/>
    </xf>
    <xf numFmtId="0" fontId="21" fillId="0" borderId="0" xfId="30" applyFont="1" applyAlignment="1">
      <alignment vertical="center"/>
    </xf>
    <xf numFmtId="0" fontId="21" fillId="0" borderId="0" xfId="31" applyFont="1" applyAlignment="1">
      <alignment vertical="center"/>
    </xf>
    <xf numFmtId="0" fontId="11" fillId="0" borderId="0" xfId="31"/>
    <xf numFmtId="0" fontId="20" fillId="0" borderId="0" xfId="31" applyFont="1" applyAlignment="1">
      <alignment vertical="center"/>
    </xf>
    <xf numFmtId="0" fontId="21" fillId="0" borderId="0" xfId="31" applyFont="1" applyAlignment="1">
      <alignment horizontal="center" vertical="center"/>
    </xf>
    <xf numFmtId="0" fontId="48" fillId="0" borderId="0" xfId="31" applyFont="1" applyAlignment="1">
      <alignment wrapText="1"/>
    </xf>
    <xf numFmtId="3" fontId="44" fillId="3" borderId="1" xfId="31" applyNumberFormat="1" applyFont="1" applyFill="1" applyBorder="1" applyAlignment="1">
      <alignment horizontal="left" vertical="center" wrapText="1" indent="1" readingOrder="1"/>
    </xf>
    <xf numFmtId="3" fontId="44" fillId="5" borderId="1" xfId="31" applyNumberFormat="1" applyFont="1" applyFill="1" applyBorder="1" applyAlignment="1">
      <alignment horizontal="left" vertical="center" wrapText="1" indent="1" readingOrder="1"/>
    </xf>
    <xf numFmtId="0" fontId="41" fillId="0" borderId="0" xfId="31" applyFont="1" applyAlignment="1">
      <alignment horizontal="right" vertical="center" indent="1" readingOrder="2"/>
    </xf>
    <xf numFmtId="0" fontId="45" fillId="0" borderId="0" xfId="31" applyFont="1" applyAlignment="1">
      <alignment horizontal="right" wrapText="1" indent="1"/>
    </xf>
    <xf numFmtId="0" fontId="45" fillId="0" borderId="0" xfId="31" applyFont="1" applyAlignment="1">
      <alignment wrapText="1"/>
    </xf>
    <xf numFmtId="0" fontId="24" fillId="0" borderId="0" xfId="31" applyFont="1" applyAlignment="1">
      <alignment wrapText="1"/>
    </xf>
    <xf numFmtId="0" fontId="24" fillId="0" borderId="0" xfId="31" applyFont="1" applyAlignment="1">
      <alignment horizontal="left" wrapText="1" indent="1"/>
    </xf>
    <xf numFmtId="0" fontId="45" fillId="0" borderId="0" xfId="31" applyFont="1" applyAlignment="1">
      <alignment horizontal="right" indent="1"/>
    </xf>
    <xf numFmtId="3" fontId="45" fillId="0" borderId="0" xfId="31" applyNumberFormat="1" applyFont="1" applyAlignment="1">
      <alignment horizontal="right" indent="1"/>
    </xf>
    <xf numFmtId="3" fontId="45" fillId="0" borderId="0" xfId="31" applyNumberFormat="1" applyFont="1"/>
    <xf numFmtId="0" fontId="45" fillId="0" borderId="0" xfId="31" applyFont="1"/>
    <xf numFmtId="0" fontId="24" fillId="0" borderId="0" xfId="31" applyFont="1"/>
    <xf numFmtId="0" fontId="24" fillId="0" borderId="0" xfId="31" applyFont="1" applyAlignment="1">
      <alignment horizontal="left" indent="1"/>
    </xf>
    <xf numFmtId="0" fontId="11" fillId="0" borderId="0" xfId="31" applyAlignment="1">
      <alignment wrapText="1"/>
    </xf>
    <xf numFmtId="3" fontId="50" fillId="0" borderId="0" xfId="0" applyNumberFormat="1" applyFont="1" applyAlignment="1">
      <alignment horizontal="center" vertical="center"/>
    </xf>
    <xf numFmtId="0" fontId="50" fillId="0" borderId="0" xfId="0" applyFont="1" applyAlignment="1">
      <alignment horizontal="center" vertical="center"/>
    </xf>
    <xf numFmtId="0" fontId="21" fillId="0" borderId="0" xfId="32" applyFont="1" applyAlignment="1">
      <alignment vertical="center"/>
    </xf>
    <xf numFmtId="0" fontId="11" fillId="0" borderId="0" xfId="32"/>
    <xf numFmtId="0" fontId="20" fillId="0" borderId="0" xfId="32" applyFont="1" applyAlignment="1">
      <alignment vertical="center"/>
    </xf>
    <xf numFmtId="0" fontId="21" fillId="0" borderId="0" xfId="32" applyFont="1" applyAlignment="1">
      <alignment horizontal="center" vertical="center"/>
    </xf>
    <xf numFmtId="0" fontId="42" fillId="0" borderId="0" xfId="32" applyFont="1" applyAlignment="1">
      <alignment vertical="center" readingOrder="1"/>
    </xf>
    <xf numFmtId="0" fontId="47" fillId="0" borderId="0" xfId="32" applyFont="1" applyAlignment="1">
      <alignment vertical="center" readingOrder="1"/>
    </xf>
    <xf numFmtId="0" fontId="51" fillId="0" borderId="0" xfId="32" applyFont="1"/>
    <xf numFmtId="3" fontId="44" fillId="3" borderId="9" xfId="33" applyNumberFormat="1" applyFont="1" applyFill="1" applyBorder="1" applyAlignment="1">
      <alignment horizontal="center" vertical="center" wrapText="1" readingOrder="1"/>
    </xf>
    <xf numFmtId="3" fontId="44" fillId="5" borderId="9" xfId="33" applyNumberFormat="1" applyFont="1" applyFill="1" applyBorder="1" applyAlignment="1">
      <alignment horizontal="center" vertical="center" wrapText="1" readingOrder="1"/>
    </xf>
    <xf numFmtId="0" fontId="45" fillId="0" borderId="0" xfId="32" applyFont="1" applyAlignment="1">
      <alignment horizontal="left" indent="1"/>
    </xf>
    <xf numFmtId="0" fontId="24" fillId="0" borderId="0" xfId="32" applyFont="1"/>
    <xf numFmtId="3" fontId="24" fillId="0" borderId="0" xfId="32" applyNumberFormat="1" applyFont="1"/>
    <xf numFmtId="3" fontId="11" fillId="0" borderId="0" xfId="32" applyNumberFormat="1"/>
    <xf numFmtId="0" fontId="11" fillId="0" borderId="0" xfId="30"/>
    <xf numFmtId="0" fontId="20" fillId="0" borderId="0" xfId="30" applyFont="1" applyAlignment="1">
      <alignment vertical="center"/>
    </xf>
    <xf numFmtId="0" fontId="21" fillId="0" borderId="0" xfId="30" applyFont="1" applyAlignment="1">
      <alignment horizontal="center" vertical="center"/>
    </xf>
    <xf numFmtId="0" fontId="22" fillId="0" borderId="0" xfId="30" applyFont="1" applyAlignment="1">
      <alignment vertical="center"/>
    </xf>
    <xf numFmtId="0" fontId="47" fillId="2" borderId="0" xfId="30" applyFont="1" applyFill="1" applyAlignment="1">
      <alignment horizontal="left" vertical="center"/>
    </xf>
    <xf numFmtId="0" fontId="45" fillId="0" borderId="0" xfId="30" applyFont="1" applyAlignment="1">
      <alignment horizontal="left" indent="1"/>
    </xf>
    <xf numFmtId="0" fontId="24" fillId="0" borderId="0" xfId="30" applyFont="1"/>
    <xf numFmtId="0" fontId="24" fillId="0" borderId="30" xfId="30" applyFont="1" applyBorder="1"/>
    <xf numFmtId="3" fontId="24" fillId="0" borderId="0" xfId="30" applyNumberFormat="1" applyFont="1"/>
    <xf numFmtId="3" fontId="44" fillId="3" borderId="9" xfId="32" applyNumberFormat="1" applyFont="1" applyFill="1" applyBorder="1" applyAlignment="1">
      <alignment horizontal="left" vertical="center" wrapText="1" indent="1" readingOrder="1"/>
    </xf>
    <xf numFmtId="3" fontId="44" fillId="5" borderId="9" xfId="32" applyNumberFormat="1" applyFont="1" applyFill="1" applyBorder="1" applyAlignment="1">
      <alignment horizontal="left" vertical="center" wrapText="1" indent="1" readingOrder="1"/>
    </xf>
    <xf numFmtId="0" fontId="45" fillId="0" borderId="9" xfId="32" applyFont="1" applyBorder="1" applyAlignment="1">
      <alignment horizontal="left" indent="1"/>
    </xf>
    <xf numFmtId="0" fontId="24" fillId="0" borderId="9" xfId="32" applyFont="1" applyBorder="1"/>
    <xf numFmtId="3" fontId="24" fillId="0" borderId="9" xfId="32" applyNumberFormat="1" applyFont="1" applyBorder="1"/>
    <xf numFmtId="0" fontId="21" fillId="0" borderId="0" xfId="34" applyFont="1" applyAlignment="1">
      <alignment vertical="center"/>
    </xf>
    <xf numFmtId="0" fontId="11" fillId="0" borderId="0" xfId="34"/>
    <xf numFmtId="0" fontId="20" fillId="0" borderId="0" xfId="34" applyFont="1" applyAlignment="1">
      <alignment vertical="center"/>
    </xf>
    <xf numFmtId="0" fontId="21" fillId="0" borderId="0" xfId="34" applyFont="1" applyAlignment="1">
      <alignment horizontal="center" vertical="center"/>
    </xf>
    <xf numFmtId="0" fontId="47" fillId="0" borderId="1" xfId="34" applyFont="1" applyBorder="1" applyAlignment="1">
      <alignment horizontal="left" vertical="center" readingOrder="1"/>
    </xf>
    <xf numFmtId="3" fontId="44" fillId="3" borderId="1" xfId="34" applyNumberFormat="1" applyFont="1" applyFill="1" applyBorder="1" applyAlignment="1">
      <alignment horizontal="center" vertical="center" wrapText="1" readingOrder="1"/>
    </xf>
    <xf numFmtId="3" fontId="44" fillId="5" borderId="1" xfId="34" applyNumberFormat="1" applyFont="1" applyFill="1" applyBorder="1" applyAlignment="1">
      <alignment horizontal="center" vertical="center" wrapText="1" readingOrder="1"/>
    </xf>
    <xf numFmtId="0" fontId="45" fillId="0" borderId="0" xfId="34" applyFont="1" applyAlignment="1">
      <alignment horizontal="left" indent="1"/>
    </xf>
    <xf numFmtId="0" fontId="24" fillId="0" borderId="0" xfId="34" applyFont="1"/>
    <xf numFmtId="3" fontId="24" fillId="0" borderId="0" xfId="34" applyNumberFormat="1" applyFont="1"/>
    <xf numFmtId="3" fontId="11" fillId="0" borderId="0" xfId="34" applyNumberFormat="1"/>
    <xf numFmtId="0" fontId="43" fillId="4" borderId="4" xfId="3" applyFont="1" applyFill="1" applyBorder="1" applyAlignment="1">
      <alignment horizontal="center" vertical="center" wrapText="1" shrinkToFit="1"/>
    </xf>
    <xf numFmtId="0" fontId="43" fillId="4" borderId="6" xfId="3" applyFont="1" applyFill="1" applyBorder="1" applyAlignment="1">
      <alignment horizontal="center" vertical="center" wrapText="1" shrinkToFit="1"/>
    </xf>
    <xf numFmtId="0" fontId="43" fillId="4" borderId="2" xfId="3" applyFont="1" applyFill="1" applyBorder="1" applyAlignment="1">
      <alignment horizontal="center" vertical="center" wrapText="1" shrinkToFit="1"/>
    </xf>
    <xf numFmtId="0" fontId="24" fillId="0" borderId="1" xfId="29" applyFont="1" applyBorder="1"/>
    <xf numFmtId="0" fontId="24" fillId="0" borderId="13" xfId="29" applyFont="1" applyBorder="1"/>
    <xf numFmtId="0" fontId="24" fillId="0" borderId="13" xfId="29" applyFont="1" applyBorder="1" applyAlignment="1">
      <alignment horizontal="right" indent="1"/>
    </xf>
    <xf numFmtId="0" fontId="24" fillId="0" borderId="8" xfId="29" applyFont="1" applyBorder="1"/>
    <xf numFmtId="0" fontId="45" fillId="0" borderId="0" xfId="31" applyFont="1" applyAlignment="1">
      <alignment horizontal="left" vertical="center" wrapText="1" indent="1"/>
    </xf>
    <xf numFmtId="0" fontId="45" fillId="0" borderId="0" xfId="31" applyFont="1" applyAlignment="1">
      <alignment horizontal="left" vertical="center" indent="1"/>
    </xf>
    <xf numFmtId="0" fontId="45" fillId="2" borderId="10" xfId="30" applyFont="1" applyFill="1" applyBorder="1" applyAlignment="1">
      <alignment horizontal="left" vertical="top" indent="1"/>
    </xf>
    <xf numFmtId="0" fontId="21" fillId="0" borderId="0" xfId="36" applyFont="1" applyAlignment="1">
      <alignment vertical="center"/>
    </xf>
    <xf numFmtId="0" fontId="10" fillId="0" borderId="0" xfId="36"/>
    <xf numFmtId="0" fontId="20" fillId="0" borderId="0" xfId="36" applyFont="1" applyAlignment="1">
      <alignment vertical="center"/>
    </xf>
    <xf numFmtId="0" fontId="21" fillId="0" borderId="0" xfId="36" applyFont="1" applyAlignment="1">
      <alignment horizontal="center" vertical="center"/>
    </xf>
    <xf numFmtId="0" fontId="24" fillId="0" borderId="0" xfId="36" applyFont="1"/>
    <xf numFmtId="3" fontId="24" fillId="0" borderId="0" xfId="36" applyNumberFormat="1" applyFont="1"/>
    <xf numFmtId="0" fontId="41" fillId="0" borderId="0" xfId="36" applyFont="1" applyAlignment="1">
      <alignment vertical="center"/>
    </xf>
    <xf numFmtId="0" fontId="47" fillId="0" borderId="0" xfId="36" applyFont="1" applyAlignment="1">
      <alignment horizontal="left" vertical="center" readingOrder="1"/>
    </xf>
    <xf numFmtId="3" fontId="44" fillId="3" borderId="9" xfId="36" applyNumberFormat="1" applyFont="1" applyFill="1" applyBorder="1" applyAlignment="1">
      <alignment horizontal="center" vertical="center" wrapText="1" readingOrder="1"/>
    </xf>
    <xf numFmtId="3" fontId="44" fillId="5" borderId="9" xfId="36" applyNumberFormat="1" applyFont="1" applyFill="1" applyBorder="1" applyAlignment="1">
      <alignment horizontal="center" vertical="center" wrapText="1" readingOrder="1"/>
    </xf>
    <xf numFmtId="0" fontId="41" fillId="2" borderId="0" xfId="36" applyFont="1" applyFill="1" applyAlignment="1">
      <alignment horizontal="left" indent="1"/>
    </xf>
    <xf numFmtId="0" fontId="24" fillId="2" borderId="0" xfId="36" applyFont="1" applyFill="1"/>
    <xf numFmtId="0" fontId="45" fillId="2" borderId="0" xfId="36" applyFont="1" applyFill="1" applyAlignment="1">
      <alignment horizontal="left" indent="1"/>
    </xf>
    <xf numFmtId="3" fontId="24" fillId="2" borderId="0" xfId="36" applyNumberFormat="1" applyFont="1" applyFill="1"/>
    <xf numFmtId="0" fontId="24" fillId="2" borderId="0" xfId="36" applyFont="1" applyFill="1" applyAlignment="1">
      <alignment horizontal="center"/>
    </xf>
    <xf numFmtId="0" fontId="10" fillId="0" borderId="0" xfId="36" applyAlignment="1">
      <alignment horizontal="center"/>
    </xf>
    <xf numFmtId="3" fontId="10" fillId="0" borderId="0" xfId="36" applyNumberFormat="1"/>
    <xf numFmtId="165" fontId="10" fillId="0" borderId="0" xfId="36" applyNumberFormat="1"/>
    <xf numFmtId="0" fontId="47" fillId="0" borderId="1" xfId="36" applyFont="1" applyBorder="1" applyAlignment="1">
      <alignment horizontal="left" vertical="center" readingOrder="1"/>
    </xf>
    <xf numFmtId="3" fontId="44" fillId="3" borderId="9" xfId="36" applyNumberFormat="1" applyFont="1" applyFill="1" applyBorder="1" applyAlignment="1">
      <alignment horizontal="left" vertical="center" wrapText="1" indent="1" readingOrder="1"/>
    </xf>
    <xf numFmtId="3" fontId="44" fillId="5" borderId="9" xfId="36" applyNumberFormat="1" applyFont="1" applyFill="1" applyBorder="1" applyAlignment="1">
      <alignment horizontal="left" vertical="center" wrapText="1" indent="1" readingOrder="1"/>
    </xf>
    <xf numFmtId="0" fontId="45" fillId="0" borderId="0" xfId="36" applyFont="1" applyAlignment="1">
      <alignment horizontal="left" indent="1"/>
    </xf>
    <xf numFmtId="0" fontId="24" fillId="0" borderId="0" xfId="36" applyFont="1" applyAlignment="1">
      <alignment horizontal="center"/>
    </xf>
    <xf numFmtId="0" fontId="45" fillId="0" borderId="0" xfId="36" applyFont="1"/>
    <xf numFmtId="0" fontId="47" fillId="0" borderId="1" xfId="36" applyFont="1" applyBorder="1" applyAlignment="1">
      <alignment vertical="center" readingOrder="1"/>
    </xf>
    <xf numFmtId="0" fontId="45" fillId="2" borderId="28" xfId="36" applyFont="1" applyFill="1" applyBorder="1" applyAlignment="1">
      <alignment horizontal="left"/>
    </xf>
    <xf numFmtId="0" fontId="45" fillId="0" borderId="29" xfId="36" applyFont="1" applyBorder="1"/>
    <xf numFmtId="0" fontId="24" fillId="2" borderId="29" xfId="36" applyFont="1" applyFill="1" applyBorder="1"/>
    <xf numFmtId="0" fontId="10" fillId="0" borderId="27" xfId="36" applyBorder="1"/>
    <xf numFmtId="0" fontId="45" fillId="2" borderId="0" xfId="36" applyFont="1" applyFill="1" applyAlignment="1">
      <alignment horizontal="left"/>
    </xf>
    <xf numFmtId="0" fontId="10" fillId="2" borderId="0" xfId="36" applyFill="1"/>
    <xf numFmtId="3" fontId="10" fillId="2" borderId="0" xfId="36" applyNumberFormat="1" applyFill="1"/>
    <xf numFmtId="0" fontId="10" fillId="0" borderId="0" xfId="37"/>
    <xf numFmtId="3" fontId="10" fillId="0" borderId="0" xfId="37" applyNumberFormat="1"/>
    <xf numFmtId="3" fontId="24" fillId="0" borderId="0" xfId="37" applyNumberFormat="1" applyFont="1"/>
    <xf numFmtId="0" fontId="45" fillId="0" borderId="0" xfId="37" applyFont="1" applyAlignment="1">
      <alignment horizontal="left" indent="1"/>
    </xf>
    <xf numFmtId="0" fontId="24" fillId="0" borderId="0" xfId="37" applyFont="1"/>
    <xf numFmtId="0" fontId="10" fillId="0" borderId="0" xfId="38"/>
    <xf numFmtId="0" fontId="47" fillId="0" borderId="1" xfId="37" applyFont="1" applyBorder="1" applyAlignment="1">
      <alignment horizontal="left" vertical="center" readingOrder="1"/>
    </xf>
    <xf numFmtId="0" fontId="20" fillId="0" borderId="0" xfId="37" applyFont="1" applyAlignment="1">
      <alignment vertical="center"/>
    </xf>
    <xf numFmtId="0" fontId="21" fillId="0" borderId="0" xfId="37" applyFont="1" applyAlignment="1">
      <alignment horizontal="center" vertical="center"/>
    </xf>
    <xf numFmtId="0" fontId="21" fillId="0" borderId="0" xfId="37" applyFont="1" applyAlignment="1">
      <alignment vertical="center"/>
    </xf>
    <xf numFmtId="3" fontId="10" fillId="0" borderId="0" xfId="36" applyNumberFormat="1" applyAlignment="1">
      <alignment horizontal="left" indent="1"/>
    </xf>
    <xf numFmtId="0" fontId="10" fillId="0" borderId="0" xfId="36" applyAlignment="1">
      <alignment horizontal="left" indent="1"/>
    </xf>
    <xf numFmtId="0" fontId="28" fillId="0" borderId="0" xfId="0" quotePrefix="1" applyFont="1" applyAlignment="1">
      <alignment horizontal="left" vertical="center" wrapText="1" readingOrder="1"/>
    </xf>
    <xf numFmtId="0" fontId="28" fillId="0" borderId="23" xfId="0" quotePrefix="1" applyFont="1" applyBorder="1" applyAlignment="1">
      <alignment horizontal="left" vertical="center" wrapText="1" readingOrder="1"/>
    </xf>
    <xf numFmtId="0" fontId="0" fillId="0" borderId="0" xfId="0" applyAlignment="1">
      <alignment horizontal="left" indent="1"/>
    </xf>
    <xf numFmtId="0" fontId="21" fillId="0" borderId="0" xfId="40" applyFont="1" applyAlignment="1">
      <alignment vertical="center"/>
    </xf>
    <xf numFmtId="0" fontId="9" fillId="0" borderId="0" xfId="40"/>
    <xf numFmtId="0" fontId="20" fillId="0" borderId="0" xfId="40" applyFont="1" applyAlignment="1">
      <alignment vertical="center"/>
    </xf>
    <xf numFmtId="0" fontId="21" fillId="0" borderId="0" xfId="40" applyFont="1" applyAlignment="1">
      <alignment horizontal="center" vertical="center"/>
    </xf>
    <xf numFmtId="0" fontId="9" fillId="2" borderId="0" xfId="40" applyFill="1"/>
    <xf numFmtId="0" fontId="53" fillId="0" borderId="0" xfId="40" applyFont="1" applyAlignment="1">
      <alignment horizontal="left" vertical="center" readingOrder="2"/>
    </xf>
    <xf numFmtId="0" fontId="54" fillId="4" borderId="5" xfId="3" applyFont="1" applyFill="1" applyBorder="1" applyAlignment="1">
      <alignment horizontal="center" vertical="center" wrapText="1" shrinkToFit="1"/>
    </xf>
    <xf numFmtId="0" fontId="54" fillId="4" borderId="14" xfId="3" applyFont="1" applyFill="1" applyBorder="1" applyAlignment="1">
      <alignment horizontal="center" vertical="center" wrapText="1" shrinkToFit="1"/>
    </xf>
    <xf numFmtId="0" fontId="24" fillId="0" borderId="0" xfId="40" applyFont="1"/>
    <xf numFmtId="3" fontId="24" fillId="0" borderId="0" xfId="40" applyNumberFormat="1" applyFont="1"/>
    <xf numFmtId="3" fontId="9" fillId="0" borderId="0" xfId="40" applyNumberFormat="1"/>
    <xf numFmtId="0" fontId="41" fillId="0" borderId="0" xfId="41" applyFont="1" applyAlignment="1">
      <alignment vertical="center"/>
    </xf>
    <xf numFmtId="0" fontId="21" fillId="0" borderId="0" xfId="41" applyFont="1" applyAlignment="1">
      <alignment vertical="center"/>
    </xf>
    <xf numFmtId="0" fontId="8" fillId="0" borderId="0" xfId="41"/>
    <xf numFmtId="0" fontId="20" fillId="0" borderId="0" xfId="41" applyFont="1" applyAlignment="1">
      <alignment vertical="center"/>
    </xf>
    <xf numFmtId="0" fontId="21" fillId="0" borderId="0" xfId="41" applyFont="1" applyAlignment="1">
      <alignment horizontal="center" vertical="center"/>
    </xf>
    <xf numFmtId="0" fontId="47" fillId="0" borderId="0" xfId="41" applyFont="1" applyAlignment="1">
      <alignment horizontal="left" vertical="center" readingOrder="1"/>
    </xf>
    <xf numFmtId="0" fontId="44" fillId="3" borderId="8" xfId="41" applyFont="1" applyFill="1" applyBorder="1" applyAlignment="1">
      <alignment horizontal="center" vertical="center" wrapText="1" readingOrder="2"/>
    </xf>
    <xf numFmtId="3" fontId="44" fillId="3" borderId="9" xfId="41" applyNumberFormat="1" applyFont="1" applyFill="1" applyBorder="1" applyAlignment="1">
      <alignment horizontal="center" vertical="center" wrapText="1" readingOrder="1"/>
    </xf>
    <xf numFmtId="0" fontId="44" fillId="5" borderId="12" xfId="41" applyFont="1" applyFill="1" applyBorder="1" applyAlignment="1">
      <alignment horizontal="center" vertical="center" wrapText="1" readingOrder="2"/>
    </xf>
    <xf numFmtId="0" fontId="45" fillId="0" borderId="0" xfId="41" applyFont="1" applyAlignment="1">
      <alignment horizontal="left" indent="1"/>
    </xf>
    <xf numFmtId="0" fontId="24" fillId="0" borderId="0" xfId="41" applyFont="1"/>
    <xf numFmtId="3" fontId="24" fillId="0" borderId="0" xfId="41" applyNumberFormat="1" applyFont="1"/>
    <xf numFmtId="3" fontId="8" fillId="0" borderId="0" xfId="41" applyNumberFormat="1"/>
    <xf numFmtId="0" fontId="47" fillId="0" borderId="0" xfId="41" applyFont="1" applyAlignment="1">
      <alignment vertical="center" readingOrder="1"/>
    </xf>
    <xf numFmtId="3" fontId="44" fillId="5" borderId="9" xfId="41" applyNumberFormat="1" applyFont="1" applyFill="1" applyBorder="1" applyAlignment="1">
      <alignment horizontal="center" vertical="center" wrapText="1" readingOrder="1"/>
    </xf>
    <xf numFmtId="0" fontId="24" fillId="0" borderId="0" xfId="41" applyFont="1" applyAlignment="1">
      <alignment horizontal="center"/>
    </xf>
    <xf numFmtId="3" fontId="8" fillId="0" borderId="0" xfId="41" applyNumberFormat="1" applyAlignment="1">
      <alignment horizontal="left" indent="1"/>
    </xf>
    <xf numFmtId="0" fontId="8" fillId="0" borderId="0" xfId="41" applyAlignment="1">
      <alignment horizontal="left" indent="1"/>
    </xf>
    <xf numFmtId="3" fontId="44" fillId="3" borderId="9" xfId="41" applyNumberFormat="1" applyFont="1" applyFill="1" applyBorder="1" applyAlignment="1">
      <alignment horizontal="left" vertical="center" wrapText="1" indent="1" readingOrder="1"/>
    </xf>
    <xf numFmtId="3" fontId="44" fillId="5" borderId="9" xfId="41" applyNumberFormat="1" applyFont="1" applyFill="1" applyBorder="1" applyAlignment="1">
      <alignment horizontal="left" vertical="center" wrapText="1" indent="1" readingOrder="1"/>
    </xf>
    <xf numFmtId="0" fontId="24" fillId="0" borderId="14" xfId="41" applyFont="1" applyBorder="1"/>
    <xf numFmtId="0" fontId="24" fillId="0" borderId="15" xfId="41" applyFont="1" applyBorder="1"/>
    <xf numFmtId="0" fontId="22" fillId="0" borderId="0" xfId="41" applyFont="1" applyAlignment="1">
      <alignment vertical="center" readingOrder="1"/>
    </xf>
    <xf numFmtId="165" fontId="8" fillId="0" borderId="0" xfId="41" applyNumberFormat="1"/>
    <xf numFmtId="0" fontId="17" fillId="0" borderId="0" xfId="41" applyFont="1" applyAlignment="1">
      <alignment vertical="center" readingOrder="2"/>
    </xf>
    <xf numFmtId="0" fontId="27" fillId="0" borderId="0" xfId="41" applyFont="1" applyAlignment="1">
      <alignment horizontal="center" vertical="center" readingOrder="2"/>
    </xf>
    <xf numFmtId="0" fontId="41" fillId="2" borderId="0" xfId="43" applyFont="1" applyFill="1" applyAlignment="1">
      <alignment horizontal="left" vertical="center" indent="1" readingOrder="2"/>
    </xf>
    <xf numFmtId="0" fontId="41" fillId="2" borderId="0" xfId="43" applyFont="1" applyFill="1" applyAlignment="1">
      <alignment horizontal="left" vertical="center" indent="1" readingOrder="1"/>
    </xf>
    <xf numFmtId="0" fontId="41" fillId="0" borderId="0" xfId="43" applyFont="1" applyAlignment="1">
      <alignment vertical="center"/>
    </xf>
    <xf numFmtId="0" fontId="21" fillId="0" borderId="0" xfId="43" applyFont="1" applyAlignment="1">
      <alignment vertical="center"/>
    </xf>
    <xf numFmtId="0" fontId="7" fillId="0" borderId="0" xfId="43"/>
    <xf numFmtId="0" fontId="20" fillId="0" borderId="0" xfId="43" applyFont="1" applyAlignment="1">
      <alignment vertical="center"/>
    </xf>
    <xf numFmtId="0" fontId="47" fillId="0" borderId="0" xfId="43" applyFont="1" applyAlignment="1">
      <alignment horizontal="left" vertical="center" readingOrder="1"/>
    </xf>
    <xf numFmtId="0" fontId="44" fillId="3" borderId="9" xfId="43" applyFont="1" applyFill="1" applyBorder="1" applyAlignment="1">
      <alignment horizontal="center" vertical="center" wrapText="1" readingOrder="2"/>
    </xf>
    <xf numFmtId="0" fontId="44" fillId="5" borderId="9" xfId="43" applyFont="1" applyFill="1" applyBorder="1" applyAlignment="1">
      <alignment horizontal="center" vertical="center" wrapText="1" readingOrder="2"/>
    </xf>
    <xf numFmtId="0" fontId="41" fillId="2" borderId="0" xfId="43" applyFont="1" applyFill="1" applyAlignment="1">
      <alignment horizontal="left" indent="1"/>
    </xf>
    <xf numFmtId="0" fontId="23" fillId="2" borderId="0" xfId="43" applyFont="1" applyFill="1" applyAlignment="1">
      <alignment vertical="center" readingOrder="2"/>
    </xf>
    <xf numFmtId="0" fontId="23" fillId="2" borderId="0" xfId="43" applyFont="1" applyFill="1" applyAlignment="1">
      <alignment horizontal="right"/>
    </xf>
    <xf numFmtId="0" fontId="23" fillId="2" borderId="0" xfId="43" applyFont="1" applyFill="1"/>
    <xf numFmtId="0" fontId="7" fillId="2" borderId="0" xfId="43" applyFill="1"/>
    <xf numFmtId="0" fontId="41" fillId="0" borderId="0" xfId="43" applyFont="1" applyAlignment="1">
      <alignment horizontal="left" indent="1" readingOrder="2"/>
    </xf>
    <xf numFmtId="0" fontId="23" fillId="0" borderId="0" xfId="43" applyFont="1" applyAlignment="1">
      <alignment horizontal="right" vertical="center" readingOrder="2"/>
    </xf>
    <xf numFmtId="0" fontId="23" fillId="0" borderId="0" xfId="43" applyFont="1" applyAlignment="1">
      <alignment horizontal="right"/>
    </xf>
    <xf numFmtId="0" fontId="23" fillId="0" borderId="0" xfId="43" applyFont="1"/>
    <xf numFmtId="165" fontId="23" fillId="0" borderId="0" xfId="43" applyNumberFormat="1" applyFont="1"/>
    <xf numFmtId="0" fontId="45" fillId="2" borderId="0" xfId="43" applyFont="1" applyFill="1" applyAlignment="1">
      <alignment horizontal="left" indent="1"/>
    </xf>
    <xf numFmtId="0" fontId="23" fillId="0" borderId="0" xfId="43" applyFont="1" applyAlignment="1">
      <alignment vertical="center" readingOrder="2"/>
    </xf>
    <xf numFmtId="165" fontId="41" fillId="2" borderId="0" xfId="43" applyNumberFormat="1" applyFont="1" applyFill="1" applyAlignment="1">
      <alignment horizontal="left" indent="1"/>
    </xf>
    <xf numFmtId="3" fontId="23" fillId="0" borderId="0" xfId="43" applyNumberFormat="1" applyFont="1" applyAlignment="1">
      <alignment horizontal="right"/>
    </xf>
    <xf numFmtId="3" fontId="7" fillId="0" borderId="0" xfId="43" applyNumberFormat="1"/>
    <xf numFmtId="0" fontId="21" fillId="2" borderId="0" xfId="43" applyFont="1" applyFill="1" applyAlignment="1">
      <alignment vertical="center"/>
    </xf>
    <xf numFmtId="0" fontId="20" fillId="2" borderId="0" xfId="43" applyFont="1" applyFill="1" applyAlignment="1">
      <alignment vertical="center"/>
    </xf>
    <xf numFmtId="0" fontId="23" fillId="0" borderId="0" xfId="43" applyFont="1" applyAlignment="1">
      <alignment horizontal="right" vertical="center" indent="11" readingOrder="2"/>
    </xf>
    <xf numFmtId="0" fontId="41" fillId="0" borderId="0" xfId="43" applyFont="1" applyAlignment="1">
      <alignment horizontal="left" vertical="center" indent="1" readingOrder="2"/>
    </xf>
    <xf numFmtId="165" fontId="23" fillId="0" borderId="0" xfId="43" applyNumberFormat="1" applyFont="1" applyAlignment="1">
      <alignment horizontal="right"/>
    </xf>
    <xf numFmtId="0" fontId="21" fillId="0" borderId="0" xfId="45" applyFont="1" applyAlignment="1">
      <alignment vertical="center"/>
    </xf>
    <xf numFmtId="0" fontId="6" fillId="0" borderId="0" xfId="45"/>
    <xf numFmtId="0" fontId="20" fillId="0" borderId="0" xfId="45" applyFont="1" applyAlignment="1">
      <alignment vertical="center"/>
    </xf>
    <xf numFmtId="0" fontId="21" fillId="0" borderId="0" xfId="45" applyFont="1" applyAlignment="1">
      <alignment horizontal="center" vertical="center"/>
    </xf>
    <xf numFmtId="0" fontId="47" fillId="0" borderId="1" xfId="45" applyFont="1" applyBorder="1" applyAlignment="1">
      <alignment horizontal="left" vertical="center" readingOrder="1"/>
    </xf>
    <xf numFmtId="0" fontId="48" fillId="0" borderId="13" xfId="45" applyFont="1" applyBorder="1"/>
    <xf numFmtId="3" fontId="44" fillId="3" borderId="9" xfId="46" applyNumberFormat="1" applyFont="1" applyFill="1" applyBorder="1" applyAlignment="1">
      <alignment horizontal="left" vertical="center" wrapText="1" indent="1"/>
    </xf>
    <xf numFmtId="0" fontId="45" fillId="0" borderId="8" xfId="45" applyFont="1" applyBorder="1" applyAlignment="1">
      <alignment horizontal="left" indent="1"/>
    </xf>
    <xf numFmtId="0" fontId="24" fillId="0" borderId="13" xfId="45" applyFont="1" applyBorder="1"/>
    <xf numFmtId="0" fontId="24" fillId="0" borderId="8" xfId="45" applyFont="1" applyBorder="1"/>
    <xf numFmtId="0" fontId="45" fillId="0" borderId="0" xfId="45" applyFont="1" applyAlignment="1">
      <alignment horizontal="left" indent="1"/>
    </xf>
    <xf numFmtId="3" fontId="24" fillId="0" borderId="0" xfId="45" applyNumberFormat="1" applyFont="1"/>
    <xf numFmtId="0" fontId="45" fillId="2" borderId="0" xfId="46" applyFont="1" applyFill="1" applyAlignment="1">
      <alignment vertical="center"/>
    </xf>
    <xf numFmtId="3" fontId="6" fillId="0" borderId="0" xfId="45" applyNumberFormat="1" applyAlignment="1">
      <alignment vertical="center"/>
    </xf>
    <xf numFmtId="0" fontId="6" fillId="0" borderId="0" xfId="45" applyAlignment="1">
      <alignment vertical="center"/>
    </xf>
    <xf numFmtId="3" fontId="44" fillId="3" borderId="9" xfId="48" applyNumberFormat="1" applyFont="1" applyFill="1" applyBorder="1" applyAlignment="1">
      <alignment horizontal="center" vertical="center" wrapText="1" readingOrder="1"/>
    </xf>
    <xf numFmtId="3" fontId="44" fillId="5" borderId="9" xfId="48" applyNumberFormat="1" applyFont="1" applyFill="1" applyBorder="1" applyAlignment="1">
      <alignment horizontal="center" vertical="center" wrapText="1" readingOrder="1"/>
    </xf>
    <xf numFmtId="3" fontId="44" fillId="3" borderId="1" xfId="50" applyNumberFormat="1" applyFont="1" applyFill="1" applyBorder="1" applyAlignment="1">
      <alignment horizontal="center" vertical="center" wrapText="1" readingOrder="1"/>
    </xf>
    <xf numFmtId="3" fontId="44" fillId="5" borderId="1" xfId="50" applyNumberFormat="1" applyFont="1" applyFill="1" applyBorder="1" applyAlignment="1">
      <alignment horizontal="center" vertical="center" wrapText="1" readingOrder="1"/>
    </xf>
    <xf numFmtId="0" fontId="44" fillId="3" borderId="9" xfId="48" applyFont="1" applyFill="1" applyBorder="1" applyAlignment="1">
      <alignment horizontal="center" vertical="center" wrapText="1" readingOrder="2"/>
    </xf>
    <xf numFmtId="0" fontId="44" fillId="5" borderId="9" xfId="48" applyFont="1" applyFill="1" applyBorder="1" applyAlignment="1">
      <alignment horizontal="center" vertical="center" wrapText="1" readingOrder="2"/>
    </xf>
    <xf numFmtId="3" fontId="44" fillId="3" borderId="9" xfId="54" applyNumberFormat="1" applyFont="1" applyFill="1" applyBorder="1" applyAlignment="1">
      <alignment horizontal="center" vertical="center" wrapText="1" readingOrder="1"/>
    </xf>
    <xf numFmtId="3" fontId="54" fillId="4" borderId="6" xfId="3" applyNumberFormat="1" applyFont="1" applyFill="1" applyBorder="1" applyAlignment="1">
      <alignment horizontal="center" vertical="center" wrapText="1" shrinkToFit="1"/>
    </xf>
    <xf numFmtId="3" fontId="44" fillId="3" borderId="9" xfId="28" applyNumberFormat="1" applyFont="1" applyFill="1" applyBorder="1" applyAlignment="1">
      <alignment horizontal="center" vertical="center" wrapText="1" readingOrder="1"/>
    </xf>
    <xf numFmtId="3" fontId="44" fillId="3" borderId="1" xfId="28" applyNumberFormat="1" applyFont="1" applyFill="1" applyBorder="1" applyAlignment="1">
      <alignment horizontal="center" vertical="center" wrapText="1" readingOrder="1"/>
    </xf>
    <xf numFmtId="3" fontId="44" fillId="5" borderId="9" xfId="28" applyNumberFormat="1" applyFont="1" applyFill="1" applyBorder="1" applyAlignment="1">
      <alignment horizontal="center" vertical="center" wrapText="1" readingOrder="1"/>
    </xf>
    <xf numFmtId="3" fontId="44" fillId="5" borderId="1" xfId="28" applyNumberFormat="1" applyFont="1" applyFill="1" applyBorder="1" applyAlignment="1">
      <alignment horizontal="center" vertical="center" wrapText="1" readingOrder="1"/>
    </xf>
    <xf numFmtId="3" fontId="44" fillId="3" borderId="13" xfId="28" applyNumberFormat="1" applyFont="1" applyFill="1" applyBorder="1" applyAlignment="1">
      <alignment horizontal="center" vertical="center" wrapText="1" readingOrder="1"/>
    </xf>
    <xf numFmtId="3" fontId="44" fillId="5" borderId="13" xfId="28" applyNumberFormat="1" applyFont="1" applyFill="1" applyBorder="1" applyAlignment="1">
      <alignment horizontal="center" vertical="center" wrapText="1" readingOrder="1"/>
    </xf>
    <xf numFmtId="3" fontId="44" fillId="3" borderId="9" xfId="57" applyNumberFormat="1" applyFont="1" applyFill="1" applyBorder="1" applyAlignment="1">
      <alignment horizontal="center" vertical="center" wrapText="1" readingOrder="1"/>
    </xf>
    <xf numFmtId="3" fontId="44" fillId="5" borderId="9" xfId="57" applyNumberFormat="1" applyFont="1" applyFill="1" applyBorder="1" applyAlignment="1">
      <alignment horizontal="center" vertical="center" wrapText="1" readingOrder="1"/>
    </xf>
    <xf numFmtId="166" fontId="44" fillId="9" borderId="9" xfId="0" applyNumberFormat="1" applyFont="1" applyFill="1" applyBorder="1" applyAlignment="1">
      <alignment horizontal="center" vertical="center" wrapText="1" readingOrder="2"/>
    </xf>
    <xf numFmtId="166" fontId="44" fillId="10" borderId="9" xfId="0" applyNumberFormat="1" applyFont="1" applyFill="1" applyBorder="1" applyAlignment="1">
      <alignment horizontal="center" vertical="center" wrapText="1" readingOrder="2"/>
    </xf>
    <xf numFmtId="3" fontId="44" fillId="5" borderId="9" xfId="54" applyNumberFormat="1" applyFont="1" applyFill="1" applyBorder="1" applyAlignment="1">
      <alignment horizontal="center" vertical="center" wrapText="1" readingOrder="1"/>
    </xf>
    <xf numFmtId="0" fontId="44" fillId="5" borderId="8" xfId="48" applyFont="1" applyFill="1" applyBorder="1" applyAlignment="1">
      <alignment horizontal="center" vertical="center" wrapText="1" readingOrder="2"/>
    </xf>
    <xf numFmtId="0" fontId="55" fillId="0" borderId="0" xfId="41" applyFont="1" applyAlignment="1">
      <alignment vertical="center" readingOrder="1"/>
    </xf>
    <xf numFmtId="0" fontId="56" fillId="0" borderId="0" xfId="29" applyFont="1" applyAlignment="1">
      <alignment horizontal="left" indent="1"/>
    </xf>
    <xf numFmtId="3" fontId="57" fillId="4" borderId="6" xfId="3" applyNumberFormat="1" applyFont="1" applyFill="1" applyBorder="1" applyAlignment="1">
      <alignment horizontal="center" vertical="center" wrapText="1" shrinkToFit="1"/>
    </xf>
    <xf numFmtId="3" fontId="44" fillId="3" borderId="8" xfId="49" applyNumberFormat="1" applyFont="1" applyFill="1" applyBorder="1" applyAlignment="1">
      <alignment horizontal="center" vertical="center" wrapText="1"/>
    </xf>
    <xf numFmtId="3" fontId="44" fillId="5" borderId="12" xfId="49" applyNumberFormat="1" applyFont="1" applyFill="1" applyBorder="1" applyAlignment="1">
      <alignment horizontal="center" vertical="center" wrapText="1"/>
    </xf>
    <xf numFmtId="0" fontId="1" fillId="0" borderId="0" xfId="41" applyFont="1" applyAlignment="1">
      <alignment horizontal="left" indent="1"/>
    </xf>
    <xf numFmtId="0" fontId="32" fillId="4" borderId="1" xfId="3" applyFont="1" applyFill="1" applyBorder="1" applyAlignment="1">
      <alignment horizontal="left" vertical="center" wrapText="1" indent="1" shrinkToFit="1"/>
    </xf>
    <xf numFmtId="0" fontId="32" fillId="4" borderId="8" xfId="3" applyFont="1" applyFill="1" applyBorder="1" applyAlignment="1">
      <alignment horizontal="left" vertical="center" wrapText="1" indent="1" shrinkToFit="1"/>
    </xf>
    <xf numFmtId="0" fontId="29" fillId="2" borderId="0" xfId="2" applyFont="1" applyFill="1" applyAlignment="1">
      <alignment horizontal="center" vertical="center" wrapText="1"/>
    </xf>
    <xf numFmtId="0" fontId="29" fillId="2" borderId="16" xfId="2" applyFont="1" applyFill="1" applyBorder="1" applyAlignment="1">
      <alignment horizontal="center" vertical="center" wrapText="1"/>
    </xf>
    <xf numFmtId="0" fontId="28" fillId="0" borderId="22" xfId="0" applyFont="1" applyBorder="1" applyAlignment="1">
      <alignment horizontal="left" vertical="top" wrapText="1" readingOrder="1"/>
    </xf>
    <xf numFmtId="0" fontId="28" fillId="0" borderId="0" xfId="0" applyFont="1" applyAlignment="1">
      <alignment horizontal="left" vertical="top" wrapText="1" readingOrder="1"/>
    </xf>
    <xf numFmtId="0" fontId="29" fillId="7" borderId="0" xfId="2" applyFont="1" applyFill="1" applyAlignment="1">
      <alignment horizontal="center" vertical="center" wrapText="1"/>
    </xf>
    <xf numFmtId="0" fontId="33" fillId="2" borderId="19" xfId="2" applyFont="1" applyFill="1" applyBorder="1" applyAlignment="1">
      <alignment horizontal="left" vertical="top" wrapText="1" readingOrder="1"/>
    </xf>
    <xf numFmtId="0" fontId="33" fillId="2" borderId="20" xfId="2" applyFont="1" applyFill="1" applyBorder="1" applyAlignment="1">
      <alignment horizontal="left" vertical="top" wrapText="1" readingOrder="1"/>
    </xf>
    <xf numFmtId="0" fontId="33" fillId="2" borderId="21" xfId="2" applyFont="1" applyFill="1" applyBorder="1" applyAlignment="1">
      <alignment horizontal="left" vertical="top" wrapText="1" readingOrder="1"/>
    </xf>
    <xf numFmtId="0" fontId="33" fillId="2" borderId="22" xfId="2" applyFont="1" applyFill="1" applyBorder="1" applyAlignment="1">
      <alignment horizontal="left" vertical="center" wrapText="1" readingOrder="1"/>
    </xf>
    <xf numFmtId="0" fontId="33" fillId="2" borderId="0" xfId="2" applyFont="1" applyFill="1" applyAlignment="1">
      <alignment horizontal="left" vertical="center" wrapText="1" readingOrder="1"/>
    </xf>
    <xf numFmtId="0" fontId="33" fillId="2" borderId="23" xfId="2" applyFont="1" applyFill="1" applyBorder="1" applyAlignment="1">
      <alignment horizontal="left" vertical="center" wrapText="1" readingOrder="1"/>
    </xf>
    <xf numFmtId="0" fontId="38" fillId="2" borderId="22" xfId="2" applyFont="1" applyFill="1" applyBorder="1" applyAlignment="1">
      <alignment horizontal="left" vertical="center" wrapText="1" readingOrder="1"/>
    </xf>
    <xf numFmtId="0" fontId="38" fillId="2" borderId="0" xfId="2" applyFont="1" applyFill="1" applyAlignment="1">
      <alignment horizontal="left" vertical="center" wrapText="1" readingOrder="1"/>
    </xf>
    <xf numFmtId="0" fontId="38" fillId="2" borderId="23" xfId="2" applyFont="1" applyFill="1" applyBorder="1" applyAlignment="1">
      <alignment horizontal="left" vertical="center" wrapText="1" readingOrder="1"/>
    </xf>
    <xf numFmtId="0" fontId="39" fillId="2" borderId="22" xfId="2" applyFont="1" applyFill="1" applyBorder="1" applyAlignment="1">
      <alignment horizontal="left" vertical="center" wrapText="1" readingOrder="1"/>
    </xf>
    <xf numFmtId="0" fontId="39" fillId="2" borderId="0" xfId="2" applyFont="1" applyFill="1" applyAlignment="1">
      <alignment horizontal="left" vertical="center" wrapText="1" readingOrder="1"/>
    </xf>
    <xf numFmtId="0" fontId="39" fillId="2" borderId="23" xfId="2" applyFont="1" applyFill="1" applyBorder="1" applyAlignment="1">
      <alignment horizontal="left" vertical="center" wrapText="1" readingOrder="1"/>
    </xf>
    <xf numFmtId="0" fontId="28" fillId="0" borderId="22" xfId="0" quotePrefix="1" applyFont="1" applyBorder="1" applyAlignment="1">
      <alignment horizontal="left" vertical="center" wrapText="1" readingOrder="1"/>
    </xf>
    <xf numFmtId="0" fontId="28" fillId="0" borderId="0" xfId="0" quotePrefix="1" applyFont="1" applyAlignment="1">
      <alignment horizontal="left" vertical="center" wrapText="1" readingOrder="1"/>
    </xf>
    <xf numFmtId="0" fontId="28" fillId="0" borderId="23" xfId="0" quotePrefix="1" applyFont="1" applyBorder="1" applyAlignment="1">
      <alignment horizontal="left" vertical="center" wrapText="1" readingOrder="1"/>
    </xf>
    <xf numFmtId="0" fontId="39" fillId="8" borderId="22" xfId="2" applyFont="1" applyFill="1" applyBorder="1" applyAlignment="1">
      <alignment horizontal="left" vertical="center" wrapText="1" readingOrder="1"/>
    </xf>
    <xf numFmtId="0" fontId="39" fillId="8" borderId="0" xfId="2" applyFont="1" applyFill="1" applyAlignment="1">
      <alignment horizontal="left" vertical="center" wrapText="1" readingOrder="1"/>
    </xf>
    <xf numFmtId="0" fontId="46" fillId="0" borderId="0" xfId="43" applyFont="1" applyAlignment="1">
      <alignment horizontal="center" vertical="center"/>
    </xf>
    <xf numFmtId="0" fontId="43" fillId="4" borderId="1" xfId="3" applyFont="1" applyFill="1" applyBorder="1" applyAlignment="1">
      <alignment horizontal="center" vertical="center" wrapText="1" shrinkToFit="1"/>
    </xf>
    <xf numFmtId="0" fontId="43" fillId="4" borderId="13" xfId="3" applyFont="1" applyFill="1" applyBorder="1" applyAlignment="1">
      <alignment horizontal="center" vertical="center" wrapText="1" shrinkToFit="1"/>
    </xf>
    <xf numFmtId="0" fontId="43" fillId="4" borderId="8" xfId="3" applyFont="1" applyFill="1" applyBorder="1" applyAlignment="1">
      <alignment horizontal="center" vertical="center" wrapText="1" shrinkToFit="1"/>
    </xf>
    <xf numFmtId="0" fontId="43" fillId="4" borderId="9" xfId="3" applyFont="1" applyFill="1" applyBorder="1" applyAlignment="1">
      <alignment horizontal="center" vertical="center" wrapText="1" shrinkToFit="1"/>
    </xf>
    <xf numFmtId="0" fontId="43" fillId="4" borderId="6" xfId="3" applyFont="1" applyFill="1" applyBorder="1" applyAlignment="1">
      <alignment horizontal="center" vertical="center" wrapText="1" shrinkToFit="1"/>
    </xf>
    <xf numFmtId="0" fontId="43" fillId="4" borderId="5" xfId="3" applyFont="1" applyFill="1" applyBorder="1" applyAlignment="1">
      <alignment horizontal="center" vertical="center" wrapText="1" shrinkToFit="1"/>
    </xf>
    <xf numFmtId="0" fontId="52" fillId="2" borderId="0" xfId="40" applyFont="1" applyFill="1" applyAlignment="1">
      <alignment horizontal="center" vertical="center"/>
    </xf>
    <xf numFmtId="0" fontId="54" fillId="4" borderId="1" xfId="3" applyFont="1" applyFill="1" applyBorder="1" applyAlignment="1">
      <alignment horizontal="center" vertical="center" wrapText="1" shrinkToFit="1"/>
    </xf>
    <xf numFmtId="0" fontId="54" fillId="4" borderId="13" xfId="3" applyFont="1" applyFill="1" applyBorder="1" applyAlignment="1">
      <alignment horizontal="center" vertical="center" wrapText="1" shrinkToFit="1"/>
    </xf>
    <xf numFmtId="0" fontId="54" fillId="4" borderId="8" xfId="3" applyFont="1" applyFill="1" applyBorder="1" applyAlignment="1">
      <alignment horizontal="center" vertical="center" wrapText="1" shrinkToFit="1"/>
    </xf>
    <xf numFmtId="0" fontId="54" fillId="4" borderId="2" xfId="3" applyFont="1" applyFill="1" applyBorder="1" applyAlignment="1">
      <alignment horizontal="center" vertical="center" wrapText="1" shrinkToFit="1"/>
    </xf>
    <xf numFmtId="0" fontId="54" fillId="4" borderId="7" xfId="3" applyFont="1" applyFill="1" applyBorder="1" applyAlignment="1">
      <alignment horizontal="center" vertical="center" wrapText="1" shrinkToFit="1"/>
    </xf>
    <xf numFmtId="0" fontId="54" fillId="4" borderId="5" xfId="3" applyFont="1" applyFill="1" applyBorder="1" applyAlignment="1">
      <alignment horizontal="center" vertical="center" wrapText="1" shrinkToFit="1"/>
    </xf>
    <xf numFmtId="0" fontId="54" fillId="4" borderId="14" xfId="3" applyFont="1" applyFill="1" applyBorder="1" applyAlignment="1">
      <alignment horizontal="center" vertical="center" wrapText="1" shrinkToFit="1"/>
    </xf>
    <xf numFmtId="0" fontId="42" fillId="0" borderId="0" xfId="41" applyFont="1" applyAlignment="1">
      <alignment horizontal="center"/>
    </xf>
    <xf numFmtId="0" fontId="43" fillId="4" borderId="4" xfId="3" applyFont="1" applyFill="1" applyBorder="1" applyAlignment="1">
      <alignment horizontal="center" vertical="center" wrapText="1" shrinkToFit="1"/>
    </xf>
    <xf numFmtId="0" fontId="43" fillId="4" borderId="14" xfId="3" applyFont="1" applyFill="1" applyBorder="1" applyAlignment="1">
      <alignment horizontal="center" vertical="center" wrapText="1" shrinkToFit="1"/>
    </xf>
    <xf numFmtId="0" fontId="42" fillId="0" borderId="0" xfId="41" applyFont="1" applyAlignment="1">
      <alignment horizontal="center" vertical="center"/>
    </xf>
    <xf numFmtId="0" fontId="42" fillId="0" borderId="0" xfId="41" applyFont="1" applyAlignment="1">
      <alignment horizontal="center" vertical="center" readingOrder="2"/>
    </xf>
    <xf numFmtId="0" fontId="41" fillId="0" borderId="0" xfId="28" applyFont="1" applyAlignment="1">
      <alignment horizontal="left" vertical="center"/>
    </xf>
    <xf numFmtId="0" fontId="42" fillId="0" borderId="0" xfId="29" applyFont="1" applyAlignment="1">
      <alignment horizontal="center" vertical="center" readingOrder="1"/>
    </xf>
    <xf numFmtId="0" fontId="42" fillId="0" borderId="0" xfId="31" applyFont="1" applyAlignment="1">
      <alignment horizontal="center" vertical="center" readingOrder="1"/>
    </xf>
    <xf numFmtId="0" fontId="47" fillId="0" borderId="0" xfId="31" applyFont="1" applyAlignment="1">
      <alignment horizontal="left" vertical="center" readingOrder="1"/>
    </xf>
    <xf numFmtId="0" fontId="45" fillId="0" borderId="0" xfId="31" applyFont="1" applyAlignment="1">
      <alignment horizontal="left" indent="1"/>
    </xf>
    <xf numFmtId="0" fontId="41" fillId="0" borderId="0" xfId="30" applyFont="1" applyAlignment="1">
      <alignment horizontal="left" vertical="center"/>
    </xf>
    <xf numFmtId="0" fontId="42" fillId="0" borderId="0" xfId="32" applyFont="1" applyAlignment="1">
      <alignment horizontal="center" vertical="center" readingOrder="1"/>
    </xf>
    <xf numFmtId="0" fontId="42" fillId="0" borderId="0" xfId="30" applyFont="1" applyAlignment="1">
      <alignment horizontal="center" vertical="center"/>
    </xf>
    <xf numFmtId="0" fontId="42" fillId="2" borderId="0" xfId="36" applyFont="1" applyFill="1" applyAlignment="1">
      <alignment horizontal="center" vertical="center" readingOrder="1"/>
    </xf>
    <xf numFmtId="0" fontId="42" fillId="2" borderId="15" xfId="36" applyFont="1" applyFill="1" applyBorder="1" applyAlignment="1">
      <alignment horizontal="center" vertical="center" readingOrder="1"/>
    </xf>
    <xf numFmtId="0" fontId="45" fillId="2" borderId="0" xfId="36" applyFont="1" applyFill="1" applyAlignment="1">
      <alignment horizontal="left"/>
    </xf>
    <xf numFmtId="0" fontId="49" fillId="2" borderId="15" xfId="36" applyFont="1" applyFill="1" applyBorder="1" applyAlignment="1">
      <alignment horizontal="center" vertical="center" readingOrder="1"/>
    </xf>
    <xf numFmtId="0" fontId="42" fillId="0" borderId="0" xfId="36" applyFont="1" applyAlignment="1">
      <alignment horizontal="center" vertical="center" readingOrder="1"/>
    </xf>
    <xf numFmtId="0" fontId="43" fillId="4" borderId="2" xfId="3" applyFont="1" applyFill="1" applyBorder="1" applyAlignment="1">
      <alignment horizontal="center" vertical="center" wrapText="1" shrinkToFit="1"/>
    </xf>
    <xf numFmtId="0" fontId="43" fillId="4" borderId="7" xfId="3" applyFont="1" applyFill="1" applyBorder="1" applyAlignment="1">
      <alignment horizontal="center" vertical="center" wrapText="1" shrinkToFit="1"/>
    </xf>
    <xf numFmtId="0" fontId="42" fillId="0" borderId="15" xfId="34" applyFont="1" applyBorder="1" applyAlignment="1">
      <alignment horizontal="center" vertical="center" readingOrder="1"/>
    </xf>
    <xf numFmtId="0" fontId="41" fillId="0" borderId="0" xfId="39" applyFont="1" applyAlignment="1">
      <alignment horizontal="left" vertical="center"/>
    </xf>
    <xf numFmtId="0" fontId="42" fillId="0" borderId="15" xfId="37" applyFont="1" applyBorder="1" applyAlignment="1">
      <alignment horizontal="center" vertical="center" readingOrder="1"/>
    </xf>
    <xf numFmtId="0" fontId="41" fillId="0" borderId="0" xfId="45" applyFont="1" applyAlignment="1">
      <alignment horizontal="left" vertical="center"/>
    </xf>
    <xf numFmtId="0" fontId="42" fillId="0" borderId="15" xfId="45" applyFont="1" applyBorder="1" applyAlignment="1">
      <alignment horizontal="center" vertical="center"/>
    </xf>
    <xf numFmtId="0" fontId="42" fillId="0" borderId="0" xfId="41" applyFont="1" applyAlignment="1">
      <alignment horizontal="center" vertical="center" readingOrder="1"/>
    </xf>
  </cellXfs>
  <cellStyles count="59">
    <cellStyle name="Comma 2" xfId="19" xr:uid="{00000000-0005-0000-0000-000000000000}"/>
    <cellStyle name="Comma 3" xfId="21" xr:uid="{00000000-0005-0000-0000-000001000000}"/>
    <cellStyle name="Normal" xfId="0" builtinId="0"/>
    <cellStyle name="Normal 2" xfId="5" xr:uid="{00000000-0005-0000-0000-000003000000}"/>
    <cellStyle name="Normal 2 2" xfId="3" xr:uid="{00000000-0005-0000-0000-000004000000}"/>
    <cellStyle name="Normal 3" xfId="7" xr:uid="{00000000-0005-0000-0000-000005000000}"/>
    <cellStyle name="Normal 3 2" xfId="9" xr:uid="{00000000-0005-0000-0000-000006000000}"/>
    <cellStyle name="Normal 3 2 2" xfId="13" xr:uid="{00000000-0005-0000-0000-000007000000}"/>
    <cellStyle name="Normal 3 3" xfId="11" xr:uid="{00000000-0005-0000-0000-000008000000}"/>
    <cellStyle name="Normal 6" xfId="55" xr:uid="{FCEECC38-AA7E-4A34-AD3E-2A299A28C398}"/>
    <cellStyle name="Normal 6 2" xfId="58" xr:uid="{421DC78A-153D-4CCF-B075-32BEB4A25CBE}"/>
    <cellStyle name="ارتباط تشعبي 2" xfId="4" xr:uid="{00000000-0005-0000-0000-000009000000}"/>
    <cellStyle name="عادي 2" xfId="1" xr:uid="{00000000-0005-0000-0000-00000A000000}"/>
    <cellStyle name="عادي 2 2" xfId="2" xr:uid="{00000000-0005-0000-0000-00000B000000}"/>
    <cellStyle name="عادي 2 2 2" xfId="8" xr:uid="{00000000-0005-0000-0000-00000C000000}"/>
    <cellStyle name="عادي 2 2 2 2" xfId="12" xr:uid="{00000000-0005-0000-0000-00000D000000}"/>
    <cellStyle name="عادي 2 2 2 3" xfId="30" xr:uid="{4D6D19AF-7517-49EC-903B-3E590BF51BA6}"/>
    <cellStyle name="عادي 2 2 2 4 2 2" xfId="56" xr:uid="{657E0CDD-73C8-4D62-9C9C-74D3E05B2C2C}"/>
    <cellStyle name="عادي 2 2 2 5" xfId="51" xr:uid="{B5B8FBDC-010C-4841-9DD1-559EB5CE9A81}"/>
    <cellStyle name="عادي 2 2 2 6" xfId="53" xr:uid="{1804B2D9-DFD1-409B-AA2F-43106551FEDC}"/>
    <cellStyle name="عادي 2 2 2 6 2" xfId="50" xr:uid="{7774DD6A-B5E1-468D-8FDB-DEFF074CF8D6}"/>
    <cellStyle name="عادي 2 2 3" xfId="10" xr:uid="{00000000-0005-0000-0000-00000E000000}"/>
    <cellStyle name="عادي 2 2 3 2" xfId="6" xr:uid="{00000000-0005-0000-0000-00000F000000}"/>
    <cellStyle name="عادي 2 2 3 2 2" xfId="16" xr:uid="{00000000-0005-0000-0000-000010000000}"/>
    <cellStyle name="عادي 2 2 3 2 2 2" xfId="23" xr:uid="{FEACB8C9-4B84-44C0-824E-0B5BADC861CA}"/>
    <cellStyle name="عادي 2 2 3 2 2 2 2" xfId="29" xr:uid="{B3D71A63-D330-4E95-A5C8-D4526C989783}"/>
    <cellStyle name="عادي 2 2 3 2 2 2 3" xfId="38" xr:uid="{FC41AC61-94FA-40B3-A8EC-598B9145B984}"/>
    <cellStyle name="عادي 2 2 3 2 2 2 3 2" xfId="46" xr:uid="{D4A3BB2F-8E8D-4243-856D-84E395315A64}"/>
    <cellStyle name="عادي 2 2 3 2 3 2 2" xfId="26" xr:uid="{57F7A1AD-680B-44CE-9BCD-19D3AD862F1E}"/>
    <cellStyle name="عادي 2 2 3 2 3 2 2 2" xfId="33" xr:uid="{159D88FB-18BC-47D0-B322-CD87C693BE0F}"/>
    <cellStyle name="عادي 2 2 3 2 3 3" xfId="52" xr:uid="{DC314CD7-42BD-4B6A-92CA-A0B5231A4155}"/>
    <cellStyle name="عادي 2 2 3 3" xfId="36" xr:uid="{FA511ACB-C880-421C-846F-0B37FBC41668}"/>
    <cellStyle name="عادي 2 2 3 3 2" xfId="40" xr:uid="{AA5474FD-865F-40BB-A1FF-9406001DBD93}"/>
    <cellStyle name="عادي 2 2 3 3 3" xfId="41" xr:uid="{D9633F9F-D87E-4E41-AC89-539E5B1AE2EF}"/>
    <cellStyle name="عادي 2 2 3 3 4" xfId="44" xr:uid="{3127FACB-2130-4EC3-94FD-EC137C43BABF}"/>
    <cellStyle name="عادي 2 2 3 3 5" xfId="47" xr:uid="{34D56341-3A87-4387-A63D-1E0CEA3B13E2}"/>
    <cellStyle name="عادي 2 2 4" xfId="15" xr:uid="{00000000-0005-0000-0000-000011000000}"/>
    <cellStyle name="عادي 2 2 4 2" xfId="27" xr:uid="{9D0594CA-8CE3-4753-B38E-D0D4A751A5D5}"/>
    <cellStyle name="عادي 2 2 4 2 2" xfId="34" xr:uid="{6294CC4B-D60D-45F5-BEC0-9FACF0CFB6AF}"/>
    <cellStyle name="عادي 2 2 4 2 3" xfId="37" xr:uid="{AEB76582-44FD-4061-A7F7-371070DDFEF8}"/>
    <cellStyle name="عادي 2 2 5" xfId="17" xr:uid="{00000000-0005-0000-0000-000012000000}"/>
    <cellStyle name="عادي 2 2 5 2" xfId="24" xr:uid="{9B069113-6CDD-47BF-BDCE-EE14B1F589E0}"/>
    <cellStyle name="عادي 2 2 5 2 2" xfId="31" xr:uid="{AAA79160-A8D7-49E9-B759-074E5ACD356A}"/>
    <cellStyle name="عادي 2 2 6" xfId="20" xr:uid="{00000000-0005-0000-0000-000013000000}"/>
    <cellStyle name="عادي 2 2 6 2" xfId="25" xr:uid="{498458BB-EAFB-4F2E-8F16-6A388AAA2260}"/>
    <cellStyle name="عادي 2 2 6 2 2" xfId="32" xr:uid="{7BFBD947-7201-4D1B-8026-E5DE652B7564}"/>
    <cellStyle name="عادي 2 2 7" xfId="22" xr:uid="{D4B312C2-2A54-406C-B707-62A0C9FE6647}"/>
    <cellStyle name="عادي 2 2 7 2" xfId="39" xr:uid="{2918AB18-F0ED-40AD-9101-841EAD932AFA}"/>
    <cellStyle name="عادي 2 2 7 2 2" xfId="45" xr:uid="{270E3463-E7A9-4E27-AB45-DAD7F59C8C40}"/>
    <cellStyle name="عادي 2 2 8" xfId="28" xr:uid="{C0E44752-6770-4B96-964F-976D6AD8EEB2}"/>
    <cellStyle name="عادي 2 2 8 2" xfId="54" xr:uid="{E91690F0-C832-46C7-9460-526BBF89F45F}"/>
    <cellStyle name="عادي 2 2 8 3" xfId="49" xr:uid="{49AFC8C1-850D-4E99-8971-DCF3839FF179}"/>
    <cellStyle name="عادي 2 2 8 4" xfId="48" xr:uid="{4F44D819-95AE-425F-A247-FFE601F13BC1}"/>
    <cellStyle name="عادي 2 2 8 4 3" xfId="57" xr:uid="{7472F10C-74D6-4874-99CC-0218D893981D}"/>
    <cellStyle name="عادي 2 2 9" xfId="35" xr:uid="{527BEA24-76E3-4B7E-812E-C27F41C5B5A1}"/>
    <cellStyle name="عادي 2 2 9 2" xfId="42" xr:uid="{26BEAC02-BFB3-497B-95A9-EA514DDEED23}"/>
    <cellStyle name="عادي 2 2 9 3" xfId="43" xr:uid="{883B4DEA-5418-43FD-A60A-E94F0C02FBD4}"/>
    <cellStyle name="عادي 2 4" xfId="14" xr:uid="{00000000-0005-0000-0000-000014000000}"/>
    <cellStyle name="عادي 3 2" xfId="18" xr:uid="{00000000-0005-0000-0000-000015000000}"/>
  </cellStyles>
  <dxfs count="0"/>
  <tableStyles count="0" defaultTableStyle="TableStyleMedium2" defaultPivotStyle="PivotStyleLight16"/>
  <colors>
    <mruColors>
      <color rgb="FF5A27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235857</xdr:colOff>
      <xdr:row>1</xdr:row>
      <xdr:rowOff>0</xdr:rowOff>
    </xdr:from>
    <xdr:to>
      <xdr:col>1</xdr:col>
      <xdr:colOff>1095466</xdr:colOff>
      <xdr:row>2</xdr:row>
      <xdr:rowOff>340752</xdr:rowOff>
    </xdr:to>
    <xdr:pic>
      <xdr:nvPicPr>
        <xdr:cNvPr id="3" name="Graphic 2">
          <a:extLst>
            <a:ext uri="{FF2B5EF4-FFF2-40B4-BE49-F238E27FC236}">
              <a16:creationId xmlns:a16="http://schemas.microsoft.com/office/drawing/2014/main" id="{01EF3222-9DEA-4782-B96C-E48C72C171E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5857" y="181429"/>
          <a:ext cx="2011680" cy="5221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1005416</xdr:colOff>
      <xdr:row>0</xdr:row>
      <xdr:rowOff>84666</xdr:rowOff>
    </xdr:from>
    <xdr:to>
      <xdr:col>11</xdr:col>
      <xdr:colOff>858096</xdr:colOff>
      <xdr:row>3</xdr:row>
      <xdr:rowOff>14179</xdr:rowOff>
    </xdr:to>
    <xdr:pic>
      <xdr:nvPicPr>
        <xdr:cNvPr id="3" name="Graphic 2">
          <a:extLst>
            <a:ext uri="{FF2B5EF4-FFF2-40B4-BE49-F238E27FC236}">
              <a16:creationId xmlns:a16="http://schemas.microsoft.com/office/drawing/2014/main" id="{0D616240-DBA1-4066-8FCE-56CBF72CFFA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202583" y="84666"/>
          <a:ext cx="2011680" cy="5221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0</xdr:colOff>
      <xdr:row>0</xdr:row>
      <xdr:rowOff>92364</xdr:rowOff>
    </xdr:from>
    <xdr:to>
      <xdr:col>11</xdr:col>
      <xdr:colOff>926407</xdr:colOff>
      <xdr:row>3</xdr:row>
      <xdr:rowOff>60362</xdr:rowOff>
    </xdr:to>
    <xdr:pic>
      <xdr:nvPicPr>
        <xdr:cNvPr id="3" name="Graphic 2">
          <a:extLst>
            <a:ext uri="{FF2B5EF4-FFF2-40B4-BE49-F238E27FC236}">
              <a16:creationId xmlns:a16="http://schemas.microsoft.com/office/drawing/2014/main" id="{64A13067-D93B-4F69-80BD-761323C545D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4408727" y="92364"/>
          <a:ext cx="2011680" cy="5221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673100</xdr:colOff>
      <xdr:row>0</xdr:row>
      <xdr:rowOff>0</xdr:rowOff>
    </xdr:from>
    <xdr:to>
      <xdr:col>9</xdr:col>
      <xdr:colOff>1008380</xdr:colOff>
      <xdr:row>2</xdr:row>
      <xdr:rowOff>141180</xdr:rowOff>
    </xdr:to>
    <xdr:pic>
      <xdr:nvPicPr>
        <xdr:cNvPr id="3" name="Graphic 2">
          <a:extLst>
            <a:ext uri="{FF2B5EF4-FFF2-40B4-BE49-F238E27FC236}">
              <a16:creationId xmlns:a16="http://schemas.microsoft.com/office/drawing/2014/main" id="{60D39333-88B6-483B-86F8-5FC3428B523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4900" y="0"/>
          <a:ext cx="2011680" cy="52218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673100</xdr:colOff>
      <xdr:row>0</xdr:row>
      <xdr:rowOff>25400</xdr:rowOff>
    </xdr:from>
    <xdr:to>
      <xdr:col>14</xdr:col>
      <xdr:colOff>932180</xdr:colOff>
      <xdr:row>2</xdr:row>
      <xdr:rowOff>166580</xdr:rowOff>
    </xdr:to>
    <xdr:pic>
      <xdr:nvPicPr>
        <xdr:cNvPr id="3" name="Graphic 2">
          <a:extLst>
            <a:ext uri="{FF2B5EF4-FFF2-40B4-BE49-F238E27FC236}">
              <a16:creationId xmlns:a16="http://schemas.microsoft.com/office/drawing/2014/main" id="{3D7C8EC6-4F21-4BEC-8606-2526DA18AF9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764000" y="25400"/>
          <a:ext cx="2011680" cy="52218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646546</xdr:colOff>
      <xdr:row>0</xdr:row>
      <xdr:rowOff>115455</xdr:rowOff>
    </xdr:from>
    <xdr:to>
      <xdr:col>12</xdr:col>
      <xdr:colOff>810953</xdr:colOff>
      <xdr:row>3</xdr:row>
      <xdr:rowOff>83453</xdr:rowOff>
    </xdr:to>
    <xdr:pic>
      <xdr:nvPicPr>
        <xdr:cNvPr id="3" name="Graphic 2">
          <a:extLst>
            <a:ext uri="{FF2B5EF4-FFF2-40B4-BE49-F238E27FC236}">
              <a16:creationId xmlns:a16="http://schemas.microsoft.com/office/drawing/2014/main" id="{4DA88F8A-7F73-4E31-8847-1279EEA2057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23091" y="115455"/>
          <a:ext cx="2011680" cy="52218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52294</xdr:colOff>
      <xdr:row>0</xdr:row>
      <xdr:rowOff>0</xdr:rowOff>
    </xdr:from>
    <xdr:to>
      <xdr:col>9</xdr:col>
      <xdr:colOff>1197386</xdr:colOff>
      <xdr:row>2</xdr:row>
      <xdr:rowOff>103827</xdr:rowOff>
    </xdr:to>
    <xdr:pic>
      <xdr:nvPicPr>
        <xdr:cNvPr id="3" name="Graphic 2">
          <a:extLst>
            <a:ext uri="{FF2B5EF4-FFF2-40B4-BE49-F238E27FC236}">
              <a16:creationId xmlns:a16="http://schemas.microsoft.com/office/drawing/2014/main" id="{BB3EBD46-ECB9-49F5-A280-A6554D08F8A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687235" y="0"/>
          <a:ext cx="2011680" cy="52218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54429</xdr:colOff>
      <xdr:row>0</xdr:row>
      <xdr:rowOff>36285</xdr:rowOff>
    </xdr:from>
    <xdr:to>
      <xdr:col>9</xdr:col>
      <xdr:colOff>1059180</xdr:colOff>
      <xdr:row>2</xdr:row>
      <xdr:rowOff>150251</xdr:rowOff>
    </xdr:to>
    <xdr:pic>
      <xdr:nvPicPr>
        <xdr:cNvPr id="3" name="Graphic 2">
          <a:extLst>
            <a:ext uri="{FF2B5EF4-FFF2-40B4-BE49-F238E27FC236}">
              <a16:creationId xmlns:a16="http://schemas.microsoft.com/office/drawing/2014/main" id="{287BE565-F3DC-4641-93A1-D0CEF581D63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035143" y="36285"/>
          <a:ext cx="2011680" cy="52218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808182</xdr:colOff>
      <xdr:row>0</xdr:row>
      <xdr:rowOff>46182</xdr:rowOff>
    </xdr:from>
    <xdr:to>
      <xdr:col>9</xdr:col>
      <xdr:colOff>909089</xdr:colOff>
      <xdr:row>2</xdr:row>
      <xdr:rowOff>152726</xdr:rowOff>
    </xdr:to>
    <xdr:pic>
      <xdr:nvPicPr>
        <xdr:cNvPr id="3" name="Graphic 2">
          <a:extLst>
            <a:ext uri="{FF2B5EF4-FFF2-40B4-BE49-F238E27FC236}">
              <a16:creationId xmlns:a16="http://schemas.microsoft.com/office/drawing/2014/main" id="{EA1F97EF-2B7D-4742-97B2-73725CDCCF0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700818" y="46182"/>
          <a:ext cx="2011680" cy="52218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798286</xdr:colOff>
      <xdr:row>0</xdr:row>
      <xdr:rowOff>0</xdr:rowOff>
    </xdr:from>
    <xdr:to>
      <xdr:col>9</xdr:col>
      <xdr:colOff>1086394</xdr:colOff>
      <xdr:row>2</xdr:row>
      <xdr:rowOff>113966</xdr:rowOff>
    </xdr:to>
    <xdr:pic>
      <xdr:nvPicPr>
        <xdr:cNvPr id="3" name="Graphic 2">
          <a:extLst>
            <a:ext uri="{FF2B5EF4-FFF2-40B4-BE49-F238E27FC236}">
              <a16:creationId xmlns:a16="http://schemas.microsoft.com/office/drawing/2014/main" id="{87386153-FE74-40E5-A939-F96DF4C516C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130143" y="0"/>
          <a:ext cx="2011680" cy="52218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519546</xdr:colOff>
      <xdr:row>0</xdr:row>
      <xdr:rowOff>0</xdr:rowOff>
    </xdr:from>
    <xdr:to>
      <xdr:col>9</xdr:col>
      <xdr:colOff>810953</xdr:colOff>
      <xdr:row>2</xdr:row>
      <xdr:rowOff>152725</xdr:rowOff>
    </xdr:to>
    <xdr:pic>
      <xdr:nvPicPr>
        <xdr:cNvPr id="3" name="Graphic 2">
          <a:extLst>
            <a:ext uri="{FF2B5EF4-FFF2-40B4-BE49-F238E27FC236}">
              <a16:creationId xmlns:a16="http://schemas.microsoft.com/office/drawing/2014/main" id="{4AF4832F-AE42-40CC-9900-CFD081DB7B9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832273" y="0"/>
          <a:ext cx="2011680" cy="5221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20151</xdr:colOff>
      <xdr:row>0</xdr:row>
      <xdr:rowOff>21166</xdr:rowOff>
    </xdr:from>
    <xdr:to>
      <xdr:col>0</xdr:col>
      <xdr:colOff>2031831</xdr:colOff>
      <xdr:row>2</xdr:row>
      <xdr:rowOff>24763</xdr:rowOff>
    </xdr:to>
    <xdr:pic>
      <xdr:nvPicPr>
        <xdr:cNvPr id="3" name="Graphic 2">
          <a:extLst>
            <a:ext uri="{FF2B5EF4-FFF2-40B4-BE49-F238E27FC236}">
              <a16:creationId xmlns:a16="http://schemas.microsoft.com/office/drawing/2014/main" id="{D7703117-9777-42B3-A5B3-B561A757FD4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0151" y="21166"/>
          <a:ext cx="2011680" cy="52218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607786</xdr:colOff>
      <xdr:row>0</xdr:row>
      <xdr:rowOff>0</xdr:rowOff>
    </xdr:from>
    <xdr:to>
      <xdr:col>9</xdr:col>
      <xdr:colOff>877752</xdr:colOff>
      <xdr:row>2</xdr:row>
      <xdr:rowOff>159323</xdr:rowOff>
    </xdr:to>
    <xdr:pic>
      <xdr:nvPicPr>
        <xdr:cNvPr id="3" name="Graphic 2">
          <a:extLst>
            <a:ext uri="{FF2B5EF4-FFF2-40B4-BE49-F238E27FC236}">
              <a16:creationId xmlns:a16="http://schemas.microsoft.com/office/drawing/2014/main" id="{BE20DCE0-2D76-43FB-964F-6B033FFF1F0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971643" y="0"/>
          <a:ext cx="2011680" cy="52218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600365</xdr:colOff>
      <xdr:row>0</xdr:row>
      <xdr:rowOff>34637</xdr:rowOff>
    </xdr:from>
    <xdr:to>
      <xdr:col>9</xdr:col>
      <xdr:colOff>880226</xdr:colOff>
      <xdr:row>3</xdr:row>
      <xdr:rowOff>2635</xdr:rowOff>
    </xdr:to>
    <xdr:pic>
      <xdr:nvPicPr>
        <xdr:cNvPr id="3" name="Graphic 2">
          <a:extLst>
            <a:ext uri="{FF2B5EF4-FFF2-40B4-BE49-F238E27FC236}">
              <a16:creationId xmlns:a16="http://schemas.microsoft.com/office/drawing/2014/main" id="{F1A9FEB9-759B-41C0-BA67-61F9565345E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06001" y="34637"/>
          <a:ext cx="2011680" cy="52218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35278</xdr:colOff>
      <xdr:row>0</xdr:row>
      <xdr:rowOff>0</xdr:rowOff>
    </xdr:from>
    <xdr:to>
      <xdr:col>3</xdr:col>
      <xdr:colOff>1038014</xdr:colOff>
      <xdr:row>2</xdr:row>
      <xdr:rowOff>112958</xdr:rowOff>
    </xdr:to>
    <xdr:pic>
      <xdr:nvPicPr>
        <xdr:cNvPr id="3" name="Graphic 2">
          <a:extLst>
            <a:ext uri="{FF2B5EF4-FFF2-40B4-BE49-F238E27FC236}">
              <a16:creationId xmlns:a16="http://schemas.microsoft.com/office/drawing/2014/main" id="{83FF7294-3D91-4B8F-9250-09C2D4E7AE0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148667" y="0"/>
          <a:ext cx="2011680" cy="5221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244928</xdr:colOff>
      <xdr:row>0</xdr:row>
      <xdr:rowOff>9072</xdr:rowOff>
    </xdr:from>
    <xdr:to>
      <xdr:col>9</xdr:col>
      <xdr:colOff>1104537</xdr:colOff>
      <xdr:row>2</xdr:row>
      <xdr:rowOff>41395</xdr:rowOff>
    </xdr:to>
    <xdr:pic>
      <xdr:nvPicPr>
        <xdr:cNvPr id="3" name="Graphic 2">
          <a:extLst>
            <a:ext uri="{FF2B5EF4-FFF2-40B4-BE49-F238E27FC236}">
              <a16:creationId xmlns:a16="http://schemas.microsoft.com/office/drawing/2014/main" id="{478EE96E-D307-4430-82C8-5D214C9B2DE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602357" y="9072"/>
          <a:ext cx="2011680" cy="5221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1008062</xdr:colOff>
      <xdr:row>0</xdr:row>
      <xdr:rowOff>47626</xdr:rowOff>
    </xdr:from>
    <xdr:to>
      <xdr:col>9</xdr:col>
      <xdr:colOff>1119187</xdr:colOff>
      <xdr:row>2</xdr:row>
      <xdr:rowOff>0</xdr:rowOff>
    </xdr:to>
    <xdr:pic>
      <xdr:nvPicPr>
        <xdr:cNvPr id="3" name="Graphic 2">
          <a:extLst>
            <a:ext uri="{FF2B5EF4-FFF2-40B4-BE49-F238E27FC236}">
              <a16:creationId xmlns:a16="http://schemas.microsoft.com/office/drawing/2014/main" id="{2EC68F3D-7408-404B-B3BB-B37505234EF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914187" y="47626"/>
          <a:ext cx="1277938" cy="3095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52161</xdr:colOff>
      <xdr:row>0</xdr:row>
      <xdr:rowOff>24946</xdr:rowOff>
    </xdr:from>
    <xdr:to>
      <xdr:col>9</xdr:col>
      <xdr:colOff>1152163</xdr:colOff>
      <xdr:row>2</xdr:row>
      <xdr:rowOff>157055</xdr:rowOff>
    </xdr:to>
    <xdr:pic>
      <xdr:nvPicPr>
        <xdr:cNvPr id="3" name="Graphic 2">
          <a:extLst>
            <a:ext uri="{FF2B5EF4-FFF2-40B4-BE49-F238E27FC236}">
              <a16:creationId xmlns:a16="http://schemas.microsoft.com/office/drawing/2014/main" id="{3C57E23F-9EFF-4193-B2FD-BE0AADA1397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425090" y="24946"/>
          <a:ext cx="2007144" cy="4949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694765</xdr:colOff>
      <xdr:row>0</xdr:row>
      <xdr:rowOff>0</xdr:rowOff>
    </xdr:from>
    <xdr:to>
      <xdr:col>9</xdr:col>
      <xdr:colOff>838797</xdr:colOff>
      <xdr:row>2</xdr:row>
      <xdr:rowOff>103827</xdr:rowOff>
    </xdr:to>
    <xdr:pic>
      <xdr:nvPicPr>
        <xdr:cNvPr id="3" name="Graphic 2">
          <a:extLst>
            <a:ext uri="{FF2B5EF4-FFF2-40B4-BE49-F238E27FC236}">
              <a16:creationId xmlns:a16="http://schemas.microsoft.com/office/drawing/2014/main" id="{BEDCA48E-12EE-4AC7-A24E-9B4BBB27BB9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113059" y="0"/>
          <a:ext cx="2011680" cy="5221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776941</xdr:colOff>
      <xdr:row>0</xdr:row>
      <xdr:rowOff>37353</xdr:rowOff>
    </xdr:from>
    <xdr:to>
      <xdr:col>9</xdr:col>
      <xdr:colOff>906033</xdr:colOff>
      <xdr:row>2</xdr:row>
      <xdr:rowOff>141180</xdr:rowOff>
    </xdr:to>
    <xdr:pic>
      <xdr:nvPicPr>
        <xdr:cNvPr id="3" name="Graphic 2">
          <a:extLst>
            <a:ext uri="{FF2B5EF4-FFF2-40B4-BE49-F238E27FC236}">
              <a16:creationId xmlns:a16="http://schemas.microsoft.com/office/drawing/2014/main" id="{9D07D336-893D-442F-BA58-BA97E4BDDD4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351059" y="37353"/>
          <a:ext cx="2011680" cy="5221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970643</xdr:colOff>
      <xdr:row>0</xdr:row>
      <xdr:rowOff>0</xdr:rowOff>
    </xdr:from>
    <xdr:to>
      <xdr:col>9</xdr:col>
      <xdr:colOff>968466</xdr:colOff>
      <xdr:row>2</xdr:row>
      <xdr:rowOff>113966</xdr:rowOff>
    </xdr:to>
    <xdr:pic>
      <xdr:nvPicPr>
        <xdr:cNvPr id="3" name="Graphic 2">
          <a:extLst>
            <a:ext uri="{FF2B5EF4-FFF2-40B4-BE49-F238E27FC236}">
              <a16:creationId xmlns:a16="http://schemas.microsoft.com/office/drawing/2014/main" id="{9DCFF2AF-53AB-44EF-87C1-99E462F61B7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826500" y="0"/>
          <a:ext cx="2011680" cy="5221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63501</xdr:colOff>
      <xdr:row>0</xdr:row>
      <xdr:rowOff>36286</xdr:rowOff>
    </xdr:from>
    <xdr:to>
      <xdr:col>9</xdr:col>
      <xdr:colOff>1086395</xdr:colOff>
      <xdr:row>3</xdr:row>
      <xdr:rowOff>14180</xdr:rowOff>
    </xdr:to>
    <xdr:pic>
      <xdr:nvPicPr>
        <xdr:cNvPr id="3" name="Graphic 2">
          <a:extLst>
            <a:ext uri="{FF2B5EF4-FFF2-40B4-BE49-F238E27FC236}">
              <a16:creationId xmlns:a16="http://schemas.microsoft.com/office/drawing/2014/main" id="{138BF739-B28E-47A2-B254-144F64A8356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788072" y="36286"/>
          <a:ext cx="2011680" cy="52218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G367"/>
  <sheetViews>
    <sheetView showGridLines="0" tabSelected="1" view="pageBreakPreview" zoomScale="36" zoomScaleNormal="70" zoomScaleSheetLayoutView="70" workbookViewId="0">
      <selection activeCell="C18" sqref="C18"/>
    </sheetView>
  </sheetViews>
  <sheetFormatPr defaultRowHeight="14.5" x14ac:dyDescent="0.35"/>
  <cols>
    <col min="1" max="1" width="16.453125" style="15" customWidth="1"/>
    <col min="2" max="2" width="190.453125" customWidth="1"/>
  </cols>
  <sheetData>
    <row r="1" spans="1:7" s="1" customFormat="1" x14ac:dyDescent="0.35">
      <c r="A1" s="3"/>
      <c r="B1" s="4"/>
    </row>
    <row r="2" spans="1:7" s="1" customFormat="1" x14ac:dyDescent="0.35">
      <c r="A2" s="5"/>
      <c r="B2" s="6"/>
    </row>
    <row r="3" spans="1:7" s="1" customFormat="1" ht="29" customHeight="1" x14ac:dyDescent="0.35">
      <c r="A3" s="288" t="s">
        <v>274</v>
      </c>
      <c r="B3" s="288"/>
      <c r="C3" s="7"/>
      <c r="D3" s="7"/>
      <c r="E3" s="7"/>
      <c r="F3" s="7"/>
      <c r="G3" s="7"/>
    </row>
    <row r="4" spans="1:7" s="1" customFormat="1" ht="29.75" customHeight="1" thickBot="1" x14ac:dyDescent="0.4">
      <c r="A4" s="289"/>
      <c r="B4" s="289"/>
      <c r="C4" s="7"/>
      <c r="D4" s="7"/>
      <c r="E4" s="7"/>
      <c r="F4" s="7"/>
      <c r="G4" s="7"/>
    </row>
    <row r="5" spans="1:7" s="1" customFormat="1" ht="54" customHeight="1" x14ac:dyDescent="0.35">
      <c r="A5" s="8" t="s">
        <v>69</v>
      </c>
      <c r="B5" s="9" t="s">
        <v>70</v>
      </c>
    </row>
    <row r="6" spans="1:7" ht="20.149999999999999" customHeight="1" x14ac:dyDescent="0.35">
      <c r="A6" s="10" t="s">
        <v>93</v>
      </c>
      <c r="B6" s="11" t="s">
        <v>257</v>
      </c>
    </row>
    <row r="7" spans="1:7" ht="20.149999999999999" customHeight="1" x14ac:dyDescent="0.35">
      <c r="A7" s="286" t="s">
        <v>213</v>
      </c>
      <c r="B7" s="287"/>
    </row>
    <row r="8" spans="1:7" ht="20.149999999999999" customHeight="1" x14ac:dyDescent="0.35">
      <c r="A8" s="12" t="s">
        <v>119</v>
      </c>
      <c r="B8" s="13" t="s">
        <v>258</v>
      </c>
    </row>
    <row r="9" spans="1:7" ht="20.149999999999999" customHeight="1" x14ac:dyDescent="0.35">
      <c r="A9" s="10" t="s">
        <v>120</v>
      </c>
      <c r="B9" s="11" t="s">
        <v>259</v>
      </c>
    </row>
    <row r="10" spans="1:7" ht="20.149999999999999" customHeight="1" x14ac:dyDescent="0.35">
      <c r="A10" s="286" t="s">
        <v>71</v>
      </c>
      <c r="B10" s="287"/>
    </row>
    <row r="11" spans="1:7" ht="20.149999999999999" customHeight="1" x14ac:dyDescent="0.35">
      <c r="A11" s="10" t="s">
        <v>244</v>
      </c>
      <c r="B11" s="11" t="s">
        <v>217</v>
      </c>
    </row>
    <row r="12" spans="1:7" ht="20.149999999999999" customHeight="1" x14ac:dyDescent="0.35">
      <c r="A12" s="12" t="s">
        <v>140</v>
      </c>
      <c r="B12" s="13" t="s">
        <v>104</v>
      </c>
    </row>
    <row r="13" spans="1:7" ht="20.149999999999999" customHeight="1" x14ac:dyDescent="0.35">
      <c r="A13" s="10" t="s">
        <v>121</v>
      </c>
      <c r="B13" s="11" t="s">
        <v>109</v>
      </c>
    </row>
    <row r="14" spans="1:7" ht="20.149999999999999" customHeight="1" x14ac:dyDescent="0.35">
      <c r="A14" s="12" t="s">
        <v>122</v>
      </c>
      <c r="B14" s="13" t="s">
        <v>105</v>
      </c>
    </row>
    <row r="15" spans="1:7" ht="20.149999999999999" customHeight="1" x14ac:dyDescent="0.35">
      <c r="A15" s="10" t="s">
        <v>146</v>
      </c>
      <c r="B15" s="11" t="s">
        <v>147</v>
      </c>
    </row>
    <row r="16" spans="1:7" ht="20.149999999999999" customHeight="1" x14ac:dyDescent="0.35">
      <c r="A16" s="12" t="s">
        <v>148</v>
      </c>
      <c r="B16" s="13" t="s">
        <v>207</v>
      </c>
    </row>
    <row r="17" spans="1:2" ht="20.149999999999999" customHeight="1" x14ac:dyDescent="0.35">
      <c r="A17" s="10" t="s">
        <v>150</v>
      </c>
      <c r="B17" s="11" t="s">
        <v>208</v>
      </c>
    </row>
    <row r="18" spans="1:2" ht="20.149999999999999" customHeight="1" x14ac:dyDescent="0.35">
      <c r="A18" s="12" t="s">
        <v>152</v>
      </c>
      <c r="B18" s="13" t="s">
        <v>209</v>
      </c>
    </row>
    <row r="19" spans="1:2" ht="20.149999999999999" customHeight="1" x14ac:dyDescent="0.35">
      <c r="A19" s="10" t="s">
        <v>154</v>
      </c>
      <c r="B19" s="11" t="s">
        <v>210</v>
      </c>
    </row>
    <row r="20" spans="1:2" ht="20.149999999999999" customHeight="1" x14ac:dyDescent="0.35">
      <c r="A20" s="12" t="s">
        <v>156</v>
      </c>
      <c r="B20" s="13" t="s">
        <v>211</v>
      </c>
    </row>
    <row r="21" spans="1:2" ht="20.149999999999999" customHeight="1" x14ac:dyDescent="0.35">
      <c r="A21" s="286" t="s">
        <v>72</v>
      </c>
      <c r="B21" s="287"/>
    </row>
    <row r="22" spans="1:2" ht="20.149999999999999" customHeight="1" x14ac:dyDescent="0.35">
      <c r="A22" s="12" t="s">
        <v>141</v>
      </c>
      <c r="B22" s="13" t="s">
        <v>106</v>
      </c>
    </row>
    <row r="23" spans="1:2" ht="20.149999999999999" customHeight="1" x14ac:dyDescent="0.35">
      <c r="A23" s="10" t="s">
        <v>123</v>
      </c>
      <c r="B23" s="11" t="s">
        <v>142</v>
      </c>
    </row>
    <row r="24" spans="1:2" ht="20.149999999999999" customHeight="1" x14ac:dyDescent="0.35">
      <c r="A24" s="12" t="s">
        <v>124</v>
      </c>
      <c r="B24" s="13" t="s">
        <v>107</v>
      </c>
    </row>
    <row r="25" spans="1:2" ht="20.149999999999999" customHeight="1" x14ac:dyDescent="0.35">
      <c r="A25" s="286" t="s">
        <v>73</v>
      </c>
      <c r="B25" s="287"/>
    </row>
    <row r="26" spans="1:2" ht="20.149999999999999" customHeight="1" x14ac:dyDescent="0.35">
      <c r="A26" s="12" t="s">
        <v>125</v>
      </c>
      <c r="B26" s="13" t="s">
        <v>108</v>
      </c>
    </row>
    <row r="27" spans="1:2" ht="20.149999999999999" customHeight="1" x14ac:dyDescent="0.35">
      <c r="A27" s="10" t="s">
        <v>158</v>
      </c>
      <c r="B27" s="11" t="s">
        <v>159</v>
      </c>
    </row>
    <row r="28" spans="1:2" ht="20.149999999999999" customHeight="1" x14ac:dyDescent="0.35">
      <c r="A28" s="12" t="s">
        <v>144</v>
      </c>
      <c r="B28" s="13" t="s">
        <v>143</v>
      </c>
    </row>
    <row r="29" spans="1:2" ht="20.149999999999999" customHeight="1" x14ac:dyDescent="0.35">
      <c r="A29" s="286" t="s">
        <v>117</v>
      </c>
      <c r="B29" s="287"/>
    </row>
    <row r="30" spans="1:2" ht="20.149999999999999" customHeight="1" x14ac:dyDescent="0.35">
      <c r="A30" s="10" t="s">
        <v>126</v>
      </c>
      <c r="B30" s="11" t="s">
        <v>268</v>
      </c>
    </row>
    <row r="31" spans="1:2" ht="24.5" x14ac:dyDescent="0.35">
      <c r="A31" s="286" t="s">
        <v>74</v>
      </c>
      <c r="B31" s="287"/>
    </row>
    <row r="32" spans="1:2" ht="24.5" x14ac:dyDescent="0.35">
      <c r="A32" s="12" t="s">
        <v>145</v>
      </c>
      <c r="B32" s="13" t="s">
        <v>27</v>
      </c>
    </row>
    <row r="33" spans="1:1" x14ac:dyDescent="0.35">
      <c r="A33" s="14"/>
    </row>
    <row r="34" spans="1:1" x14ac:dyDescent="0.35">
      <c r="A34" s="14"/>
    </row>
    <row r="35" spans="1:1" x14ac:dyDescent="0.35">
      <c r="A35" s="14"/>
    </row>
    <row r="36" spans="1:1" x14ac:dyDescent="0.35">
      <c r="A36" s="14"/>
    </row>
    <row r="37" spans="1:1" x14ac:dyDescent="0.35">
      <c r="A37" s="14"/>
    </row>
    <row r="38" spans="1:1" x14ac:dyDescent="0.35">
      <c r="A38" s="14"/>
    </row>
    <row r="39" spans="1:1" x14ac:dyDescent="0.35">
      <c r="A39" s="14"/>
    </row>
    <row r="40" spans="1:1" x14ac:dyDescent="0.35">
      <c r="A40" s="14"/>
    </row>
    <row r="41" spans="1:1" x14ac:dyDescent="0.35">
      <c r="A41" s="14"/>
    </row>
    <row r="42" spans="1:1" x14ac:dyDescent="0.35">
      <c r="A42" s="14"/>
    </row>
    <row r="43" spans="1:1" x14ac:dyDescent="0.35">
      <c r="A43" s="14"/>
    </row>
    <row r="44" spans="1:1" x14ac:dyDescent="0.35">
      <c r="A44" s="14"/>
    </row>
    <row r="45" spans="1:1" x14ac:dyDescent="0.35">
      <c r="A45" s="14"/>
    </row>
    <row r="46" spans="1:1" x14ac:dyDescent="0.35">
      <c r="A46" s="14"/>
    </row>
    <row r="47" spans="1:1" x14ac:dyDescent="0.35">
      <c r="A47" s="14"/>
    </row>
    <row r="48" spans="1:1" x14ac:dyDescent="0.35">
      <c r="A48" s="14"/>
    </row>
    <row r="49" spans="1:1" x14ac:dyDescent="0.35">
      <c r="A49" s="14"/>
    </row>
    <row r="50" spans="1:1" x14ac:dyDescent="0.35">
      <c r="A50" s="14"/>
    </row>
    <row r="51" spans="1:1" x14ac:dyDescent="0.35">
      <c r="A51" s="14"/>
    </row>
    <row r="52" spans="1:1" x14ac:dyDescent="0.35">
      <c r="A52" s="14"/>
    </row>
    <row r="53" spans="1:1" x14ac:dyDescent="0.35">
      <c r="A53" s="14"/>
    </row>
    <row r="54" spans="1:1" x14ac:dyDescent="0.35">
      <c r="A54" s="14"/>
    </row>
    <row r="55" spans="1:1" x14ac:dyDescent="0.35">
      <c r="A55" s="14"/>
    </row>
    <row r="56" spans="1:1" x14ac:dyDescent="0.35">
      <c r="A56" s="14"/>
    </row>
    <row r="57" spans="1:1" x14ac:dyDescent="0.35">
      <c r="A57" s="14"/>
    </row>
    <row r="58" spans="1:1" x14ac:dyDescent="0.35">
      <c r="A58" s="14"/>
    </row>
    <row r="59" spans="1:1" x14ac:dyDescent="0.35">
      <c r="A59" s="14"/>
    </row>
    <row r="60" spans="1:1" x14ac:dyDescent="0.35">
      <c r="A60" s="14"/>
    </row>
    <row r="61" spans="1:1" x14ac:dyDescent="0.35">
      <c r="A61" s="14"/>
    </row>
    <row r="62" spans="1:1" x14ac:dyDescent="0.35">
      <c r="A62" s="14"/>
    </row>
    <row r="63" spans="1:1" x14ac:dyDescent="0.35">
      <c r="A63" s="14"/>
    </row>
    <row r="64" spans="1:1" x14ac:dyDescent="0.35">
      <c r="A64" s="14"/>
    </row>
    <row r="65" spans="1:1" x14ac:dyDescent="0.35">
      <c r="A65" s="14"/>
    </row>
    <row r="66" spans="1:1" x14ac:dyDescent="0.35">
      <c r="A66" s="14"/>
    </row>
    <row r="67" spans="1:1" x14ac:dyDescent="0.35">
      <c r="A67" s="14"/>
    </row>
    <row r="68" spans="1:1" x14ac:dyDescent="0.35">
      <c r="A68" s="14"/>
    </row>
    <row r="69" spans="1:1" x14ac:dyDescent="0.35">
      <c r="A69" s="14"/>
    </row>
    <row r="70" spans="1:1" x14ac:dyDescent="0.35">
      <c r="A70" s="14"/>
    </row>
    <row r="71" spans="1:1" x14ac:dyDescent="0.35">
      <c r="A71" s="14"/>
    </row>
    <row r="72" spans="1:1" x14ac:dyDescent="0.35">
      <c r="A72" s="14"/>
    </row>
    <row r="73" spans="1:1" x14ac:dyDescent="0.35">
      <c r="A73" s="14"/>
    </row>
    <row r="74" spans="1:1" x14ac:dyDescent="0.35">
      <c r="A74" s="14"/>
    </row>
    <row r="75" spans="1:1" x14ac:dyDescent="0.35">
      <c r="A75" s="14"/>
    </row>
    <row r="76" spans="1:1" x14ac:dyDescent="0.35">
      <c r="A76" s="14"/>
    </row>
    <row r="77" spans="1:1" x14ac:dyDescent="0.35">
      <c r="A77" s="14"/>
    </row>
    <row r="78" spans="1:1" x14ac:dyDescent="0.35">
      <c r="A78" s="14"/>
    </row>
    <row r="79" spans="1:1" x14ac:dyDescent="0.35">
      <c r="A79" s="14"/>
    </row>
    <row r="80" spans="1:1" x14ac:dyDescent="0.35">
      <c r="A80" s="14"/>
    </row>
    <row r="81" spans="1:1" x14ac:dyDescent="0.35">
      <c r="A81" s="14"/>
    </row>
    <row r="82" spans="1:1" x14ac:dyDescent="0.35">
      <c r="A82" s="14"/>
    </row>
    <row r="83" spans="1:1" x14ac:dyDescent="0.35">
      <c r="A83" s="14"/>
    </row>
    <row r="84" spans="1:1" x14ac:dyDescent="0.35">
      <c r="A84" s="14"/>
    </row>
    <row r="85" spans="1:1" x14ac:dyDescent="0.35">
      <c r="A85" s="14"/>
    </row>
    <row r="86" spans="1:1" x14ac:dyDescent="0.35">
      <c r="A86" s="14"/>
    </row>
    <row r="87" spans="1:1" x14ac:dyDescent="0.35">
      <c r="A87" s="14"/>
    </row>
    <row r="88" spans="1:1" x14ac:dyDescent="0.35">
      <c r="A88" s="14"/>
    </row>
    <row r="89" spans="1:1" x14ac:dyDescent="0.35">
      <c r="A89" s="14"/>
    </row>
    <row r="90" spans="1:1" x14ac:dyDescent="0.35">
      <c r="A90" s="14"/>
    </row>
    <row r="91" spans="1:1" x14ac:dyDescent="0.35">
      <c r="A91" s="14"/>
    </row>
    <row r="92" spans="1:1" x14ac:dyDescent="0.35">
      <c r="A92" s="14"/>
    </row>
    <row r="93" spans="1:1" x14ac:dyDescent="0.35">
      <c r="A93" s="14"/>
    </row>
    <row r="94" spans="1:1" x14ac:dyDescent="0.35">
      <c r="A94" s="14"/>
    </row>
    <row r="95" spans="1:1" x14ac:dyDescent="0.35">
      <c r="A95" s="14"/>
    </row>
    <row r="96" spans="1:1" x14ac:dyDescent="0.35">
      <c r="A96" s="14"/>
    </row>
    <row r="97" spans="1:1" x14ac:dyDescent="0.35">
      <c r="A97" s="14"/>
    </row>
    <row r="98" spans="1:1" x14ac:dyDescent="0.35">
      <c r="A98" s="14"/>
    </row>
    <row r="99" spans="1:1" x14ac:dyDescent="0.35">
      <c r="A99" s="14"/>
    </row>
    <row r="100" spans="1:1" x14ac:dyDescent="0.35">
      <c r="A100" s="14"/>
    </row>
    <row r="101" spans="1:1" x14ac:dyDescent="0.35">
      <c r="A101" s="14"/>
    </row>
    <row r="102" spans="1:1" x14ac:dyDescent="0.35">
      <c r="A102" s="14"/>
    </row>
    <row r="103" spans="1:1" x14ac:dyDescent="0.35">
      <c r="A103" s="14"/>
    </row>
    <row r="104" spans="1:1" x14ac:dyDescent="0.35">
      <c r="A104" s="14"/>
    </row>
    <row r="105" spans="1:1" x14ac:dyDescent="0.35">
      <c r="A105" s="14"/>
    </row>
    <row r="106" spans="1:1" x14ac:dyDescent="0.35">
      <c r="A106" s="14"/>
    </row>
    <row r="107" spans="1:1" x14ac:dyDescent="0.35">
      <c r="A107" s="14"/>
    </row>
    <row r="108" spans="1:1" x14ac:dyDescent="0.35">
      <c r="A108" s="14"/>
    </row>
    <row r="109" spans="1:1" x14ac:dyDescent="0.35">
      <c r="A109" s="14"/>
    </row>
    <row r="110" spans="1:1" x14ac:dyDescent="0.35">
      <c r="A110" s="14"/>
    </row>
    <row r="111" spans="1:1" x14ac:dyDescent="0.35">
      <c r="A111" s="14"/>
    </row>
    <row r="112" spans="1:1" x14ac:dyDescent="0.35">
      <c r="A112" s="14"/>
    </row>
    <row r="113" spans="1:1" x14ac:dyDescent="0.35">
      <c r="A113" s="14"/>
    </row>
    <row r="114" spans="1:1" x14ac:dyDescent="0.35">
      <c r="A114" s="14"/>
    </row>
    <row r="115" spans="1:1" x14ac:dyDescent="0.35">
      <c r="A115" s="14"/>
    </row>
    <row r="116" spans="1:1" x14ac:dyDescent="0.35">
      <c r="A116" s="14"/>
    </row>
    <row r="117" spans="1:1" x14ac:dyDescent="0.35">
      <c r="A117" s="14"/>
    </row>
    <row r="118" spans="1:1" x14ac:dyDescent="0.35">
      <c r="A118" s="14"/>
    </row>
    <row r="119" spans="1:1" x14ac:dyDescent="0.35">
      <c r="A119" s="14"/>
    </row>
    <row r="120" spans="1:1" x14ac:dyDescent="0.35">
      <c r="A120" s="14"/>
    </row>
    <row r="121" spans="1:1" x14ac:dyDescent="0.35">
      <c r="A121" s="14"/>
    </row>
    <row r="122" spans="1:1" x14ac:dyDescent="0.35">
      <c r="A122" s="14"/>
    </row>
    <row r="123" spans="1:1" x14ac:dyDescent="0.35">
      <c r="A123" s="14"/>
    </row>
    <row r="124" spans="1:1" x14ac:dyDescent="0.35">
      <c r="A124" s="14"/>
    </row>
    <row r="125" spans="1:1" x14ac:dyDescent="0.35">
      <c r="A125" s="14"/>
    </row>
    <row r="126" spans="1:1" x14ac:dyDescent="0.35">
      <c r="A126" s="14"/>
    </row>
    <row r="127" spans="1:1" x14ac:dyDescent="0.35">
      <c r="A127" s="14"/>
    </row>
    <row r="128" spans="1:1" x14ac:dyDescent="0.35">
      <c r="A128" s="14"/>
    </row>
    <row r="129" spans="1:1" x14ac:dyDescent="0.35">
      <c r="A129" s="14"/>
    </row>
    <row r="130" spans="1:1" x14ac:dyDescent="0.35">
      <c r="A130" s="14"/>
    </row>
    <row r="131" spans="1:1" x14ac:dyDescent="0.35">
      <c r="A131" s="14"/>
    </row>
    <row r="132" spans="1:1" x14ac:dyDescent="0.35">
      <c r="A132" s="14"/>
    </row>
    <row r="133" spans="1:1" x14ac:dyDescent="0.35">
      <c r="A133" s="14"/>
    </row>
    <row r="134" spans="1:1" x14ac:dyDescent="0.35">
      <c r="A134" s="14"/>
    </row>
    <row r="135" spans="1:1" x14ac:dyDescent="0.35">
      <c r="A135" s="14"/>
    </row>
    <row r="136" spans="1:1" x14ac:dyDescent="0.35">
      <c r="A136" s="14"/>
    </row>
    <row r="137" spans="1:1" x14ac:dyDescent="0.35">
      <c r="A137" s="14"/>
    </row>
    <row r="138" spans="1:1" x14ac:dyDescent="0.35">
      <c r="A138" s="14"/>
    </row>
    <row r="139" spans="1:1" x14ac:dyDescent="0.35">
      <c r="A139" s="14"/>
    </row>
    <row r="140" spans="1:1" x14ac:dyDescent="0.35">
      <c r="A140" s="14"/>
    </row>
    <row r="141" spans="1:1" x14ac:dyDescent="0.35">
      <c r="A141" s="14"/>
    </row>
    <row r="142" spans="1:1" x14ac:dyDescent="0.35">
      <c r="A142" s="14"/>
    </row>
    <row r="143" spans="1:1" x14ac:dyDescent="0.35">
      <c r="A143" s="14"/>
    </row>
    <row r="144" spans="1:1" x14ac:dyDescent="0.35">
      <c r="A144" s="14"/>
    </row>
    <row r="145" spans="1:1" x14ac:dyDescent="0.35">
      <c r="A145" s="14"/>
    </row>
    <row r="146" spans="1:1" x14ac:dyDescent="0.35">
      <c r="A146" s="14"/>
    </row>
    <row r="147" spans="1:1" x14ac:dyDescent="0.35">
      <c r="A147" s="14"/>
    </row>
    <row r="148" spans="1:1" x14ac:dyDescent="0.35">
      <c r="A148" s="14"/>
    </row>
    <row r="149" spans="1:1" x14ac:dyDescent="0.35">
      <c r="A149" s="14"/>
    </row>
    <row r="150" spans="1:1" x14ac:dyDescent="0.35">
      <c r="A150" s="14"/>
    </row>
    <row r="151" spans="1:1" x14ac:dyDescent="0.35">
      <c r="A151" s="14"/>
    </row>
    <row r="152" spans="1:1" x14ac:dyDescent="0.35">
      <c r="A152" s="14"/>
    </row>
    <row r="153" spans="1:1" x14ac:dyDescent="0.35">
      <c r="A153" s="14"/>
    </row>
    <row r="154" spans="1:1" x14ac:dyDescent="0.35">
      <c r="A154" s="14"/>
    </row>
    <row r="155" spans="1:1" x14ac:dyDescent="0.35">
      <c r="A155" s="14"/>
    </row>
    <row r="156" spans="1:1" x14ac:dyDescent="0.35">
      <c r="A156" s="14"/>
    </row>
    <row r="157" spans="1:1" x14ac:dyDescent="0.35">
      <c r="A157" s="14"/>
    </row>
    <row r="158" spans="1:1" x14ac:dyDescent="0.35">
      <c r="A158" s="14"/>
    </row>
    <row r="159" spans="1:1" x14ac:dyDescent="0.35">
      <c r="A159" s="14"/>
    </row>
    <row r="160" spans="1:1" x14ac:dyDescent="0.35">
      <c r="A160" s="14"/>
    </row>
    <row r="161" spans="1:1" x14ac:dyDescent="0.35">
      <c r="A161" s="14"/>
    </row>
    <row r="162" spans="1:1" x14ac:dyDescent="0.35">
      <c r="A162" s="14"/>
    </row>
    <row r="163" spans="1:1" x14ac:dyDescent="0.35">
      <c r="A163" s="14"/>
    </row>
    <row r="164" spans="1:1" x14ac:dyDescent="0.35">
      <c r="A164" s="14"/>
    </row>
    <row r="165" spans="1:1" x14ac:dyDescent="0.35">
      <c r="A165" s="14"/>
    </row>
    <row r="166" spans="1:1" x14ac:dyDescent="0.35">
      <c r="A166" s="14"/>
    </row>
    <row r="167" spans="1:1" x14ac:dyDescent="0.35">
      <c r="A167" s="14"/>
    </row>
    <row r="168" spans="1:1" x14ac:dyDescent="0.35">
      <c r="A168" s="14"/>
    </row>
    <row r="169" spans="1:1" x14ac:dyDescent="0.35">
      <c r="A169" s="14"/>
    </row>
    <row r="170" spans="1:1" x14ac:dyDescent="0.35">
      <c r="A170" s="14"/>
    </row>
    <row r="171" spans="1:1" x14ac:dyDescent="0.35">
      <c r="A171" s="14"/>
    </row>
    <row r="172" spans="1:1" x14ac:dyDescent="0.35">
      <c r="A172" s="14"/>
    </row>
    <row r="173" spans="1:1" x14ac:dyDescent="0.35">
      <c r="A173" s="14"/>
    </row>
    <row r="174" spans="1:1" x14ac:dyDescent="0.35">
      <c r="A174" s="14"/>
    </row>
    <row r="175" spans="1:1" x14ac:dyDescent="0.35">
      <c r="A175" s="14"/>
    </row>
    <row r="176" spans="1:1" x14ac:dyDescent="0.35">
      <c r="A176" s="14"/>
    </row>
    <row r="177" spans="1:1" x14ac:dyDescent="0.35">
      <c r="A177" s="14"/>
    </row>
    <row r="178" spans="1:1" x14ac:dyDescent="0.35">
      <c r="A178" s="14"/>
    </row>
    <row r="179" spans="1:1" x14ac:dyDescent="0.35">
      <c r="A179" s="14"/>
    </row>
    <row r="180" spans="1:1" x14ac:dyDescent="0.35">
      <c r="A180" s="14"/>
    </row>
    <row r="181" spans="1:1" x14ac:dyDescent="0.35">
      <c r="A181" s="14"/>
    </row>
    <row r="182" spans="1:1" x14ac:dyDescent="0.35">
      <c r="A182" s="14"/>
    </row>
    <row r="183" spans="1:1" x14ac:dyDescent="0.35">
      <c r="A183" s="14"/>
    </row>
    <row r="184" spans="1:1" x14ac:dyDescent="0.35">
      <c r="A184" s="14"/>
    </row>
    <row r="185" spans="1:1" x14ac:dyDescent="0.35">
      <c r="A185" s="14"/>
    </row>
    <row r="186" spans="1:1" x14ac:dyDescent="0.35">
      <c r="A186" s="14"/>
    </row>
    <row r="187" spans="1:1" x14ac:dyDescent="0.35">
      <c r="A187" s="14"/>
    </row>
    <row r="188" spans="1:1" x14ac:dyDescent="0.35">
      <c r="A188" s="14"/>
    </row>
    <row r="189" spans="1:1" x14ac:dyDescent="0.35">
      <c r="A189" s="14"/>
    </row>
    <row r="190" spans="1:1" x14ac:dyDescent="0.35">
      <c r="A190" s="14"/>
    </row>
    <row r="191" spans="1:1" x14ac:dyDescent="0.35">
      <c r="A191" s="14"/>
    </row>
    <row r="192" spans="1:1" x14ac:dyDescent="0.35">
      <c r="A192" s="14"/>
    </row>
    <row r="193" spans="1:1" x14ac:dyDescent="0.35">
      <c r="A193" s="14"/>
    </row>
    <row r="194" spans="1:1" x14ac:dyDescent="0.35">
      <c r="A194" s="14"/>
    </row>
    <row r="195" spans="1:1" x14ac:dyDescent="0.35">
      <c r="A195" s="14"/>
    </row>
    <row r="196" spans="1:1" x14ac:dyDescent="0.35">
      <c r="A196" s="14"/>
    </row>
    <row r="197" spans="1:1" x14ac:dyDescent="0.35">
      <c r="A197" s="14"/>
    </row>
    <row r="198" spans="1:1" x14ac:dyDescent="0.35">
      <c r="A198" s="14"/>
    </row>
    <row r="199" spans="1:1" x14ac:dyDescent="0.35">
      <c r="A199" s="14"/>
    </row>
    <row r="200" spans="1:1" x14ac:dyDescent="0.35">
      <c r="A200" s="14"/>
    </row>
    <row r="201" spans="1:1" x14ac:dyDescent="0.35">
      <c r="A201" s="14"/>
    </row>
    <row r="202" spans="1:1" x14ac:dyDescent="0.35">
      <c r="A202" s="14"/>
    </row>
    <row r="203" spans="1:1" x14ac:dyDescent="0.35">
      <c r="A203" s="14"/>
    </row>
    <row r="204" spans="1:1" x14ac:dyDescent="0.35">
      <c r="A204" s="14"/>
    </row>
    <row r="205" spans="1:1" x14ac:dyDescent="0.35">
      <c r="A205" s="14"/>
    </row>
    <row r="206" spans="1:1" x14ac:dyDescent="0.35">
      <c r="A206" s="14"/>
    </row>
    <row r="207" spans="1:1" x14ac:dyDescent="0.35">
      <c r="A207" s="14"/>
    </row>
    <row r="208" spans="1:1" x14ac:dyDescent="0.35">
      <c r="A208" s="14"/>
    </row>
    <row r="209" spans="1:1" x14ac:dyDescent="0.35">
      <c r="A209" s="14"/>
    </row>
    <row r="210" spans="1:1" x14ac:dyDescent="0.35">
      <c r="A210" s="14"/>
    </row>
    <row r="211" spans="1:1" x14ac:dyDescent="0.35">
      <c r="A211" s="14"/>
    </row>
    <row r="212" spans="1:1" x14ac:dyDescent="0.35">
      <c r="A212" s="14"/>
    </row>
    <row r="213" spans="1:1" x14ac:dyDescent="0.35">
      <c r="A213" s="14"/>
    </row>
    <row r="214" spans="1:1" x14ac:dyDescent="0.35">
      <c r="A214" s="14"/>
    </row>
    <row r="215" spans="1:1" x14ac:dyDescent="0.35">
      <c r="A215" s="14"/>
    </row>
    <row r="216" spans="1:1" x14ac:dyDescent="0.35">
      <c r="A216" s="14"/>
    </row>
    <row r="217" spans="1:1" x14ac:dyDescent="0.35">
      <c r="A217" s="14"/>
    </row>
    <row r="218" spans="1:1" x14ac:dyDescent="0.35">
      <c r="A218" s="14"/>
    </row>
    <row r="219" spans="1:1" x14ac:dyDescent="0.35">
      <c r="A219" s="14"/>
    </row>
    <row r="220" spans="1:1" x14ac:dyDescent="0.35">
      <c r="A220" s="14"/>
    </row>
    <row r="221" spans="1:1" x14ac:dyDescent="0.35">
      <c r="A221" s="14"/>
    </row>
    <row r="222" spans="1:1" x14ac:dyDescent="0.35">
      <c r="A222" s="14"/>
    </row>
    <row r="223" spans="1:1" x14ac:dyDescent="0.35">
      <c r="A223" s="14"/>
    </row>
    <row r="224" spans="1:1" x14ac:dyDescent="0.35">
      <c r="A224" s="14"/>
    </row>
    <row r="225" spans="1:1" x14ac:dyDescent="0.35">
      <c r="A225" s="14"/>
    </row>
    <row r="226" spans="1:1" x14ac:dyDescent="0.35">
      <c r="A226" s="14"/>
    </row>
    <row r="227" spans="1:1" x14ac:dyDescent="0.35">
      <c r="A227" s="14"/>
    </row>
    <row r="228" spans="1:1" x14ac:dyDescent="0.35">
      <c r="A228" s="14"/>
    </row>
    <row r="229" spans="1:1" x14ac:dyDescent="0.35">
      <c r="A229" s="14"/>
    </row>
    <row r="230" spans="1:1" x14ac:dyDescent="0.35">
      <c r="A230" s="14"/>
    </row>
    <row r="231" spans="1:1" x14ac:dyDescent="0.35">
      <c r="A231" s="14"/>
    </row>
    <row r="232" spans="1:1" x14ac:dyDescent="0.35">
      <c r="A232" s="14"/>
    </row>
    <row r="233" spans="1:1" x14ac:dyDescent="0.35">
      <c r="A233" s="14"/>
    </row>
    <row r="234" spans="1:1" x14ac:dyDescent="0.35">
      <c r="A234" s="14"/>
    </row>
    <row r="235" spans="1:1" x14ac:dyDescent="0.35">
      <c r="A235" s="14"/>
    </row>
    <row r="236" spans="1:1" x14ac:dyDescent="0.35">
      <c r="A236" s="14"/>
    </row>
    <row r="237" spans="1:1" x14ac:dyDescent="0.35">
      <c r="A237" s="14"/>
    </row>
    <row r="238" spans="1:1" x14ac:dyDescent="0.35">
      <c r="A238" s="14"/>
    </row>
    <row r="239" spans="1:1" x14ac:dyDescent="0.35">
      <c r="A239" s="14"/>
    </row>
    <row r="240" spans="1:1" x14ac:dyDescent="0.35">
      <c r="A240" s="14"/>
    </row>
    <row r="241" spans="1:1" x14ac:dyDescent="0.35">
      <c r="A241" s="14"/>
    </row>
    <row r="242" spans="1:1" x14ac:dyDescent="0.35">
      <c r="A242" s="14"/>
    </row>
    <row r="243" spans="1:1" x14ac:dyDescent="0.35">
      <c r="A243" s="14"/>
    </row>
    <row r="244" spans="1:1" x14ac:dyDescent="0.35">
      <c r="A244" s="14"/>
    </row>
    <row r="245" spans="1:1" x14ac:dyDescent="0.35">
      <c r="A245" s="14"/>
    </row>
    <row r="246" spans="1:1" x14ac:dyDescent="0.35">
      <c r="A246" s="14"/>
    </row>
    <row r="247" spans="1:1" x14ac:dyDescent="0.35">
      <c r="A247" s="14"/>
    </row>
    <row r="248" spans="1:1" x14ac:dyDescent="0.35">
      <c r="A248" s="14"/>
    </row>
    <row r="249" spans="1:1" x14ac:dyDescent="0.35">
      <c r="A249" s="14"/>
    </row>
    <row r="250" spans="1:1" x14ac:dyDescent="0.35">
      <c r="A250" s="14"/>
    </row>
    <row r="251" spans="1:1" x14ac:dyDescent="0.35">
      <c r="A251" s="14"/>
    </row>
    <row r="252" spans="1:1" x14ac:dyDescent="0.35">
      <c r="A252" s="14"/>
    </row>
    <row r="253" spans="1:1" x14ac:dyDescent="0.35">
      <c r="A253" s="14"/>
    </row>
    <row r="254" spans="1:1" x14ac:dyDescent="0.35">
      <c r="A254" s="14"/>
    </row>
    <row r="255" spans="1:1" x14ac:dyDescent="0.35">
      <c r="A255" s="14"/>
    </row>
    <row r="256" spans="1:1" x14ac:dyDescent="0.35">
      <c r="A256" s="14"/>
    </row>
    <row r="257" spans="1:1" x14ac:dyDescent="0.35">
      <c r="A257" s="14"/>
    </row>
    <row r="258" spans="1:1" x14ac:dyDescent="0.35">
      <c r="A258" s="14"/>
    </row>
    <row r="259" spans="1:1" x14ac:dyDescent="0.35">
      <c r="A259" s="14"/>
    </row>
    <row r="260" spans="1:1" x14ac:dyDescent="0.35">
      <c r="A260" s="14"/>
    </row>
    <row r="261" spans="1:1" x14ac:dyDescent="0.35">
      <c r="A261" s="14"/>
    </row>
    <row r="262" spans="1:1" x14ac:dyDescent="0.35">
      <c r="A262" s="14"/>
    </row>
    <row r="263" spans="1:1" x14ac:dyDescent="0.35">
      <c r="A263" s="14"/>
    </row>
    <row r="264" spans="1:1" x14ac:dyDescent="0.35">
      <c r="A264" s="14"/>
    </row>
    <row r="265" spans="1:1" x14ac:dyDescent="0.35">
      <c r="A265" s="14"/>
    </row>
    <row r="266" spans="1:1" x14ac:dyDescent="0.35">
      <c r="A266" s="14"/>
    </row>
    <row r="267" spans="1:1" x14ac:dyDescent="0.35">
      <c r="A267" s="14"/>
    </row>
    <row r="268" spans="1:1" x14ac:dyDescent="0.35">
      <c r="A268" s="14"/>
    </row>
    <row r="269" spans="1:1" x14ac:dyDescent="0.35">
      <c r="A269" s="14"/>
    </row>
    <row r="270" spans="1:1" x14ac:dyDescent="0.35">
      <c r="A270" s="14"/>
    </row>
    <row r="271" spans="1:1" x14ac:dyDescent="0.35">
      <c r="A271" s="14"/>
    </row>
    <row r="272" spans="1:1" x14ac:dyDescent="0.35">
      <c r="A272" s="14"/>
    </row>
    <row r="273" spans="1:1" x14ac:dyDescent="0.35">
      <c r="A273" s="14"/>
    </row>
    <row r="274" spans="1:1" x14ac:dyDescent="0.35">
      <c r="A274" s="14"/>
    </row>
    <row r="275" spans="1:1" x14ac:dyDescent="0.35">
      <c r="A275" s="14"/>
    </row>
    <row r="276" spans="1:1" x14ac:dyDescent="0.35">
      <c r="A276" s="14"/>
    </row>
    <row r="277" spans="1:1" x14ac:dyDescent="0.35">
      <c r="A277" s="14"/>
    </row>
    <row r="278" spans="1:1" x14ac:dyDescent="0.35">
      <c r="A278" s="14"/>
    </row>
    <row r="279" spans="1:1" x14ac:dyDescent="0.35">
      <c r="A279" s="14"/>
    </row>
    <row r="280" spans="1:1" x14ac:dyDescent="0.35">
      <c r="A280" s="14"/>
    </row>
    <row r="281" spans="1:1" x14ac:dyDescent="0.35">
      <c r="A281" s="14"/>
    </row>
    <row r="282" spans="1:1" x14ac:dyDescent="0.35">
      <c r="A282" s="14"/>
    </row>
    <row r="283" spans="1:1" x14ac:dyDescent="0.35">
      <c r="A283" s="14"/>
    </row>
    <row r="284" spans="1:1" x14ac:dyDescent="0.35">
      <c r="A284" s="14"/>
    </row>
    <row r="285" spans="1:1" x14ac:dyDescent="0.35">
      <c r="A285" s="14"/>
    </row>
    <row r="286" spans="1:1" x14ac:dyDescent="0.35">
      <c r="A286" s="14"/>
    </row>
    <row r="287" spans="1:1" x14ac:dyDescent="0.35">
      <c r="A287" s="14"/>
    </row>
    <row r="288" spans="1:1" x14ac:dyDescent="0.35">
      <c r="A288" s="14"/>
    </row>
    <row r="289" spans="1:1" x14ac:dyDescent="0.35">
      <c r="A289" s="14"/>
    </row>
    <row r="290" spans="1:1" x14ac:dyDescent="0.35">
      <c r="A290" s="14"/>
    </row>
    <row r="291" spans="1:1" x14ac:dyDescent="0.35">
      <c r="A291" s="14"/>
    </row>
    <row r="292" spans="1:1" x14ac:dyDescent="0.35">
      <c r="A292" s="14"/>
    </row>
    <row r="293" spans="1:1" x14ac:dyDescent="0.35">
      <c r="A293" s="14"/>
    </row>
    <row r="294" spans="1:1" x14ac:dyDescent="0.35">
      <c r="A294" s="14"/>
    </row>
    <row r="295" spans="1:1" x14ac:dyDescent="0.35">
      <c r="A295" s="14"/>
    </row>
    <row r="296" spans="1:1" x14ac:dyDescent="0.35">
      <c r="A296" s="14"/>
    </row>
    <row r="297" spans="1:1" x14ac:dyDescent="0.35">
      <c r="A297" s="14"/>
    </row>
    <row r="298" spans="1:1" x14ac:dyDescent="0.35">
      <c r="A298" s="14"/>
    </row>
    <row r="299" spans="1:1" x14ac:dyDescent="0.35">
      <c r="A299" s="14"/>
    </row>
    <row r="300" spans="1:1" x14ac:dyDescent="0.35">
      <c r="A300" s="14"/>
    </row>
    <row r="301" spans="1:1" x14ac:dyDescent="0.35">
      <c r="A301" s="14"/>
    </row>
    <row r="302" spans="1:1" x14ac:dyDescent="0.35">
      <c r="A302" s="14"/>
    </row>
    <row r="303" spans="1:1" x14ac:dyDescent="0.35">
      <c r="A303" s="14"/>
    </row>
    <row r="304" spans="1:1" x14ac:dyDescent="0.35">
      <c r="A304" s="14"/>
    </row>
    <row r="305" spans="1:1" x14ac:dyDescent="0.35">
      <c r="A305" s="14"/>
    </row>
    <row r="306" spans="1:1" x14ac:dyDescent="0.35">
      <c r="A306" s="14"/>
    </row>
    <row r="307" spans="1:1" x14ac:dyDescent="0.35">
      <c r="A307" s="14"/>
    </row>
    <row r="308" spans="1:1" x14ac:dyDescent="0.35">
      <c r="A308" s="14"/>
    </row>
    <row r="309" spans="1:1" x14ac:dyDescent="0.35">
      <c r="A309" s="14"/>
    </row>
    <row r="310" spans="1:1" x14ac:dyDescent="0.35">
      <c r="A310" s="14"/>
    </row>
    <row r="311" spans="1:1" x14ac:dyDescent="0.35">
      <c r="A311" s="14"/>
    </row>
    <row r="312" spans="1:1" x14ac:dyDescent="0.35">
      <c r="A312" s="14"/>
    </row>
    <row r="313" spans="1:1" x14ac:dyDescent="0.35">
      <c r="A313" s="14"/>
    </row>
    <row r="314" spans="1:1" x14ac:dyDescent="0.35">
      <c r="A314" s="14"/>
    </row>
    <row r="315" spans="1:1" x14ac:dyDescent="0.35">
      <c r="A315" s="14"/>
    </row>
    <row r="316" spans="1:1" x14ac:dyDescent="0.35">
      <c r="A316" s="14"/>
    </row>
    <row r="317" spans="1:1" x14ac:dyDescent="0.35">
      <c r="A317" s="14"/>
    </row>
    <row r="318" spans="1:1" x14ac:dyDescent="0.35">
      <c r="A318" s="14"/>
    </row>
    <row r="319" spans="1:1" x14ac:dyDescent="0.35">
      <c r="A319" s="14"/>
    </row>
    <row r="320" spans="1:1" x14ac:dyDescent="0.35">
      <c r="A320" s="14"/>
    </row>
    <row r="321" spans="1:1" x14ac:dyDescent="0.35">
      <c r="A321" s="14"/>
    </row>
    <row r="322" spans="1:1" x14ac:dyDescent="0.35">
      <c r="A322" s="14"/>
    </row>
    <row r="323" spans="1:1" x14ac:dyDescent="0.35">
      <c r="A323" s="14"/>
    </row>
    <row r="324" spans="1:1" x14ac:dyDescent="0.35">
      <c r="A324" s="14"/>
    </row>
    <row r="325" spans="1:1" x14ac:dyDescent="0.35">
      <c r="A325" s="14"/>
    </row>
    <row r="326" spans="1:1" x14ac:dyDescent="0.35">
      <c r="A326" s="14"/>
    </row>
    <row r="327" spans="1:1" x14ac:dyDescent="0.35">
      <c r="A327" s="14"/>
    </row>
    <row r="328" spans="1:1" x14ac:dyDescent="0.35">
      <c r="A328" s="14"/>
    </row>
    <row r="329" spans="1:1" x14ac:dyDescent="0.35">
      <c r="A329" s="14"/>
    </row>
    <row r="330" spans="1:1" x14ac:dyDescent="0.35">
      <c r="A330" s="14"/>
    </row>
    <row r="331" spans="1:1" x14ac:dyDescent="0.35">
      <c r="A331" s="14"/>
    </row>
    <row r="332" spans="1:1" x14ac:dyDescent="0.35">
      <c r="A332" s="14"/>
    </row>
    <row r="333" spans="1:1" x14ac:dyDescent="0.35">
      <c r="A333" s="14"/>
    </row>
    <row r="334" spans="1:1" x14ac:dyDescent="0.35">
      <c r="A334" s="14"/>
    </row>
    <row r="335" spans="1:1" x14ac:dyDescent="0.35">
      <c r="A335" s="14"/>
    </row>
    <row r="336" spans="1:1" x14ac:dyDescent="0.35">
      <c r="A336" s="14"/>
    </row>
    <row r="337" spans="1:1" x14ac:dyDescent="0.35">
      <c r="A337" s="14"/>
    </row>
    <row r="338" spans="1:1" x14ac:dyDescent="0.35">
      <c r="A338" s="14"/>
    </row>
    <row r="339" spans="1:1" x14ac:dyDescent="0.35">
      <c r="A339" s="14"/>
    </row>
    <row r="340" spans="1:1" x14ac:dyDescent="0.35">
      <c r="A340" s="14"/>
    </row>
    <row r="341" spans="1:1" x14ac:dyDescent="0.35">
      <c r="A341" s="14"/>
    </row>
    <row r="342" spans="1:1" x14ac:dyDescent="0.35">
      <c r="A342" s="14"/>
    </row>
    <row r="343" spans="1:1" x14ac:dyDescent="0.35">
      <c r="A343" s="14"/>
    </row>
    <row r="344" spans="1:1" x14ac:dyDescent="0.35">
      <c r="A344" s="14"/>
    </row>
    <row r="345" spans="1:1" x14ac:dyDescent="0.35">
      <c r="A345" s="14"/>
    </row>
    <row r="346" spans="1:1" x14ac:dyDescent="0.35">
      <c r="A346" s="14"/>
    </row>
    <row r="347" spans="1:1" x14ac:dyDescent="0.35">
      <c r="A347" s="14"/>
    </row>
    <row r="348" spans="1:1" x14ac:dyDescent="0.35">
      <c r="A348" s="14"/>
    </row>
    <row r="349" spans="1:1" x14ac:dyDescent="0.35">
      <c r="A349" s="14"/>
    </row>
    <row r="350" spans="1:1" x14ac:dyDescent="0.35">
      <c r="A350" s="14"/>
    </row>
    <row r="351" spans="1:1" x14ac:dyDescent="0.35">
      <c r="A351" s="14"/>
    </row>
    <row r="352" spans="1:1" x14ac:dyDescent="0.35">
      <c r="A352" s="14"/>
    </row>
    <row r="353" spans="1:1" x14ac:dyDescent="0.35">
      <c r="A353" s="14"/>
    </row>
    <row r="354" spans="1:1" x14ac:dyDescent="0.35">
      <c r="A354" s="14"/>
    </row>
    <row r="355" spans="1:1" x14ac:dyDescent="0.35">
      <c r="A355" s="14"/>
    </row>
    <row r="356" spans="1:1" x14ac:dyDescent="0.35">
      <c r="A356" s="14"/>
    </row>
    <row r="357" spans="1:1" x14ac:dyDescent="0.35">
      <c r="A357" s="14"/>
    </row>
    <row r="358" spans="1:1" x14ac:dyDescent="0.35">
      <c r="A358" s="14"/>
    </row>
    <row r="359" spans="1:1" x14ac:dyDescent="0.35">
      <c r="A359" s="14"/>
    </row>
    <row r="360" spans="1:1" x14ac:dyDescent="0.35">
      <c r="A360" s="14"/>
    </row>
    <row r="361" spans="1:1" x14ac:dyDescent="0.35">
      <c r="A361" s="14"/>
    </row>
    <row r="362" spans="1:1" x14ac:dyDescent="0.35">
      <c r="A362" s="14"/>
    </row>
    <row r="363" spans="1:1" x14ac:dyDescent="0.35">
      <c r="A363" s="14"/>
    </row>
    <row r="364" spans="1:1" x14ac:dyDescent="0.35">
      <c r="A364" s="14"/>
    </row>
    <row r="365" spans="1:1" x14ac:dyDescent="0.35">
      <c r="A365" s="14"/>
    </row>
    <row r="366" spans="1:1" x14ac:dyDescent="0.35">
      <c r="A366" s="14"/>
    </row>
    <row r="367" spans="1:1" x14ac:dyDescent="0.35">
      <c r="A367" s="14"/>
    </row>
  </sheetData>
  <mergeCells count="7">
    <mergeCell ref="A31:B31"/>
    <mergeCell ref="A3:B4"/>
    <mergeCell ref="A7:B7"/>
    <mergeCell ref="A10:B10"/>
    <mergeCell ref="A21:B21"/>
    <mergeCell ref="A25:B25"/>
    <mergeCell ref="A29:B29"/>
  </mergeCells>
  <phoneticPr fontId="40" type="noConversion"/>
  <hyperlinks>
    <hyperlink ref="A6:B6" location="'1'!A1" display="1" xr:uid="{00000000-0004-0000-0000-000000000000}"/>
    <hyperlink ref="A8:B8" location="'2-2'!A1" display="2-2" xr:uid="{00000000-0004-0000-0000-000002000000}"/>
    <hyperlink ref="A12:B12" location="'3-2 '!A1" display="3-2" xr:uid="{00000000-0004-0000-0000-000006000000}"/>
    <hyperlink ref="A13:B13" location="'3-3 '!A1" display="3-3" xr:uid="{00000000-0004-0000-0000-000007000000}"/>
    <hyperlink ref="A14:B14" location="'3-4 '!A1" display="3-4" xr:uid="{00000000-0004-0000-0000-000008000000}"/>
    <hyperlink ref="A23:B23" location="'4-3'!A1" display="4-3" xr:uid="{00000000-0004-0000-0000-00000B000000}"/>
    <hyperlink ref="A24:B24" location="'4-4'!A1" display="4-4" xr:uid="{00000000-0004-0000-0000-00000C000000}"/>
    <hyperlink ref="B8" location="'2-2'!Print_Area" display="Total Registered in the General Organization of Social Insurance and Civil Service and  Domestic Workers by nationality, sex and Adopted Regulations  " xr:uid="{00000000-0004-0000-0000-000010000000}"/>
    <hyperlink ref="B9" location="'3'!A1" display="3" xr:uid="{00000000-0004-0000-0000-000011000000}"/>
    <hyperlink ref="A9:B9" location="'2-3'!A1" display="2-3" xr:uid="{00000000-0004-0000-0000-000012000000}"/>
    <hyperlink ref="A22" location="'13'!A1" display="13" xr:uid="{00000000-0004-0000-0000-000013000000}"/>
    <hyperlink ref="A22:B22" location="'4-2'!A1" display="4-2" xr:uid="{00000000-0004-0000-0000-000014000000}"/>
    <hyperlink ref="A23" location="' 15'!A1" display="15" xr:uid="{00000000-0004-0000-0000-000016000000}"/>
    <hyperlink ref="A24" location="' 16'!A1" display="16" xr:uid="{00000000-0004-0000-0000-000017000000}"/>
    <hyperlink ref="A30:B30" location="'6-2'!A1" display="6-2" xr:uid="{2F0732B5-630D-4C69-98A8-D03B91AB690C}"/>
    <hyperlink ref="A26:B26" location="'5-2'!A1" display="5-2" xr:uid="{A75BF2E8-67F4-4921-8CD5-5BD48B9B323B}"/>
    <hyperlink ref="A28:B28" location="'5-4'!A1" display="5-4" xr:uid="{FE55A7DE-BE65-49D4-BF87-88FFA094AF8E}"/>
    <hyperlink ref="A32:B32" location="'7-2'!A1" display="7-2" xr:uid="{E40A079B-F033-4EAE-89B1-C2AA06EB6A0A}"/>
    <hyperlink ref="A18:B18" location="'3-8'!A1" display="3-8" xr:uid="{86D1A485-6B06-4826-B677-301D14A1B1AA}"/>
    <hyperlink ref="A19:B19" location="'3-9'!A1" display="3-9" xr:uid="{6F307D5A-EB08-49A4-9639-71D39E32CD04}"/>
    <hyperlink ref="A20:B20" location="'3-10'!A1" display="3-10" xr:uid="{DDDED8AD-8C26-433E-8E28-87C8E3193E92}"/>
    <hyperlink ref="A15:B15" location="'3-5'!A1" display="3-5" xr:uid="{A28815D9-10DF-497A-9FE7-AF3E6D8FF856}"/>
    <hyperlink ref="A16:B16" location="'3-6'!A1" display="3-6" xr:uid="{892EA65D-A586-4C08-B7BE-624AF3C4BD67}"/>
    <hyperlink ref="A17:B17" location="'3-7'!A1" display="3-7" xr:uid="{7DF75270-D074-4AB8-B18B-C0A275B4AA3A}"/>
    <hyperlink ref="A27:B27" location="'5-3'!A1" display="5-3" xr:uid="{68F6476B-EE4A-40D3-AB7D-790990138C59}"/>
    <hyperlink ref="A11:B11" location="'3-1'!A1" display="3-1" xr:uid="{2ABEF72B-4233-45C6-9D2B-1A0D4CE48ACB}"/>
  </hyperlinks>
  <pageMargins left="0.7" right="0.7" top="0.75" bottom="0.75" header="0.3" footer="0.3"/>
  <pageSetup paperSize="9" scale="38"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D81DD-B78F-4133-B3C7-848F43E75736}">
  <sheetPr>
    <tabColor rgb="FF002060"/>
  </sheetPr>
  <dimension ref="A1:P53"/>
  <sheetViews>
    <sheetView showGridLines="0" view="pageBreakPreview" zoomScale="60" zoomScaleNormal="40" workbookViewId="0">
      <selection activeCell="B20" sqref="B20:L20"/>
    </sheetView>
  </sheetViews>
  <sheetFormatPr defaultColWidth="8.81640625" defaultRowHeight="18.5" x14ac:dyDescent="0.35"/>
  <cols>
    <col min="1" max="1" width="25.453125" style="64" customWidth="1"/>
    <col min="2" max="3" width="15.453125" style="83" customWidth="1"/>
    <col min="4" max="5" width="17.453125" style="83" customWidth="1"/>
    <col min="6" max="6" width="15.453125" style="83" customWidth="1"/>
    <col min="7" max="9" width="17.81640625" style="83" customWidth="1"/>
    <col min="10" max="11" width="15.453125" style="83" customWidth="1"/>
    <col min="12" max="12" width="14" style="83" customWidth="1"/>
    <col min="13" max="14" width="8.81640625" style="83"/>
    <col min="15" max="15" width="14.453125" style="83" bestFit="1" customWidth="1"/>
    <col min="16" max="16" width="8.81640625" style="83"/>
    <col min="17" max="16384" width="8.81640625" style="64"/>
  </cols>
  <sheetData>
    <row r="1" spans="1:16" ht="18" x14ac:dyDescent="0.35">
      <c r="A1" s="61" t="s">
        <v>274</v>
      </c>
      <c r="B1" s="62"/>
      <c r="C1" s="63"/>
      <c r="D1" s="64"/>
      <c r="E1" s="64"/>
      <c r="F1" s="64"/>
      <c r="G1" s="64"/>
      <c r="H1" s="64"/>
      <c r="I1" s="64"/>
      <c r="J1" s="64"/>
      <c r="K1" s="64"/>
      <c r="L1" s="64"/>
      <c r="M1" s="64"/>
      <c r="N1" s="64"/>
      <c r="O1" s="64"/>
      <c r="P1" s="64"/>
    </row>
    <row r="2" spans="1:16" ht="14.5" x14ac:dyDescent="0.35">
      <c r="A2" s="62"/>
      <c r="B2" s="62"/>
      <c r="C2" s="63"/>
      <c r="D2" s="65"/>
      <c r="E2" s="65"/>
      <c r="F2" s="65"/>
      <c r="G2" s="65"/>
      <c r="H2" s="65"/>
      <c r="I2" s="65"/>
      <c r="J2" s="65"/>
      <c r="K2" s="64"/>
      <c r="L2" s="64"/>
      <c r="M2" s="64"/>
      <c r="N2" s="64"/>
      <c r="O2" s="64"/>
      <c r="P2" s="64"/>
    </row>
    <row r="3" spans="1:16" ht="14.5" x14ac:dyDescent="0.35">
      <c r="A3" s="66"/>
      <c r="B3" s="66"/>
      <c r="C3" s="66"/>
      <c r="D3" s="65"/>
      <c r="E3" s="65"/>
      <c r="F3" s="65"/>
      <c r="G3" s="65"/>
      <c r="H3" s="65"/>
      <c r="I3" s="65"/>
      <c r="J3" s="65"/>
      <c r="K3" s="64"/>
      <c r="L3" s="64"/>
      <c r="M3" s="64"/>
      <c r="N3" s="64"/>
      <c r="O3" s="64"/>
      <c r="P3" s="64"/>
    </row>
    <row r="4" spans="1:16" ht="20.5" x14ac:dyDescent="0.35">
      <c r="A4" s="332" t="s">
        <v>149</v>
      </c>
      <c r="B4" s="332"/>
      <c r="C4" s="332"/>
      <c r="D4" s="332"/>
      <c r="E4" s="332"/>
      <c r="F4" s="332"/>
      <c r="G4" s="332"/>
      <c r="H4" s="332"/>
      <c r="I4" s="332"/>
      <c r="J4" s="332"/>
      <c r="K4" s="332"/>
      <c r="L4" s="332"/>
      <c r="M4" s="64"/>
      <c r="N4" s="64"/>
      <c r="O4" s="64"/>
      <c r="P4" s="64"/>
    </row>
    <row r="5" spans="1:16" ht="17.5" x14ac:dyDescent="0.6">
      <c r="A5" s="333" t="s">
        <v>173</v>
      </c>
      <c r="B5" s="333"/>
      <c r="C5" s="67"/>
      <c r="D5" s="67"/>
      <c r="E5" s="67"/>
      <c r="F5" s="67"/>
      <c r="G5" s="67"/>
      <c r="H5" s="67"/>
      <c r="I5" s="67"/>
      <c r="J5" s="67"/>
      <c r="K5" s="67"/>
      <c r="L5" s="67"/>
      <c r="M5" s="64"/>
      <c r="N5" s="64"/>
      <c r="O5" s="64"/>
      <c r="P5" s="64"/>
    </row>
    <row r="6" spans="1:16" ht="82" x14ac:dyDescent="0.35">
      <c r="A6" s="43" t="s">
        <v>13</v>
      </c>
      <c r="B6" s="43" t="s">
        <v>162</v>
      </c>
      <c r="C6" s="43" t="s">
        <v>163</v>
      </c>
      <c r="D6" s="43" t="s">
        <v>164</v>
      </c>
      <c r="E6" s="43" t="s">
        <v>165</v>
      </c>
      <c r="F6" s="43" t="s">
        <v>166</v>
      </c>
      <c r="G6" s="43" t="s">
        <v>167</v>
      </c>
      <c r="H6" s="43" t="s">
        <v>168</v>
      </c>
      <c r="I6" s="43" t="s">
        <v>169</v>
      </c>
      <c r="J6" s="43" t="s">
        <v>170</v>
      </c>
      <c r="K6" s="43" t="s">
        <v>171</v>
      </c>
      <c r="L6" s="43" t="s">
        <v>2</v>
      </c>
      <c r="M6" s="64"/>
      <c r="N6" s="64"/>
      <c r="O6" s="64"/>
      <c r="P6" s="64"/>
    </row>
    <row r="7" spans="1:16" ht="20.5" x14ac:dyDescent="0.35">
      <c r="A7" s="68" t="s">
        <v>14</v>
      </c>
      <c r="B7" s="266">
        <v>227177</v>
      </c>
      <c r="C7" s="266">
        <v>967299</v>
      </c>
      <c r="D7" s="266">
        <v>536776</v>
      </c>
      <c r="E7" s="266">
        <v>330038</v>
      </c>
      <c r="F7" s="266">
        <v>433397</v>
      </c>
      <c r="G7" s="266">
        <v>9129</v>
      </c>
      <c r="H7" s="266">
        <v>537513</v>
      </c>
      <c r="I7" s="266">
        <v>652113</v>
      </c>
      <c r="J7" s="266">
        <v>3162410</v>
      </c>
      <c r="K7" s="266">
        <v>3061</v>
      </c>
      <c r="L7" s="266">
        <f>SUM(B7:K7)</f>
        <v>6858913</v>
      </c>
      <c r="M7" s="64"/>
      <c r="N7" s="64"/>
      <c r="O7" s="64"/>
      <c r="P7" s="64"/>
    </row>
    <row r="8" spans="1:16" ht="20.5" x14ac:dyDescent="0.35">
      <c r="A8" s="69" t="s">
        <v>15</v>
      </c>
      <c r="B8" s="278">
        <v>87066</v>
      </c>
      <c r="C8" s="278">
        <v>346137</v>
      </c>
      <c r="D8" s="278">
        <v>243353</v>
      </c>
      <c r="E8" s="278">
        <v>115219</v>
      </c>
      <c r="F8" s="278">
        <v>213759</v>
      </c>
      <c r="G8" s="278">
        <v>4192</v>
      </c>
      <c r="H8" s="278">
        <v>204981</v>
      </c>
      <c r="I8" s="278">
        <v>207806</v>
      </c>
      <c r="J8" s="278">
        <v>780473</v>
      </c>
      <c r="K8" s="278">
        <v>713</v>
      </c>
      <c r="L8" s="278">
        <f t="shared" ref="L8:L20" si="0">SUM(B8:K8)</f>
        <v>2203699</v>
      </c>
      <c r="M8" s="64"/>
      <c r="N8" s="64"/>
      <c r="O8" s="64"/>
      <c r="P8" s="64"/>
    </row>
    <row r="9" spans="1:16" ht="20.5" x14ac:dyDescent="0.35">
      <c r="A9" s="68" t="s">
        <v>16</v>
      </c>
      <c r="B9" s="266">
        <v>12660</v>
      </c>
      <c r="C9" s="266">
        <v>57708</v>
      </c>
      <c r="D9" s="266">
        <v>34520</v>
      </c>
      <c r="E9" s="266">
        <v>19115</v>
      </c>
      <c r="F9" s="266">
        <v>43869</v>
      </c>
      <c r="G9" s="266">
        <v>1113</v>
      </c>
      <c r="H9" s="266">
        <v>44574</v>
      </c>
      <c r="I9" s="266">
        <v>39270</v>
      </c>
      <c r="J9" s="266">
        <v>163092</v>
      </c>
      <c r="K9" s="266">
        <v>165</v>
      </c>
      <c r="L9" s="266">
        <f t="shared" si="0"/>
        <v>416086</v>
      </c>
      <c r="M9" s="64"/>
      <c r="N9" s="64"/>
      <c r="O9" s="64"/>
      <c r="P9" s="64"/>
    </row>
    <row r="10" spans="1:16" ht="20.5" x14ac:dyDescent="0.35">
      <c r="A10" s="69" t="s">
        <v>17</v>
      </c>
      <c r="B10" s="278">
        <v>8755</v>
      </c>
      <c r="C10" s="278">
        <v>45034</v>
      </c>
      <c r="D10" s="278">
        <v>28574</v>
      </c>
      <c r="E10" s="278">
        <v>15168</v>
      </c>
      <c r="F10" s="278">
        <v>31381</v>
      </c>
      <c r="G10" s="278">
        <v>878</v>
      </c>
      <c r="H10" s="278">
        <v>46296</v>
      </c>
      <c r="I10" s="278">
        <v>48728</v>
      </c>
      <c r="J10" s="278">
        <v>240991</v>
      </c>
      <c r="K10" s="278">
        <v>266</v>
      </c>
      <c r="L10" s="278">
        <f t="shared" si="0"/>
        <v>466071</v>
      </c>
      <c r="M10" s="64"/>
      <c r="N10" s="64"/>
      <c r="O10" s="64"/>
      <c r="P10" s="64"/>
    </row>
    <row r="11" spans="1:16" ht="20.5" x14ac:dyDescent="0.35">
      <c r="A11" s="68" t="s">
        <v>272</v>
      </c>
      <c r="B11" s="266">
        <v>57406</v>
      </c>
      <c r="C11" s="266">
        <v>334592</v>
      </c>
      <c r="D11" s="266">
        <v>251708</v>
      </c>
      <c r="E11" s="266">
        <v>123897</v>
      </c>
      <c r="F11" s="266">
        <v>144755</v>
      </c>
      <c r="G11" s="266">
        <v>2802</v>
      </c>
      <c r="H11" s="266">
        <v>307859</v>
      </c>
      <c r="I11" s="266">
        <v>307004</v>
      </c>
      <c r="J11" s="266">
        <v>933327</v>
      </c>
      <c r="K11" s="266">
        <v>4190</v>
      </c>
      <c r="L11" s="266">
        <f t="shared" si="0"/>
        <v>2467540</v>
      </c>
      <c r="M11" s="64"/>
      <c r="N11" s="64"/>
      <c r="O11" s="64"/>
      <c r="P11" s="64"/>
    </row>
    <row r="12" spans="1:16" ht="20.5" x14ac:dyDescent="0.35">
      <c r="A12" s="69" t="s">
        <v>18</v>
      </c>
      <c r="B12" s="278">
        <v>8239</v>
      </c>
      <c r="C12" s="278">
        <v>49635</v>
      </c>
      <c r="D12" s="278">
        <v>25891</v>
      </c>
      <c r="E12" s="278">
        <v>12445</v>
      </c>
      <c r="F12" s="278">
        <v>39637</v>
      </c>
      <c r="G12" s="278">
        <v>1903</v>
      </c>
      <c r="H12" s="278">
        <v>42008</v>
      </c>
      <c r="I12" s="278">
        <v>40734</v>
      </c>
      <c r="J12" s="278">
        <v>159918</v>
      </c>
      <c r="K12" s="278">
        <v>160</v>
      </c>
      <c r="L12" s="278">
        <f t="shared" si="0"/>
        <v>380570</v>
      </c>
      <c r="M12" s="64"/>
      <c r="N12" s="64"/>
      <c r="O12" s="64"/>
      <c r="P12" s="64"/>
    </row>
    <row r="13" spans="1:16" ht="20.5" x14ac:dyDescent="0.35">
      <c r="A13" s="68" t="s">
        <v>19</v>
      </c>
      <c r="B13" s="266">
        <v>3640</v>
      </c>
      <c r="C13" s="266">
        <v>19032</v>
      </c>
      <c r="D13" s="266">
        <v>10370</v>
      </c>
      <c r="E13" s="266">
        <v>5921</v>
      </c>
      <c r="F13" s="266">
        <v>15807</v>
      </c>
      <c r="G13" s="266">
        <v>494</v>
      </c>
      <c r="H13" s="266">
        <v>16347</v>
      </c>
      <c r="I13" s="266">
        <v>13713</v>
      </c>
      <c r="J13" s="266">
        <v>63047</v>
      </c>
      <c r="K13" s="266">
        <v>72</v>
      </c>
      <c r="L13" s="266">
        <f t="shared" si="0"/>
        <v>148443</v>
      </c>
      <c r="M13" s="64"/>
      <c r="N13" s="64"/>
      <c r="O13" s="64"/>
      <c r="P13" s="64"/>
    </row>
    <row r="14" spans="1:16" ht="20.5" x14ac:dyDescent="0.35">
      <c r="A14" s="69" t="s">
        <v>20</v>
      </c>
      <c r="B14" s="278">
        <v>2957</v>
      </c>
      <c r="C14" s="278">
        <v>17935</v>
      </c>
      <c r="D14" s="278">
        <v>8939</v>
      </c>
      <c r="E14" s="278">
        <v>4491</v>
      </c>
      <c r="F14" s="278">
        <v>12026</v>
      </c>
      <c r="G14" s="278">
        <v>1077</v>
      </c>
      <c r="H14" s="278">
        <v>19269</v>
      </c>
      <c r="I14" s="278">
        <v>21347</v>
      </c>
      <c r="J14" s="278">
        <v>88026</v>
      </c>
      <c r="K14" s="278">
        <v>90</v>
      </c>
      <c r="L14" s="278">
        <f t="shared" si="0"/>
        <v>176157</v>
      </c>
      <c r="M14" s="64"/>
      <c r="N14" s="64"/>
      <c r="O14" s="64"/>
      <c r="P14" s="64"/>
    </row>
    <row r="15" spans="1:16" ht="20.5" x14ac:dyDescent="0.35">
      <c r="A15" s="68" t="s">
        <v>271</v>
      </c>
      <c r="B15" s="266">
        <v>1084</v>
      </c>
      <c r="C15" s="266">
        <v>7025</v>
      </c>
      <c r="D15" s="266">
        <v>3087</v>
      </c>
      <c r="E15" s="266">
        <v>1537</v>
      </c>
      <c r="F15" s="266">
        <v>5817</v>
      </c>
      <c r="G15" s="266">
        <v>61</v>
      </c>
      <c r="H15" s="266">
        <v>7600</v>
      </c>
      <c r="I15" s="266">
        <v>5998</v>
      </c>
      <c r="J15" s="266">
        <v>25607</v>
      </c>
      <c r="K15" s="266">
        <v>16</v>
      </c>
      <c r="L15" s="266">
        <f t="shared" si="0"/>
        <v>57832</v>
      </c>
      <c r="M15" s="64"/>
      <c r="N15" s="64"/>
      <c r="O15" s="64"/>
      <c r="P15" s="64"/>
    </row>
    <row r="16" spans="1:16" ht="20.5" x14ac:dyDescent="0.35">
      <c r="A16" s="69" t="s">
        <v>21</v>
      </c>
      <c r="B16" s="278">
        <v>4193</v>
      </c>
      <c r="C16" s="278">
        <v>21565</v>
      </c>
      <c r="D16" s="278">
        <v>10973</v>
      </c>
      <c r="E16" s="278">
        <v>4873</v>
      </c>
      <c r="F16" s="278">
        <v>21572</v>
      </c>
      <c r="G16" s="278">
        <v>1318</v>
      </c>
      <c r="H16" s="278">
        <v>18945</v>
      </c>
      <c r="I16" s="278">
        <v>19095</v>
      </c>
      <c r="J16" s="278">
        <v>88683</v>
      </c>
      <c r="K16" s="278">
        <v>69</v>
      </c>
      <c r="L16" s="278">
        <f t="shared" si="0"/>
        <v>191286</v>
      </c>
      <c r="M16" s="64"/>
      <c r="N16" s="64"/>
      <c r="O16" s="64"/>
      <c r="P16" s="64"/>
    </row>
    <row r="17" spans="1:16" ht="20.5" x14ac:dyDescent="0.35">
      <c r="A17" s="68" t="s">
        <v>22</v>
      </c>
      <c r="B17" s="266">
        <v>2361</v>
      </c>
      <c r="C17" s="266">
        <v>15980</v>
      </c>
      <c r="D17" s="266">
        <v>10513</v>
      </c>
      <c r="E17" s="266">
        <v>6549</v>
      </c>
      <c r="F17" s="266">
        <v>11479</v>
      </c>
      <c r="G17" s="266">
        <v>872</v>
      </c>
      <c r="H17" s="266">
        <v>14536</v>
      </c>
      <c r="I17" s="266">
        <v>24281</v>
      </c>
      <c r="J17" s="266">
        <v>83855</v>
      </c>
      <c r="K17" s="266">
        <v>75</v>
      </c>
      <c r="L17" s="266">
        <f t="shared" si="0"/>
        <v>170501</v>
      </c>
      <c r="M17" s="64"/>
      <c r="N17" s="64"/>
      <c r="O17" s="64"/>
      <c r="P17" s="64"/>
    </row>
    <row r="18" spans="1:16" ht="20.5" x14ac:dyDescent="0.35">
      <c r="A18" s="69" t="s">
        <v>23</v>
      </c>
      <c r="B18" s="278">
        <v>1274</v>
      </c>
      <c r="C18" s="278">
        <v>5027</v>
      </c>
      <c r="D18" s="278">
        <v>2541</v>
      </c>
      <c r="E18" s="278">
        <v>1397</v>
      </c>
      <c r="F18" s="278">
        <v>4852</v>
      </c>
      <c r="G18" s="278">
        <v>189</v>
      </c>
      <c r="H18" s="278">
        <v>6832</v>
      </c>
      <c r="I18" s="278">
        <v>3981</v>
      </c>
      <c r="J18" s="278">
        <v>18586</v>
      </c>
      <c r="K18" s="278">
        <v>12</v>
      </c>
      <c r="L18" s="278">
        <f t="shared" si="0"/>
        <v>44691</v>
      </c>
      <c r="M18" s="64"/>
      <c r="N18" s="64"/>
      <c r="O18" s="64"/>
      <c r="P18" s="64"/>
    </row>
    <row r="19" spans="1:16" ht="20.5" x14ac:dyDescent="0.35">
      <c r="A19" s="68" t="s">
        <v>24</v>
      </c>
      <c r="B19" s="266">
        <v>2064</v>
      </c>
      <c r="C19" s="266">
        <v>10993</v>
      </c>
      <c r="D19" s="266">
        <v>5027</v>
      </c>
      <c r="E19" s="266">
        <v>2310</v>
      </c>
      <c r="F19" s="266">
        <v>8953</v>
      </c>
      <c r="G19" s="266">
        <v>198</v>
      </c>
      <c r="H19" s="266">
        <v>10185</v>
      </c>
      <c r="I19" s="266">
        <v>9291</v>
      </c>
      <c r="J19" s="266">
        <v>34258</v>
      </c>
      <c r="K19" s="266">
        <v>47</v>
      </c>
      <c r="L19" s="266">
        <f t="shared" si="0"/>
        <v>83326</v>
      </c>
      <c r="M19" s="64"/>
      <c r="N19" s="64"/>
      <c r="O19" s="64"/>
      <c r="P19" s="64"/>
    </row>
    <row r="20" spans="1:16" ht="20.5" x14ac:dyDescent="0.35">
      <c r="A20" s="39" t="s">
        <v>2</v>
      </c>
      <c r="B20" s="39">
        <f>SUM(B7:B19)</f>
        <v>418876</v>
      </c>
      <c r="C20" s="39">
        <f t="shared" ref="C20:L20" si="1">SUM(C7:C19)</f>
        <v>1897962</v>
      </c>
      <c r="D20" s="39">
        <f t="shared" si="1"/>
        <v>1172272</v>
      </c>
      <c r="E20" s="39">
        <f t="shared" si="1"/>
        <v>642960</v>
      </c>
      <c r="F20" s="39">
        <f t="shared" si="1"/>
        <v>987304</v>
      </c>
      <c r="G20" s="39">
        <f t="shared" si="1"/>
        <v>24226</v>
      </c>
      <c r="H20" s="39">
        <f t="shared" si="1"/>
        <v>1276945</v>
      </c>
      <c r="I20" s="39">
        <f t="shared" si="1"/>
        <v>1393361</v>
      </c>
      <c r="J20" s="39">
        <f t="shared" si="1"/>
        <v>5842273</v>
      </c>
      <c r="K20" s="39">
        <f t="shared" si="1"/>
        <v>8936</v>
      </c>
      <c r="L20" s="39">
        <f t="shared" si="1"/>
        <v>13665115</v>
      </c>
      <c r="M20" s="64"/>
      <c r="N20" s="64"/>
      <c r="O20" s="64"/>
      <c r="P20" s="64"/>
    </row>
    <row r="21" spans="1:16" ht="18" x14ac:dyDescent="0.65">
      <c r="A21" s="129" t="s">
        <v>44</v>
      </c>
      <c r="B21" s="70"/>
      <c r="C21" s="71"/>
      <c r="D21" s="72"/>
      <c r="E21" s="72"/>
      <c r="F21" s="72"/>
      <c r="G21" s="73"/>
      <c r="H21" s="74"/>
      <c r="I21" s="74"/>
      <c r="J21" s="74"/>
      <c r="K21" s="74"/>
      <c r="L21" s="74"/>
      <c r="M21" s="64"/>
      <c r="N21" s="64"/>
      <c r="O21" s="64"/>
      <c r="P21" s="64"/>
    </row>
    <row r="22" spans="1:16" ht="18" x14ac:dyDescent="0.65">
      <c r="A22" s="130" t="s">
        <v>34</v>
      </c>
      <c r="B22" s="75"/>
      <c r="C22" s="76"/>
      <c r="D22" s="77"/>
      <c r="E22" s="78"/>
      <c r="F22" s="78"/>
      <c r="G22" s="79"/>
      <c r="H22" s="80"/>
      <c r="I22" s="80"/>
      <c r="J22" s="74"/>
      <c r="K22" s="74"/>
      <c r="L22" s="74"/>
      <c r="M22" s="64"/>
      <c r="N22" s="64"/>
      <c r="O22" s="64"/>
      <c r="P22" s="64"/>
    </row>
    <row r="23" spans="1:16" ht="18" x14ac:dyDescent="0.65">
      <c r="A23" s="334" t="s">
        <v>172</v>
      </c>
      <c r="B23" s="334"/>
      <c r="C23" s="334"/>
      <c r="D23" s="334"/>
      <c r="E23" s="334"/>
      <c r="F23" s="334"/>
      <c r="G23" s="81"/>
      <c r="H23" s="64"/>
      <c r="I23" s="64"/>
      <c r="J23" s="64"/>
      <c r="K23" s="64"/>
      <c r="L23" s="64"/>
      <c r="M23" s="64"/>
      <c r="N23" s="64"/>
      <c r="O23" s="64"/>
      <c r="P23" s="64"/>
    </row>
    <row r="24" spans="1:16" x14ac:dyDescent="0.35">
      <c r="A24" s="131" t="s">
        <v>205</v>
      </c>
    </row>
    <row r="25" spans="1:16" s="175" customFormat="1" ht="14.5" x14ac:dyDescent="0.35">
      <c r="A25" s="285" t="s">
        <v>276</v>
      </c>
      <c r="B25" s="174"/>
      <c r="C25" s="174"/>
      <c r="D25" s="174"/>
      <c r="E25" s="174"/>
      <c r="F25" s="174"/>
      <c r="G25" s="174"/>
      <c r="H25" s="174"/>
      <c r="I25" s="174"/>
      <c r="J25" s="174"/>
    </row>
    <row r="40" spans="2:12" x14ac:dyDescent="0.35">
      <c r="B40" s="82"/>
      <c r="C40" s="82"/>
      <c r="D40" s="82"/>
      <c r="E40" s="82"/>
      <c r="F40" s="82"/>
      <c r="G40" s="82"/>
      <c r="H40" s="82"/>
      <c r="I40" s="82"/>
      <c r="J40" s="82"/>
      <c r="K40" s="82"/>
      <c r="L40" s="82"/>
    </row>
    <row r="41" spans="2:12" x14ac:dyDescent="0.35">
      <c r="B41" s="82"/>
      <c r="C41" s="82"/>
      <c r="D41" s="82"/>
      <c r="E41" s="82"/>
      <c r="F41" s="82"/>
      <c r="G41" s="82"/>
      <c r="H41" s="82"/>
      <c r="I41" s="82"/>
      <c r="J41" s="82"/>
      <c r="K41" s="82"/>
      <c r="L41" s="82"/>
    </row>
    <row r="42" spans="2:12" x14ac:dyDescent="0.35">
      <c r="B42" s="82"/>
      <c r="C42" s="82"/>
      <c r="D42" s="82"/>
      <c r="E42" s="82"/>
      <c r="F42" s="82"/>
      <c r="G42" s="82"/>
      <c r="H42" s="82"/>
      <c r="I42" s="82"/>
      <c r="J42" s="82"/>
      <c r="K42" s="82"/>
      <c r="L42" s="82"/>
    </row>
    <row r="43" spans="2:12" x14ac:dyDescent="0.35">
      <c r="B43" s="82"/>
      <c r="C43" s="82"/>
      <c r="D43" s="82"/>
      <c r="E43" s="82"/>
      <c r="F43" s="82"/>
      <c r="G43" s="82"/>
      <c r="H43" s="82"/>
      <c r="I43" s="82"/>
      <c r="J43" s="82"/>
      <c r="K43" s="82"/>
      <c r="L43" s="82"/>
    </row>
    <row r="44" spans="2:12" x14ac:dyDescent="0.35">
      <c r="B44" s="82"/>
      <c r="C44" s="82"/>
      <c r="D44" s="82"/>
      <c r="E44" s="82"/>
      <c r="F44" s="82"/>
      <c r="G44" s="82"/>
      <c r="H44" s="82"/>
      <c r="I44" s="82"/>
      <c r="J44" s="82"/>
      <c r="K44" s="82"/>
      <c r="L44" s="82"/>
    </row>
    <row r="45" spans="2:12" x14ac:dyDescent="0.35">
      <c r="B45" s="82"/>
      <c r="C45" s="82"/>
      <c r="D45" s="82"/>
      <c r="E45" s="82"/>
      <c r="F45" s="82"/>
      <c r="G45" s="82"/>
      <c r="H45" s="82"/>
      <c r="I45" s="82"/>
      <c r="J45" s="82"/>
      <c r="K45" s="82"/>
      <c r="L45" s="82"/>
    </row>
    <row r="46" spans="2:12" x14ac:dyDescent="0.35">
      <c r="B46" s="82"/>
      <c r="C46" s="82"/>
      <c r="D46" s="82"/>
      <c r="E46" s="82"/>
      <c r="F46" s="82"/>
      <c r="G46" s="82"/>
      <c r="H46" s="82"/>
      <c r="I46" s="82"/>
      <c r="J46" s="82"/>
      <c r="K46" s="82"/>
      <c r="L46" s="82"/>
    </row>
    <row r="47" spans="2:12" x14ac:dyDescent="0.35">
      <c r="B47" s="82"/>
      <c r="C47" s="82"/>
      <c r="D47" s="82"/>
      <c r="E47" s="82"/>
      <c r="F47" s="82"/>
      <c r="G47" s="82"/>
      <c r="H47" s="82"/>
      <c r="I47" s="82"/>
      <c r="J47" s="82"/>
      <c r="K47" s="82"/>
      <c r="L47" s="82"/>
    </row>
    <row r="48" spans="2:12" x14ac:dyDescent="0.35">
      <c r="B48" s="82"/>
      <c r="C48" s="82"/>
      <c r="D48" s="82"/>
      <c r="E48" s="82"/>
      <c r="F48" s="82"/>
      <c r="G48" s="82"/>
      <c r="H48" s="82"/>
      <c r="I48" s="82"/>
      <c r="J48" s="82"/>
      <c r="K48" s="82"/>
      <c r="L48" s="82"/>
    </row>
    <row r="49" spans="2:12" x14ac:dyDescent="0.35">
      <c r="B49" s="82"/>
      <c r="C49" s="82"/>
      <c r="D49" s="82"/>
      <c r="E49" s="82"/>
      <c r="F49" s="82"/>
      <c r="G49" s="82"/>
      <c r="H49" s="82"/>
      <c r="I49" s="82"/>
      <c r="J49" s="82"/>
      <c r="K49" s="82"/>
      <c r="L49" s="82"/>
    </row>
    <row r="50" spans="2:12" x14ac:dyDescent="0.35">
      <c r="B50" s="82"/>
      <c r="C50" s="82"/>
      <c r="D50" s="82"/>
      <c r="E50" s="82"/>
      <c r="F50" s="82"/>
      <c r="G50" s="82"/>
      <c r="H50" s="82"/>
      <c r="I50" s="82"/>
      <c r="J50" s="82"/>
      <c r="K50" s="82"/>
      <c r="L50" s="82"/>
    </row>
    <row r="51" spans="2:12" x14ac:dyDescent="0.35">
      <c r="B51" s="82"/>
      <c r="C51" s="82"/>
      <c r="D51" s="82"/>
      <c r="E51" s="82"/>
      <c r="F51" s="82"/>
      <c r="G51" s="82"/>
      <c r="H51" s="82"/>
      <c r="I51" s="82"/>
      <c r="J51" s="82"/>
      <c r="K51" s="82"/>
      <c r="L51" s="82"/>
    </row>
    <row r="52" spans="2:12" x14ac:dyDescent="0.35">
      <c r="B52" s="82"/>
      <c r="C52" s="82"/>
      <c r="D52" s="82"/>
      <c r="E52" s="82"/>
      <c r="F52" s="82"/>
      <c r="G52" s="82"/>
      <c r="H52" s="82"/>
      <c r="I52" s="82"/>
      <c r="J52" s="82"/>
      <c r="K52" s="82"/>
      <c r="L52" s="82"/>
    </row>
    <row r="53" spans="2:12" x14ac:dyDescent="0.35">
      <c r="B53" s="82"/>
      <c r="C53" s="82"/>
      <c r="D53" s="82"/>
      <c r="E53" s="82"/>
      <c r="F53" s="82"/>
      <c r="G53" s="82"/>
      <c r="H53" s="82"/>
      <c r="I53" s="82"/>
      <c r="J53" s="82"/>
      <c r="K53" s="82"/>
      <c r="L53" s="82"/>
    </row>
  </sheetData>
  <mergeCells count="3">
    <mergeCell ref="A4:L4"/>
    <mergeCell ref="A5:B5"/>
    <mergeCell ref="A23:F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3D514-21F7-4835-A2B5-2B403D68DF52}">
  <sheetPr>
    <tabColor rgb="FF002060"/>
  </sheetPr>
  <dimension ref="A1:X49"/>
  <sheetViews>
    <sheetView showGridLines="0" view="pageBreakPreview" zoomScale="55" zoomScaleNormal="55" zoomScaleSheetLayoutView="55" workbookViewId="0">
      <selection activeCell="N19" sqref="N19"/>
    </sheetView>
  </sheetViews>
  <sheetFormatPr defaultColWidth="8.81640625" defaultRowHeight="14.5" x14ac:dyDescent="0.35"/>
  <cols>
    <col min="1" max="1" width="53.81640625" style="85" customWidth="1"/>
    <col min="2" max="2" width="13.1796875" style="85" customWidth="1"/>
    <col min="3" max="3" width="15.453125" style="85" customWidth="1"/>
    <col min="4" max="5" width="18" style="85" customWidth="1"/>
    <col min="6" max="6" width="15.453125" style="85" customWidth="1"/>
    <col min="7" max="9" width="18.81640625" style="85" customWidth="1"/>
    <col min="10" max="12" width="15.453125" style="85" customWidth="1"/>
    <col min="13" max="13" width="13.1796875" style="85" customWidth="1"/>
    <col min="14" max="19" width="8.81640625" style="85"/>
    <col min="20" max="20" width="55.1796875" style="85" customWidth="1"/>
    <col min="21" max="16384" width="8.81640625" style="85"/>
  </cols>
  <sheetData>
    <row r="1" spans="1:24" x14ac:dyDescent="0.35">
      <c r="A1" s="335" t="s">
        <v>274</v>
      </c>
      <c r="B1" s="335"/>
      <c r="C1" s="84"/>
    </row>
    <row r="2" spans="1:24" s="86" customFormat="1" x14ac:dyDescent="0.35">
      <c r="A2" s="335"/>
      <c r="B2" s="335"/>
      <c r="C2" s="84"/>
      <c r="K2" s="85"/>
      <c r="L2" s="85"/>
      <c r="M2" s="85"/>
      <c r="N2" s="85"/>
      <c r="O2" s="85"/>
      <c r="P2" s="85"/>
      <c r="Q2" s="85"/>
      <c r="R2" s="85"/>
      <c r="S2" s="85"/>
      <c r="T2" s="85"/>
      <c r="U2" s="85"/>
      <c r="V2" s="85"/>
      <c r="W2" s="85"/>
      <c r="X2" s="85"/>
    </row>
    <row r="3" spans="1:24" s="86" customFormat="1" x14ac:dyDescent="0.35">
      <c r="A3" s="87"/>
      <c r="B3" s="87"/>
      <c r="C3" s="87"/>
      <c r="K3" s="85"/>
      <c r="L3" s="85"/>
      <c r="M3" s="85"/>
      <c r="N3" s="85"/>
      <c r="O3" s="85"/>
      <c r="P3" s="85"/>
      <c r="Q3" s="85"/>
      <c r="R3" s="85"/>
      <c r="S3" s="85"/>
      <c r="T3" s="85"/>
      <c r="U3" s="85"/>
      <c r="V3" s="85"/>
      <c r="W3" s="85"/>
      <c r="X3" s="85"/>
    </row>
    <row r="4" spans="1:24" ht="20.5" x14ac:dyDescent="0.35">
      <c r="A4" s="336" t="s">
        <v>151</v>
      </c>
      <c r="B4" s="336"/>
      <c r="C4" s="336"/>
      <c r="D4" s="336"/>
      <c r="E4" s="336"/>
      <c r="F4" s="336"/>
      <c r="G4" s="336"/>
      <c r="H4" s="336"/>
      <c r="I4" s="336"/>
      <c r="J4" s="336"/>
      <c r="K4" s="336"/>
      <c r="L4" s="336"/>
      <c r="M4" s="88"/>
    </row>
    <row r="5" spans="1:24" ht="20.5" x14ac:dyDescent="0.65">
      <c r="A5" s="89" t="s">
        <v>174</v>
      </c>
      <c r="B5" s="311" t="s">
        <v>161</v>
      </c>
      <c r="C5" s="312"/>
      <c r="D5" s="312"/>
      <c r="E5" s="312"/>
      <c r="F5" s="312"/>
      <c r="G5" s="312"/>
      <c r="H5" s="312"/>
      <c r="I5" s="312"/>
      <c r="J5" s="312"/>
      <c r="K5" s="312"/>
      <c r="L5" s="312"/>
      <c r="M5" s="90"/>
    </row>
    <row r="6" spans="1:24" ht="82" x14ac:dyDescent="0.65">
      <c r="A6" s="45" t="s">
        <v>36</v>
      </c>
      <c r="B6" s="45" t="s">
        <v>162</v>
      </c>
      <c r="C6" s="45" t="s">
        <v>163</v>
      </c>
      <c r="D6" s="45" t="s">
        <v>164</v>
      </c>
      <c r="E6" s="45" t="s">
        <v>165</v>
      </c>
      <c r="F6" s="45" t="s">
        <v>166</v>
      </c>
      <c r="G6" s="45" t="s">
        <v>167</v>
      </c>
      <c r="H6" s="45" t="s">
        <v>168</v>
      </c>
      <c r="I6" s="45" t="s">
        <v>169</v>
      </c>
      <c r="J6" s="45" t="s">
        <v>170</v>
      </c>
      <c r="K6" s="45" t="s">
        <v>171</v>
      </c>
      <c r="L6" s="45" t="s">
        <v>2</v>
      </c>
      <c r="M6" s="90"/>
    </row>
    <row r="7" spans="1:24" ht="20.5" x14ac:dyDescent="0.65">
      <c r="A7" s="91" t="s">
        <v>4</v>
      </c>
      <c r="B7" s="266">
        <v>4953</v>
      </c>
      <c r="C7" s="266">
        <v>13401</v>
      </c>
      <c r="D7" s="266">
        <v>17275</v>
      </c>
      <c r="E7" s="266">
        <v>19708</v>
      </c>
      <c r="F7" s="266">
        <v>8816</v>
      </c>
      <c r="G7" s="266">
        <v>39</v>
      </c>
      <c r="H7" s="266">
        <v>2932</v>
      </c>
      <c r="I7" s="266">
        <v>1048</v>
      </c>
      <c r="J7" s="266">
        <v>2095</v>
      </c>
      <c r="K7" s="266">
        <v>12</v>
      </c>
      <c r="L7" s="266">
        <f>SUM(B7:K7)</f>
        <v>70279</v>
      </c>
      <c r="M7" s="90"/>
    </row>
    <row r="8" spans="1:24" ht="20.5" x14ac:dyDescent="0.65">
      <c r="A8" s="92" t="s">
        <v>5</v>
      </c>
      <c r="B8" s="278">
        <v>20855</v>
      </c>
      <c r="C8" s="278">
        <v>109795</v>
      </c>
      <c r="D8" s="278">
        <v>107332</v>
      </c>
      <c r="E8" s="278">
        <v>93570</v>
      </c>
      <c r="F8" s="278">
        <v>108425</v>
      </c>
      <c r="G8" s="278">
        <v>987</v>
      </c>
      <c r="H8" s="278">
        <v>46736</v>
      </c>
      <c r="I8" s="278">
        <v>75715</v>
      </c>
      <c r="J8" s="278">
        <v>705937</v>
      </c>
      <c r="K8" s="278">
        <v>229</v>
      </c>
      <c r="L8" s="278">
        <f t="shared" ref="L8:L18" si="0">SUM(B8:K8)</f>
        <v>1269581</v>
      </c>
      <c r="M8" s="90"/>
    </row>
    <row r="9" spans="1:24" ht="20.5" x14ac:dyDescent="0.65">
      <c r="A9" s="91" t="s">
        <v>6</v>
      </c>
      <c r="B9" s="266">
        <v>34126</v>
      </c>
      <c r="C9" s="266">
        <v>348861</v>
      </c>
      <c r="D9" s="266">
        <v>170078</v>
      </c>
      <c r="E9" s="266">
        <v>119299</v>
      </c>
      <c r="F9" s="266">
        <v>197548</v>
      </c>
      <c r="G9" s="266">
        <v>2929</v>
      </c>
      <c r="H9" s="266">
        <v>145094</v>
      </c>
      <c r="I9" s="266">
        <v>224402</v>
      </c>
      <c r="J9" s="266">
        <v>1439064</v>
      </c>
      <c r="K9" s="266">
        <v>1832</v>
      </c>
      <c r="L9" s="266">
        <f t="shared" si="0"/>
        <v>2683233</v>
      </c>
      <c r="M9" s="90"/>
    </row>
    <row r="10" spans="1:24" ht="20.5" x14ac:dyDescent="0.65">
      <c r="A10" s="92" t="s">
        <v>7</v>
      </c>
      <c r="B10" s="278">
        <v>57023</v>
      </c>
      <c r="C10" s="278">
        <v>403016</v>
      </c>
      <c r="D10" s="278">
        <v>194031</v>
      </c>
      <c r="E10" s="278">
        <v>115361</v>
      </c>
      <c r="F10" s="278">
        <v>170079</v>
      </c>
      <c r="G10" s="278">
        <v>2456</v>
      </c>
      <c r="H10" s="278">
        <v>173441</v>
      </c>
      <c r="I10" s="278">
        <v>215873</v>
      </c>
      <c r="J10" s="278">
        <v>1053511</v>
      </c>
      <c r="K10" s="278">
        <v>1396</v>
      </c>
      <c r="L10" s="278">
        <f t="shared" si="0"/>
        <v>2386187</v>
      </c>
      <c r="M10" s="90"/>
    </row>
    <row r="11" spans="1:24" ht="20.5" x14ac:dyDescent="0.65">
      <c r="A11" s="91" t="s">
        <v>8</v>
      </c>
      <c r="B11" s="266">
        <v>73972</v>
      </c>
      <c r="C11" s="266">
        <v>358824</v>
      </c>
      <c r="D11" s="266">
        <v>207162</v>
      </c>
      <c r="E11" s="266">
        <v>102779</v>
      </c>
      <c r="F11" s="266">
        <v>157458</v>
      </c>
      <c r="G11" s="266">
        <v>3208</v>
      </c>
      <c r="H11" s="266">
        <v>233040</v>
      </c>
      <c r="I11" s="266">
        <v>260036</v>
      </c>
      <c r="J11" s="266">
        <v>966648</v>
      </c>
      <c r="K11" s="266">
        <v>1748</v>
      </c>
      <c r="L11" s="266">
        <f t="shared" si="0"/>
        <v>2364875</v>
      </c>
      <c r="M11" s="90"/>
    </row>
    <row r="12" spans="1:24" ht="20.5" x14ac:dyDescent="0.65">
      <c r="A12" s="92" t="s">
        <v>9</v>
      </c>
      <c r="B12" s="278">
        <v>74182</v>
      </c>
      <c r="C12" s="278">
        <v>266364</v>
      </c>
      <c r="D12" s="278">
        <v>169302</v>
      </c>
      <c r="E12" s="278">
        <v>77943</v>
      </c>
      <c r="F12" s="278">
        <v>129099</v>
      </c>
      <c r="G12" s="278">
        <v>3713</v>
      </c>
      <c r="H12" s="278">
        <v>231594</v>
      </c>
      <c r="I12" s="278">
        <v>232740</v>
      </c>
      <c r="J12" s="278">
        <v>735429</v>
      </c>
      <c r="K12" s="278">
        <v>1640</v>
      </c>
      <c r="L12" s="278">
        <f t="shared" si="0"/>
        <v>1922006</v>
      </c>
      <c r="M12" s="90"/>
    </row>
    <row r="13" spans="1:24" ht="20.5" x14ac:dyDescent="0.65">
      <c r="A13" s="91" t="s">
        <v>10</v>
      </c>
      <c r="B13" s="266">
        <v>58246</v>
      </c>
      <c r="C13" s="266">
        <v>163093</v>
      </c>
      <c r="D13" s="266">
        <v>116856</v>
      </c>
      <c r="E13" s="266">
        <v>50323</v>
      </c>
      <c r="F13" s="266">
        <v>90123</v>
      </c>
      <c r="G13" s="266">
        <v>3553</v>
      </c>
      <c r="H13" s="266">
        <v>182221</v>
      </c>
      <c r="I13" s="266">
        <v>167064</v>
      </c>
      <c r="J13" s="266">
        <v>452837</v>
      </c>
      <c r="K13" s="266">
        <v>1034</v>
      </c>
      <c r="L13" s="266">
        <f t="shared" si="0"/>
        <v>1285350</v>
      </c>
      <c r="M13" s="90"/>
    </row>
    <row r="14" spans="1:24" ht="20.5" x14ac:dyDescent="0.65">
      <c r="A14" s="92" t="s">
        <v>11</v>
      </c>
      <c r="B14" s="278">
        <v>38852</v>
      </c>
      <c r="C14" s="278">
        <v>99334</v>
      </c>
      <c r="D14" s="278">
        <v>77202</v>
      </c>
      <c r="E14" s="278">
        <v>29154</v>
      </c>
      <c r="F14" s="278">
        <v>54863</v>
      </c>
      <c r="G14" s="278">
        <v>2866</v>
      </c>
      <c r="H14" s="278">
        <v>119592</v>
      </c>
      <c r="I14" s="278">
        <v>97312</v>
      </c>
      <c r="J14" s="278">
        <v>241396</v>
      </c>
      <c r="K14" s="278">
        <v>557</v>
      </c>
      <c r="L14" s="278">
        <f t="shared" si="0"/>
        <v>761128</v>
      </c>
      <c r="M14" s="90"/>
    </row>
    <row r="15" spans="1:24" ht="20.5" x14ac:dyDescent="0.65">
      <c r="A15" s="91" t="s">
        <v>12</v>
      </c>
      <c r="B15" s="266">
        <v>27545</v>
      </c>
      <c r="C15" s="266">
        <v>65826</v>
      </c>
      <c r="D15" s="266">
        <v>57547</v>
      </c>
      <c r="E15" s="266">
        <v>20656</v>
      </c>
      <c r="F15" s="266">
        <v>38235</v>
      </c>
      <c r="G15" s="266">
        <v>2262</v>
      </c>
      <c r="H15" s="266">
        <v>79358</v>
      </c>
      <c r="I15" s="266">
        <v>62844</v>
      </c>
      <c r="J15" s="266">
        <v>139712</v>
      </c>
      <c r="K15" s="266">
        <v>313</v>
      </c>
      <c r="L15" s="266">
        <f t="shared" si="0"/>
        <v>494298</v>
      </c>
      <c r="M15" s="90"/>
    </row>
    <row r="16" spans="1:24" ht="20.5" x14ac:dyDescent="0.65">
      <c r="A16" s="92" t="s">
        <v>270</v>
      </c>
      <c r="B16" s="278">
        <v>15591</v>
      </c>
      <c r="C16" s="278">
        <v>37196</v>
      </c>
      <c r="D16" s="278">
        <v>31070</v>
      </c>
      <c r="E16" s="278">
        <v>9024</v>
      </c>
      <c r="F16" s="278">
        <v>19802</v>
      </c>
      <c r="G16" s="278">
        <v>1180</v>
      </c>
      <c r="H16" s="278">
        <v>39958</v>
      </c>
      <c r="I16" s="278">
        <v>33499</v>
      </c>
      <c r="J16" s="278">
        <v>63450</v>
      </c>
      <c r="K16" s="278">
        <v>117</v>
      </c>
      <c r="L16" s="278">
        <f t="shared" si="0"/>
        <v>250887</v>
      </c>
      <c r="M16" s="90"/>
    </row>
    <row r="17" spans="1:13" ht="20.5" x14ac:dyDescent="0.65">
      <c r="A17" s="91" t="s">
        <v>37</v>
      </c>
      <c r="B17" s="266">
        <v>13531</v>
      </c>
      <c r="C17" s="266">
        <v>32252</v>
      </c>
      <c r="D17" s="266">
        <v>24417</v>
      </c>
      <c r="E17" s="266">
        <v>5143</v>
      </c>
      <c r="F17" s="266">
        <v>12856</v>
      </c>
      <c r="G17" s="266">
        <v>1033</v>
      </c>
      <c r="H17" s="266">
        <v>22979</v>
      </c>
      <c r="I17" s="266">
        <v>22828</v>
      </c>
      <c r="J17" s="266">
        <v>42194</v>
      </c>
      <c r="K17" s="266">
        <v>58</v>
      </c>
      <c r="L17" s="266">
        <f t="shared" si="0"/>
        <v>177291</v>
      </c>
      <c r="M17" s="90"/>
    </row>
    <row r="18" spans="1:13" ht="20.5" x14ac:dyDescent="0.65">
      <c r="A18" s="45" t="s">
        <v>2</v>
      </c>
      <c r="B18" s="39">
        <f>SUM(B7:B17)</f>
        <v>418876</v>
      </c>
      <c r="C18" s="39">
        <f t="shared" ref="C18:L18" si="1">SUM(C7:C17)</f>
        <v>1897962</v>
      </c>
      <c r="D18" s="39">
        <f t="shared" si="1"/>
        <v>1172272</v>
      </c>
      <c r="E18" s="39">
        <f t="shared" si="1"/>
        <v>642960</v>
      </c>
      <c r="F18" s="39">
        <f t="shared" si="1"/>
        <v>987304</v>
      </c>
      <c r="G18" s="39">
        <f t="shared" si="1"/>
        <v>24226</v>
      </c>
      <c r="H18" s="39">
        <f t="shared" si="1"/>
        <v>1276945</v>
      </c>
      <c r="I18" s="39">
        <f t="shared" si="1"/>
        <v>1393361</v>
      </c>
      <c r="J18" s="39">
        <f t="shared" si="1"/>
        <v>5842273</v>
      </c>
      <c r="K18" s="39">
        <f t="shared" si="1"/>
        <v>8936</v>
      </c>
      <c r="L18" s="39">
        <f t="shared" si="1"/>
        <v>13665115</v>
      </c>
      <c r="M18" s="90"/>
    </row>
    <row r="19" spans="1:13" ht="18" x14ac:dyDescent="0.65">
      <c r="A19" s="93" t="s">
        <v>35</v>
      </c>
      <c r="B19" s="94"/>
      <c r="C19" s="94"/>
      <c r="D19" s="94"/>
      <c r="E19" s="94"/>
      <c r="F19" s="94"/>
      <c r="G19" s="94"/>
      <c r="H19" s="94"/>
      <c r="I19" s="94"/>
      <c r="J19" s="94"/>
      <c r="K19" s="94"/>
      <c r="L19" s="94"/>
      <c r="M19" s="94"/>
    </row>
    <row r="20" spans="1:13" ht="18" x14ac:dyDescent="0.65">
      <c r="A20" s="93" t="s">
        <v>34</v>
      </c>
      <c r="B20" s="95"/>
      <c r="C20" s="95"/>
      <c r="D20" s="95"/>
      <c r="E20" s="95"/>
      <c r="F20" s="95"/>
      <c r="G20" s="95"/>
      <c r="H20" s="95"/>
      <c r="I20" s="95"/>
      <c r="J20" s="95"/>
      <c r="K20" s="95"/>
      <c r="L20" s="95"/>
      <c r="M20" s="95"/>
    </row>
    <row r="21" spans="1:13" ht="18" x14ac:dyDescent="0.35">
      <c r="A21" s="131" t="s">
        <v>205</v>
      </c>
    </row>
    <row r="22" spans="1:13" s="175" customFormat="1" x14ac:dyDescent="0.35">
      <c r="A22" s="285" t="s">
        <v>276</v>
      </c>
      <c r="B22" s="174"/>
      <c r="C22" s="174"/>
      <c r="D22" s="174"/>
      <c r="E22" s="174"/>
      <c r="F22" s="174"/>
      <c r="G22" s="174"/>
      <c r="H22" s="174"/>
      <c r="I22" s="174"/>
      <c r="J22" s="174"/>
    </row>
    <row r="35" spans="2:12" x14ac:dyDescent="0.35">
      <c r="B35" s="96"/>
      <c r="C35" s="96"/>
      <c r="D35" s="96"/>
      <c r="E35" s="96"/>
      <c r="F35" s="96"/>
      <c r="G35" s="96"/>
      <c r="H35" s="96"/>
      <c r="I35" s="96"/>
      <c r="J35" s="96"/>
      <c r="K35" s="96"/>
      <c r="L35" s="96"/>
    </row>
    <row r="36" spans="2:12" x14ac:dyDescent="0.35">
      <c r="B36" s="96"/>
      <c r="C36" s="96"/>
      <c r="D36" s="96"/>
      <c r="E36" s="96"/>
      <c r="F36" s="96"/>
      <c r="G36" s="96"/>
      <c r="H36" s="96"/>
      <c r="I36" s="96"/>
      <c r="J36" s="96"/>
      <c r="K36" s="96"/>
      <c r="L36" s="96"/>
    </row>
    <row r="37" spans="2:12" x14ac:dyDescent="0.35">
      <c r="B37" s="96"/>
      <c r="C37" s="96"/>
      <c r="D37" s="96"/>
      <c r="E37" s="96"/>
      <c r="F37" s="96"/>
      <c r="G37" s="96"/>
      <c r="H37" s="96"/>
      <c r="I37" s="96"/>
      <c r="J37" s="96"/>
      <c r="K37" s="96"/>
      <c r="L37" s="96"/>
    </row>
    <row r="38" spans="2:12" x14ac:dyDescent="0.35">
      <c r="B38" s="96"/>
      <c r="C38" s="96"/>
      <c r="D38" s="96"/>
      <c r="E38" s="96"/>
      <c r="F38" s="96"/>
      <c r="G38" s="96"/>
      <c r="H38" s="96"/>
      <c r="I38" s="96"/>
      <c r="J38" s="96"/>
      <c r="K38" s="96"/>
      <c r="L38" s="96"/>
    </row>
    <row r="39" spans="2:12" x14ac:dyDescent="0.35">
      <c r="B39" s="96"/>
      <c r="C39" s="96"/>
      <c r="D39" s="96"/>
      <c r="E39" s="96"/>
      <c r="F39" s="96"/>
      <c r="G39" s="96"/>
      <c r="H39" s="96"/>
      <c r="I39" s="96"/>
      <c r="J39" s="96"/>
      <c r="K39" s="96"/>
      <c r="L39" s="96"/>
    </row>
    <row r="40" spans="2:12" x14ac:dyDescent="0.35">
      <c r="B40" s="96"/>
      <c r="C40" s="96"/>
      <c r="D40" s="96"/>
      <c r="E40" s="96"/>
      <c r="F40" s="96"/>
      <c r="G40" s="96"/>
      <c r="H40" s="96"/>
      <c r="I40" s="96"/>
      <c r="J40" s="96"/>
      <c r="K40" s="96"/>
      <c r="L40" s="96"/>
    </row>
    <row r="41" spans="2:12" x14ac:dyDescent="0.35">
      <c r="B41" s="96"/>
      <c r="C41" s="96"/>
      <c r="D41" s="96"/>
      <c r="E41" s="96"/>
      <c r="F41" s="96"/>
      <c r="G41" s="96"/>
      <c r="H41" s="96"/>
      <c r="I41" s="96"/>
      <c r="J41" s="96"/>
      <c r="K41" s="96"/>
      <c r="L41" s="96"/>
    </row>
    <row r="42" spans="2:12" x14ac:dyDescent="0.35">
      <c r="B42" s="96"/>
      <c r="C42" s="96"/>
      <c r="D42" s="96"/>
      <c r="E42" s="96"/>
      <c r="F42" s="96"/>
      <c r="G42" s="96"/>
      <c r="H42" s="96"/>
      <c r="I42" s="96"/>
      <c r="J42" s="96"/>
      <c r="K42" s="96"/>
      <c r="L42" s="96"/>
    </row>
    <row r="43" spans="2:12" x14ac:dyDescent="0.35">
      <c r="B43" s="96"/>
      <c r="C43" s="96"/>
      <c r="D43" s="96"/>
      <c r="E43" s="96"/>
      <c r="F43" s="96"/>
      <c r="G43" s="96"/>
      <c r="H43" s="96"/>
      <c r="I43" s="96"/>
      <c r="J43" s="96"/>
      <c r="K43" s="96"/>
      <c r="L43" s="96"/>
    </row>
    <row r="44" spans="2:12" x14ac:dyDescent="0.35">
      <c r="B44" s="96"/>
      <c r="C44" s="96"/>
      <c r="D44" s="96"/>
      <c r="E44" s="96"/>
      <c r="F44" s="96"/>
      <c r="G44" s="96"/>
      <c r="H44" s="96"/>
      <c r="I44" s="96"/>
      <c r="J44" s="96"/>
      <c r="K44" s="96"/>
      <c r="L44" s="96"/>
    </row>
    <row r="45" spans="2:12" x14ac:dyDescent="0.35">
      <c r="B45" s="96"/>
      <c r="C45" s="96"/>
      <c r="D45" s="96"/>
      <c r="E45" s="96"/>
      <c r="F45" s="96"/>
      <c r="G45" s="96"/>
      <c r="H45" s="96"/>
      <c r="I45" s="96"/>
      <c r="J45" s="96"/>
      <c r="K45" s="96"/>
      <c r="L45" s="96"/>
    </row>
    <row r="46" spans="2:12" x14ac:dyDescent="0.35">
      <c r="B46" s="96"/>
      <c r="C46" s="96"/>
      <c r="D46" s="96"/>
      <c r="E46" s="96"/>
      <c r="F46" s="96"/>
      <c r="G46" s="96"/>
      <c r="H46" s="96"/>
      <c r="I46" s="96"/>
      <c r="J46" s="96"/>
      <c r="K46" s="96"/>
      <c r="L46" s="96"/>
    </row>
    <row r="47" spans="2:12" x14ac:dyDescent="0.35">
      <c r="B47" s="96"/>
      <c r="C47" s="96"/>
      <c r="D47" s="96"/>
      <c r="E47" s="96"/>
      <c r="F47" s="96"/>
      <c r="G47" s="96"/>
      <c r="H47" s="96"/>
      <c r="I47" s="96"/>
      <c r="J47" s="96"/>
      <c r="K47" s="96"/>
      <c r="L47" s="96"/>
    </row>
    <row r="48" spans="2:12" x14ac:dyDescent="0.35">
      <c r="B48" s="96"/>
      <c r="C48" s="96"/>
      <c r="D48" s="96"/>
      <c r="E48" s="96"/>
      <c r="F48" s="96"/>
      <c r="G48" s="96"/>
      <c r="H48" s="96"/>
      <c r="I48" s="96"/>
      <c r="J48" s="96"/>
      <c r="K48" s="96"/>
      <c r="L48" s="96"/>
    </row>
    <row r="49" spans="2:12" x14ac:dyDescent="0.35">
      <c r="B49" s="96"/>
      <c r="C49" s="96"/>
      <c r="D49" s="96"/>
      <c r="E49" s="96"/>
      <c r="F49" s="96"/>
      <c r="G49" s="96"/>
      <c r="H49" s="96"/>
      <c r="I49" s="96"/>
      <c r="J49" s="96"/>
      <c r="K49" s="96"/>
      <c r="L49" s="96"/>
    </row>
  </sheetData>
  <mergeCells count="3">
    <mergeCell ref="A1:B2"/>
    <mergeCell ref="A4:L4"/>
    <mergeCell ref="B5:L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A911-5D88-4F56-B073-0D33D65E9916}">
  <sheetPr>
    <tabColor rgb="FF002060"/>
  </sheetPr>
  <dimension ref="A1:AE34"/>
  <sheetViews>
    <sheetView showGridLines="0" view="pageBreakPreview" topLeftCell="A12" zoomScale="50" zoomScaleNormal="55" zoomScaleSheetLayoutView="50" zoomScalePageLayoutView="80" workbookViewId="0">
      <selection activeCell="K29" sqref="K29"/>
    </sheetView>
  </sheetViews>
  <sheetFormatPr defaultColWidth="9" defaultRowHeight="14.5" x14ac:dyDescent="0.35"/>
  <cols>
    <col min="1" max="1" width="64.1796875" style="97" customWidth="1"/>
    <col min="2" max="2" width="11.453125" style="97" bestFit="1" customWidth="1"/>
    <col min="3" max="3" width="10.1796875" style="97" bestFit="1" customWidth="1"/>
    <col min="4" max="4" width="13.81640625" style="97" bestFit="1" customWidth="1"/>
    <col min="5" max="5" width="12.81640625" style="97" bestFit="1" customWidth="1"/>
    <col min="6" max="6" width="9.453125" style="97" bestFit="1" customWidth="1"/>
    <col min="7" max="7" width="11.453125" style="97" bestFit="1" customWidth="1"/>
    <col min="8" max="9" width="12" style="97" customWidth="1"/>
    <col min="10" max="10" width="14.453125" style="97" customWidth="1"/>
    <col min="11" max="11" width="54.453125" style="97" customWidth="1"/>
    <col min="12" max="16384" width="9" style="97"/>
  </cols>
  <sheetData>
    <row r="1" spans="1:31" x14ac:dyDescent="0.35">
      <c r="A1" s="335" t="s">
        <v>274</v>
      </c>
      <c r="B1" s="335"/>
      <c r="C1" s="62"/>
    </row>
    <row r="2" spans="1:31" s="98" customFormat="1" x14ac:dyDescent="0.35">
      <c r="A2" s="335"/>
      <c r="B2" s="335"/>
      <c r="C2" s="62"/>
      <c r="K2" s="97"/>
      <c r="L2" s="97"/>
      <c r="M2" s="97"/>
      <c r="N2" s="97"/>
      <c r="O2" s="97"/>
      <c r="P2" s="97"/>
      <c r="Q2" s="97"/>
      <c r="R2" s="97"/>
      <c r="S2" s="97"/>
      <c r="T2" s="97"/>
      <c r="U2" s="97"/>
      <c r="V2" s="97"/>
      <c r="W2" s="97"/>
      <c r="X2" s="97"/>
      <c r="Y2" s="97"/>
      <c r="Z2" s="97"/>
      <c r="AA2" s="97"/>
      <c r="AB2" s="97"/>
      <c r="AC2" s="97"/>
      <c r="AD2" s="97"/>
      <c r="AE2" s="97"/>
    </row>
    <row r="3" spans="1:31" s="98" customFormat="1" x14ac:dyDescent="0.35">
      <c r="A3" s="99"/>
      <c r="B3" s="99"/>
      <c r="C3" s="99"/>
      <c r="K3" s="97"/>
      <c r="L3" s="97"/>
      <c r="M3" s="97"/>
      <c r="N3" s="97"/>
      <c r="O3" s="97"/>
      <c r="P3" s="97"/>
      <c r="Q3" s="97"/>
      <c r="R3" s="97"/>
      <c r="S3" s="97"/>
      <c r="T3" s="97"/>
      <c r="U3" s="97"/>
      <c r="V3" s="97"/>
      <c r="W3" s="97"/>
      <c r="X3" s="97"/>
      <c r="Y3" s="97"/>
      <c r="Z3" s="97"/>
      <c r="AA3" s="97"/>
      <c r="AB3" s="97"/>
      <c r="AC3" s="97"/>
      <c r="AD3" s="97"/>
      <c r="AE3" s="97"/>
    </row>
    <row r="4" spans="1:31" ht="20.5" x14ac:dyDescent="0.35">
      <c r="A4" s="337" t="s">
        <v>153</v>
      </c>
      <c r="B4" s="337"/>
      <c r="C4" s="337"/>
      <c r="D4" s="337"/>
      <c r="E4" s="337"/>
      <c r="F4" s="337"/>
      <c r="G4" s="337"/>
      <c r="H4" s="337"/>
      <c r="I4" s="337"/>
      <c r="J4" s="337"/>
      <c r="K4" s="100"/>
    </row>
    <row r="5" spans="1:31" ht="17.75" customHeight="1" x14ac:dyDescent="0.35">
      <c r="A5" s="101" t="s">
        <v>176</v>
      </c>
      <c r="B5" s="311" t="s">
        <v>115</v>
      </c>
      <c r="C5" s="312"/>
      <c r="D5" s="312"/>
      <c r="E5" s="312"/>
      <c r="F5" s="312"/>
      <c r="G5" s="312"/>
      <c r="H5" s="312"/>
      <c r="I5" s="312"/>
      <c r="J5" s="313"/>
    </row>
    <row r="6" spans="1:31" ht="21.65" customHeight="1" x14ac:dyDescent="0.35">
      <c r="A6" s="314" t="s">
        <v>177</v>
      </c>
      <c r="B6" s="314" t="s">
        <v>0</v>
      </c>
      <c r="C6" s="314"/>
      <c r="D6" s="314"/>
      <c r="E6" s="314" t="s">
        <v>1</v>
      </c>
      <c r="F6" s="314"/>
      <c r="G6" s="314"/>
      <c r="H6" s="314" t="s">
        <v>2</v>
      </c>
      <c r="I6" s="314"/>
      <c r="J6" s="314"/>
    </row>
    <row r="7" spans="1:31" ht="21.65" customHeight="1" x14ac:dyDescent="0.35">
      <c r="A7" s="314"/>
      <c r="B7" s="45" t="s">
        <v>25</v>
      </c>
      <c r="C7" s="45" t="s">
        <v>26</v>
      </c>
      <c r="D7" s="45" t="s">
        <v>2</v>
      </c>
      <c r="E7" s="45" t="s">
        <v>25</v>
      </c>
      <c r="F7" s="45" t="s">
        <v>26</v>
      </c>
      <c r="G7" s="45" t="s">
        <v>2</v>
      </c>
      <c r="H7" s="45" t="s">
        <v>25</v>
      </c>
      <c r="I7" s="45" t="s">
        <v>26</v>
      </c>
      <c r="J7" s="45" t="s">
        <v>2</v>
      </c>
    </row>
    <row r="8" spans="1:31" ht="20.5" x14ac:dyDescent="0.35">
      <c r="A8" s="266" t="s">
        <v>178</v>
      </c>
      <c r="B8" s="266">
        <v>14471</v>
      </c>
      <c r="C8" s="266">
        <v>6717</v>
      </c>
      <c r="D8" s="266">
        <f>SUM(B8:C8)</f>
        <v>21188</v>
      </c>
      <c r="E8" s="266">
        <v>228957</v>
      </c>
      <c r="F8" s="266">
        <v>3035</v>
      </c>
      <c r="G8" s="266">
        <f>SUM(E8:F8)</f>
        <v>231992</v>
      </c>
      <c r="H8" s="266">
        <f>SUM(B8,E8)</f>
        <v>243428</v>
      </c>
      <c r="I8" s="266">
        <f>SUM(C8,F8)</f>
        <v>9752</v>
      </c>
      <c r="J8" s="266">
        <f>SUM(H8:I8)</f>
        <v>253180</v>
      </c>
    </row>
    <row r="9" spans="1:31" ht="20.5" x14ac:dyDescent="0.35">
      <c r="A9" s="278" t="s">
        <v>179</v>
      </c>
      <c r="B9" s="278">
        <v>105815</v>
      </c>
      <c r="C9" s="278">
        <v>10674</v>
      </c>
      <c r="D9" s="278">
        <f t="shared" ref="D9:D30" si="0">SUM(B9:C9)</f>
        <v>116489</v>
      </c>
      <c r="E9" s="278">
        <v>87325</v>
      </c>
      <c r="F9" s="278">
        <v>1118</v>
      </c>
      <c r="G9" s="278">
        <f t="shared" ref="G9:G30" si="1">SUM(E9:F9)</f>
        <v>88443</v>
      </c>
      <c r="H9" s="278">
        <f t="shared" ref="H9:H30" si="2">SUM(B9,E9)</f>
        <v>193140</v>
      </c>
      <c r="I9" s="278">
        <f t="shared" ref="I9:I30" si="3">SUM(C9,F9)</f>
        <v>11792</v>
      </c>
      <c r="J9" s="278">
        <f t="shared" ref="J9:J30" si="4">SUM(H9:I9)</f>
        <v>204932</v>
      </c>
    </row>
    <row r="10" spans="1:31" ht="20.5" x14ac:dyDescent="0.35">
      <c r="A10" s="266" t="s">
        <v>180</v>
      </c>
      <c r="B10" s="266">
        <v>216058</v>
      </c>
      <c r="C10" s="266">
        <v>135130</v>
      </c>
      <c r="D10" s="266">
        <f t="shared" si="0"/>
        <v>351188</v>
      </c>
      <c r="E10" s="266">
        <v>1125402</v>
      </c>
      <c r="F10" s="266">
        <v>19331</v>
      </c>
      <c r="G10" s="266">
        <f t="shared" si="1"/>
        <v>1144733</v>
      </c>
      <c r="H10" s="266">
        <f t="shared" si="2"/>
        <v>1341460</v>
      </c>
      <c r="I10" s="266">
        <f t="shared" si="3"/>
        <v>154461</v>
      </c>
      <c r="J10" s="266">
        <f t="shared" si="4"/>
        <v>1495921</v>
      </c>
    </row>
    <row r="11" spans="1:31" ht="20.5" x14ac:dyDescent="0.35">
      <c r="A11" s="278" t="s">
        <v>181</v>
      </c>
      <c r="B11" s="278">
        <v>31725</v>
      </c>
      <c r="C11" s="278">
        <v>1947</v>
      </c>
      <c r="D11" s="278">
        <f t="shared" si="0"/>
        <v>33672</v>
      </c>
      <c r="E11" s="278">
        <v>9458</v>
      </c>
      <c r="F11" s="278">
        <v>64</v>
      </c>
      <c r="G11" s="278">
        <f t="shared" si="1"/>
        <v>9522</v>
      </c>
      <c r="H11" s="278">
        <f t="shared" si="2"/>
        <v>41183</v>
      </c>
      <c r="I11" s="278">
        <f t="shared" si="3"/>
        <v>2011</v>
      </c>
      <c r="J11" s="278">
        <f t="shared" si="4"/>
        <v>43194</v>
      </c>
    </row>
    <row r="12" spans="1:31" ht="41" x14ac:dyDescent="0.35">
      <c r="A12" s="266" t="s">
        <v>182</v>
      </c>
      <c r="B12" s="266">
        <v>17443</v>
      </c>
      <c r="C12" s="266">
        <v>5161</v>
      </c>
      <c r="D12" s="266">
        <f t="shared" si="0"/>
        <v>22604</v>
      </c>
      <c r="E12" s="266">
        <v>71018</v>
      </c>
      <c r="F12" s="266">
        <v>2660</v>
      </c>
      <c r="G12" s="266">
        <f t="shared" si="1"/>
        <v>73678</v>
      </c>
      <c r="H12" s="266">
        <f t="shared" si="2"/>
        <v>88461</v>
      </c>
      <c r="I12" s="266">
        <f t="shared" si="3"/>
        <v>7821</v>
      </c>
      <c r="J12" s="266">
        <f t="shared" si="4"/>
        <v>96282</v>
      </c>
    </row>
    <row r="13" spans="1:31" ht="20.5" x14ac:dyDescent="0.35">
      <c r="A13" s="278" t="s">
        <v>183</v>
      </c>
      <c r="B13" s="278">
        <v>260827</v>
      </c>
      <c r="C13" s="278">
        <v>168284</v>
      </c>
      <c r="D13" s="278">
        <f t="shared" si="0"/>
        <v>429111</v>
      </c>
      <c r="E13" s="278">
        <v>2953909</v>
      </c>
      <c r="F13" s="278">
        <v>45210</v>
      </c>
      <c r="G13" s="278">
        <f t="shared" si="1"/>
        <v>2999119</v>
      </c>
      <c r="H13" s="278">
        <f t="shared" si="2"/>
        <v>3214736</v>
      </c>
      <c r="I13" s="278">
        <f t="shared" si="3"/>
        <v>213494</v>
      </c>
      <c r="J13" s="278">
        <f t="shared" si="4"/>
        <v>3428230</v>
      </c>
    </row>
    <row r="14" spans="1:31" ht="41" x14ac:dyDescent="0.35">
      <c r="A14" s="266" t="s">
        <v>184</v>
      </c>
      <c r="B14" s="266">
        <v>203157</v>
      </c>
      <c r="C14" s="266">
        <v>203156</v>
      </c>
      <c r="D14" s="266">
        <f t="shared" si="0"/>
        <v>406313</v>
      </c>
      <c r="E14" s="266">
        <v>1390296</v>
      </c>
      <c r="F14" s="266">
        <v>26572</v>
      </c>
      <c r="G14" s="266">
        <f t="shared" si="1"/>
        <v>1416868</v>
      </c>
      <c r="H14" s="266">
        <f t="shared" si="2"/>
        <v>1593453</v>
      </c>
      <c r="I14" s="266">
        <f t="shared" si="3"/>
        <v>229728</v>
      </c>
      <c r="J14" s="266">
        <f t="shared" si="4"/>
        <v>1823181</v>
      </c>
    </row>
    <row r="15" spans="1:31" ht="20.5" x14ac:dyDescent="0.35">
      <c r="A15" s="278" t="s">
        <v>185</v>
      </c>
      <c r="B15" s="278">
        <v>109590</v>
      </c>
      <c r="C15" s="278">
        <v>60639</v>
      </c>
      <c r="D15" s="278">
        <f t="shared" si="0"/>
        <v>170229</v>
      </c>
      <c r="E15" s="278">
        <v>661262</v>
      </c>
      <c r="F15" s="278">
        <v>5860</v>
      </c>
      <c r="G15" s="278">
        <f t="shared" si="1"/>
        <v>667122</v>
      </c>
      <c r="H15" s="278">
        <f t="shared" si="2"/>
        <v>770852</v>
      </c>
      <c r="I15" s="278">
        <f t="shared" si="3"/>
        <v>66499</v>
      </c>
      <c r="J15" s="278">
        <f t="shared" si="4"/>
        <v>837351</v>
      </c>
    </row>
    <row r="16" spans="1:31" ht="20.5" x14ac:dyDescent="0.35">
      <c r="A16" s="266" t="s">
        <v>186</v>
      </c>
      <c r="B16" s="266">
        <v>70603</v>
      </c>
      <c r="C16" s="266">
        <v>70621</v>
      </c>
      <c r="D16" s="266">
        <f t="shared" si="0"/>
        <v>141224</v>
      </c>
      <c r="E16" s="266">
        <v>572611</v>
      </c>
      <c r="F16" s="266">
        <v>10198</v>
      </c>
      <c r="G16" s="266">
        <f t="shared" si="1"/>
        <v>582809</v>
      </c>
      <c r="H16" s="266">
        <f t="shared" si="2"/>
        <v>643214</v>
      </c>
      <c r="I16" s="266">
        <f t="shared" si="3"/>
        <v>80819</v>
      </c>
      <c r="J16" s="266">
        <f t="shared" si="4"/>
        <v>724033</v>
      </c>
    </row>
    <row r="17" spans="1:10" ht="20.5" x14ac:dyDescent="0.35">
      <c r="A17" s="278" t="s">
        <v>187</v>
      </c>
      <c r="B17" s="278">
        <v>62351</v>
      </c>
      <c r="C17" s="278">
        <v>39886</v>
      </c>
      <c r="D17" s="278">
        <f t="shared" si="0"/>
        <v>102237</v>
      </c>
      <c r="E17" s="278">
        <v>72024</v>
      </c>
      <c r="F17" s="278">
        <v>4333</v>
      </c>
      <c r="G17" s="278">
        <f t="shared" si="1"/>
        <v>76357</v>
      </c>
      <c r="H17" s="278">
        <f t="shared" si="2"/>
        <v>134375</v>
      </c>
      <c r="I17" s="278">
        <f t="shared" si="3"/>
        <v>44219</v>
      </c>
      <c r="J17" s="278">
        <f t="shared" si="4"/>
        <v>178594</v>
      </c>
    </row>
    <row r="18" spans="1:10" ht="20.5" x14ac:dyDescent="0.35">
      <c r="A18" s="266" t="s">
        <v>188</v>
      </c>
      <c r="B18" s="266">
        <v>61483</v>
      </c>
      <c r="C18" s="266">
        <v>27049</v>
      </c>
      <c r="D18" s="266">
        <f t="shared" si="0"/>
        <v>88532</v>
      </c>
      <c r="E18" s="266">
        <v>17558</v>
      </c>
      <c r="F18" s="266">
        <v>1340</v>
      </c>
      <c r="G18" s="266">
        <f t="shared" si="1"/>
        <v>18898</v>
      </c>
      <c r="H18" s="266">
        <f t="shared" si="2"/>
        <v>79041</v>
      </c>
      <c r="I18" s="266">
        <f t="shared" si="3"/>
        <v>28389</v>
      </c>
      <c r="J18" s="266">
        <f t="shared" si="4"/>
        <v>107430</v>
      </c>
    </row>
    <row r="19" spans="1:10" ht="20.5" x14ac:dyDescent="0.35">
      <c r="A19" s="266" t="s">
        <v>189</v>
      </c>
      <c r="B19" s="266">
        <v>18372</v>
      </c>
      <c r="C19" s="266">
        <v>11507</v>
      </c>
      <c r="D19" s="266">
        <f t="shared" si="0"/>
        <v>29879</v>
      </c>
      <c r="E19" s="266">
        <v>45846</v>
      </c>
      <c r="F19" s="266">
        <v>1754</v>
      </c>
      <c r="G19" s="266">
        <f t="shared" si="1"/>
        <v>47600</v>
      </c>
      <c r="H19" s="266">
        <f t="shared" si="2"/>
        <v>64218</v>
      </c>
      <c r="I19" s="266">
        <f t="shared" si="3"/>
        <v>13261</v>
      </c>
      <c r="J19" s="266">
        <f t="shared" si="4"/>
        <v>77479</v>
      </c>
    </row>
    <row r="20" spans="1:10" ht="20.5" x14ac:dyDescent="0.35">
      <c r="A20" s="278" t="s">
        <v>190</v>
      </c>
      <c r="B20" s="278">
        <v>88528</v>
      </c>
      <c r="C20" s="278">
        <v>50202</v>
      </c>
      <c r="D20" s="278">
        <f t="shared" si="0"/>
        <v>138730</v>
      </c>
      <c r="E20" s="278">
        <v>147639</v>
      </c>
      <c r="F20" s="278">
        <v>8210</v>
      </c>
      <c r="G20" s="278">
        <f t="shared" si="1"/>
        <v>155849</v>
      </c>
      <c r="H20" s="278">
        <f t="shared" si="2"/>
        <v>236167</v>
      </c>
      <c r="I20" s="278">
        <f t="shared" si="3"/>
        <v>58412</v>
      </c>
      <c r="J20" s="278">
        <f t="shared" si="4"/>
        <v>294579</v>
      </c>
    </row>
    <row r="21" spans="1:10" ht="20.5" x14ac:dyDescent="0.35">
      <c r="A21" s="266" t="s">
        <v>191</v>
      </c>
      <c r="B21" s="266">
        <v>166315</v>
      </c>
      <c r="C21" s="266">
        <v>89478</v>
      </c>
      <c r="D21" s="266">
        <f t="shared" si="0"/>
        <v>255793</v>
      </c>
      <c r="E21" s="266">
        <v>995511</v>
      </c>
      <c r="F21" s="266">
        <v>203342</v>
      </c>
      <c r="G21" s="266">
        <f t="shared" si="1"/>
        <v>1198853</v>
      </c>
      <c r="H21" s="266">
        <f t="shared" si="2"/>
        <v>1161826</v>
      </c>
      <c r="I21" s="266">
        <f t="shared" si="3"/>
        <v>292820</v>
      </c>
      <c r="J21" s="266">
        <f t="shared" si="4"/>
        <v>1454646</v>
      </c>
    </row>
    <row r="22" spans="1:10" ht="20.5" x14ac:dyDescent="0.35">
      <c r="A22" s="278" t="s">
        <v>192</v>
      </c>
      <c r="B22" s="278">
        <v>172244</v>
      </c>
      <c r="C22" s="278">
        <v>74769</v>
      </c>
      <c r="D22" s="278">
        <f t="shared" si="0"/>
        <v>247013</v>
      </c>
      <c r="E22" s="278">
        <v>48523</v>
      </c>
      <c r="F22" s="278">
        <v>10770</v>
      </c>
      <c r="G22" s="278">
        <f t="shared" si="1"/>
        <v>59293</v>
      </c>
      <c r="H22" s="278">
        <f t="shared" si="2"/>
        <v>220767</v>
      </c>
      <c r="I22" s="278">
        <f t="shared" si="3"/>
        <v>85539</v>
      </c>
      <c r="J22" s="278">
        <f t="shared" si="4"/>
        <v>306306</v>
      </c>
    </row>
    <row r="23" spans="1:10" ht="20.5" x14ac:dyDescent="0.35">
      <c r="A23" s="266" t="s">
        <v>193</v>
      </c>
      <c r="B23" s="266">
        <v>54458</v>
      </c>
      <c r="C23" s="266">
        <v>84323</v>
      </c>
      <c r="D23" s="266">
        <f t="shared" si="0"/>
        <v>138781</v>
      </c>
      <c r="E23" s="266">
        <v>163354</v>
      </c>
      <c r="F23" s="266">
        <v>21059</v>
      </c>
      <c r="G23" s="266">
        <f t="shared" si="1"/>
        <v>184413</v>
      </c>
      <c r="H23" s="266">
        <f t="shared" si="2"/>
        <v>217812</v>
      </c>
      <c r="I23" s="266">
        <f t="shared" si="3"/>
        <v>105382</v>
      </c>
      <c r="J23" s="266">
        <f t="shared" si="4"/>
        <v>323194</v>
      </c>
    </row>
    <row r="24" spans="1:10" ht="20.5" x14ac:dyDescent="0.35">
      <c r="A24" s="278" t="s">
        <v>194</v>
      </c>
      <c r="B24" s="278">
        <v>120847</v>
      </c>
      <c r="C24" s="278">
        <v>140927</v>
      </c>
      <c r="D24" s="278">
        <f t="shared" si="0"/>
        <v>261774</v>
      </c>
      <c r="E24" s="278">
        <v>116864</v>
      </c>
      <c r="F24" s="278">
        <v>123491</v>
      </c>
      <c r="G24" s="278">
        <f t="shared" si="1"/>
        <v>240355</v>
      </c>
      <c r="H24" s="278">
        <f t="shared" si="2"/>
        <v>237711</v>
      </c>
      <c r="I24" s="278">
        <f t="shared" si="3"/>
        <v>264418</v>
      </c>
      <c r="J24" s="278">
        <f t="shared" si="4"/>
        <v>502129</v>
      </c>
    </row>
    <row r="25" spans="1:10" ht="20.5" x14ac:dyDescent="0.35">
      <c r="A25" s="266" t="s">
        <v>195</v>
      </c>
      <c r="B25" s="266">
        <v>9874</v>
      </c>
      <c r="C25" s="266">
        <v>8807</v>
      </c>
      <c r="D25" s="266">
        <f t="shared" si="0"/>
        <v>18681</v>
      </c>
      <c r="E25" s="266">
        <v>26386</v>
      </c>
      <c r="F25" s="266">
        <v>3616</v>
      </c>
      <c r="G25" s="266">
        <f t="shared" si="1"/>
        <v>30002</v>
      </c>
      <c r="H25" s="266">
        <f t="shared" si="2"/>
        <v>36260</v>
      </c>
      <c r="I25" s="266">
        <f t="shared" si="3"/>
        <v>12423</v>
      </c>
      <c r="J25" s="266">
        <f t="shared" si="4"/>
        <v>48683</v>
      </c>
    </row>
    <row r="26" spans="1:10" ht="20.5" x14ac:dyDescent="0.35">
      <c r="A26" s="278" t="s">
        <v>196</v>
      </c>
      <c r="B26" s="278">
        <v>21070</v>
      </c>
      <c r="C26" s="278">
        <v>24047</v>
      </c>
      <c r="D26" s="278">
        <f t="shared" si="0"/>
        <v>45117</v>
      </c>
      <c r="E26" s="278">
        <v>228734</v>
      </c>
      <c r="F26" s="278">
        <v>34342</v>
      </c>
      <c r="G26" s="278">
        <f t="shared" si="1"/>
        <v>263076</v>
      </c>
      <c r="H26" s="278">
        <f t="shared" si="2"/>
        <v>249804</v>
      </c>
      <c r="I26" s="278">
        <f t="shared" si="3"/>
        <v>58389</v>
      </c>
      <c r="J26" s="278">
        <f t="shared" si="4"/>
        <v>308193</v>
      </c>
    </row>
    <row r="27" spans="1:10" ht="82" x14ac:dyDescent="0.35">
      <c r="A27" s="266" t="s">
        <v>269</v>
      </c>
      <c r="B27" s="266">
        <v>22</v>
      </c>
      <c r="C27" s="266">
        <v>32</v>
      </c>
      <c r="D27" s="266">
        <f t="shared" si="0"/>
        <v>54</v>
      </c>
      <c r="E27" s="266">
        <v>58</v>
      </c>
      <c r="F27" s="266">
        <v>4</v>
      </c>
      <c r="G27" s="266">
        <f t="shared" si="1"/>
        <v>62</v>
      </c>
      <c r="H27" s="266">
        <f t="shared" si="2"/>
        <v>80</v>
      </c>
      <c r="I27" s="266">
        <f t="shared" si="3"/>
        <v>36</v>
      </c>
      <c r="J27" s="266">
        <f t="shared" si="4"/>
        <v>116</v>
      </c>
    </row>
    <row r="28" spans="1:10" ht="20.5" x14ac:dyDescent="0.35">
      <c r="A28" s="278" t="s">
        <v>197</v>
      </c>
      <c r="B28" s="278">
        <v>221</v>
      </c>
      <c r="C28" s="278">
        <v>61</v>
      </c>
      <c r="D28" s="278">
        <f t="shared" si="0"/>
        <v>282</v>
      </c>
      <c r="E28" s="278">
        <v>100</v>
      </c>
      <c r="F28" s="278">
        <v>1</v>
      </c>
      <c r="G28" s="278">
        <f t="shared" si="1"/>
        <v>101</v>
      </c>
      <c r="H28" s="278">
        <f t="shared" si="2"/>
        <v>321</v>
      </c>
      <c r="I28" s="278">
        <f t="shared" si="3"/>
        <v>62</v>
      </c>
      <c r="J28" s="278">
        <f t="shared" si="4"/>
        <v>383</v>
      </c>
    </row>
    <row r="29" spans="1:10" ht="20.5" x14ac:dyDescent="0.35">
      <c r="A29" s="266" t="s">
        <v>198</v>
      </c>
      <c r="B29" s="266">
        <v>27310</v>
      </c>
      <c r="C29" s="266">
        <v>29348</v>
      </c>
      <c r="D29" s="266">
        <f t="shared" si="0"/>
        <v>56658</v>
      </c>
      <c r="E29" s="266">
        <v>1079164</v>
      </c>
      <c r="F29" s="266">
        <v>21257</v>
      </c>
      <c r="G29" s="266">
        <f t="shared" si="1"/>
        <v>1100421</v>
      </c>
      <c r="H29" s="266">
        <f t="shared" si="2"/>
        <v>1106474</v>
      </c>
      <c r="I29" s="266">
        <f t="shared" si="3"/>
        <v>50605</v>
      </c>
      <c r="J29" s="266">
        <f t="shared" si="4"/>
        <v>1157079</v>
      </c>
    </row>
    <row r="30" spans="1:10" ht="21" x14ac:dyDescent="0.35">
      <c r="A30" s="45" t="s">
        <v>2</v>
      </c>
      <c r="B30" s="267">
        <f>SUM(B8:B29)</f>
        <v>1832784</v>
      </c>
      <c r="C30" s="267">
        <f t="shared" ref="C30:J30" si="5">SUM(C8:C29)</f>
        <v>1242765</v>
      </c>
      <c r="D30" s="267">
        <f t="shared" si="5"/>
        <v>3075549</v>
      </c>
      <c r="E30" s="267">
        <f t="shared" si="5"/>
        <v>10041999</v>
      </c>
      <c r="F30" s="267">
        <f t="shared" si="5"/>
        <v>547567</v>
      </c>
      <c r="G30" s="267">
        <f t="shared" si="5"/>
        <v>10589566</v>
      </c>
      <c r="H30" s="267">
        <f t="shared" si="5"/>
        <v>11874783</v>
      </c>
      <c r="I30" s="267">
        <f t="shared" si="5"/>
        <v>1790332</v>
      </c>
      <c r="J30" s="267">
        <f t="shared" si="5"/>
        <v>13665115</v>
      </c>
    </row>
    <row r="31" spans="1:10" ht="18" x14ac:dyDescent="0.65">
      <c r="A31" s="102" t="s">
        <v>35</v>
      </c>
      <c r="B31" s="103"/>
      <c r="C31" s="103"/>
      <c r="D31" s="103"/>
      <c r="E31" s="103"/>
      <c r="F31" s="103"/>
      <c r="G31" s="103"/>
      <c r="H31" s="103"/>
      <c r="I31" s="103"/>
      <c r="J31" s="104"/>
    </row>
    <row r="32" spans="1:10" ht="18" x14ac:dyDescent="0.65">
      <c r="A32" s="102" t="s">
        <v>34</v>
      </c>
      <c r="B32" s="105"/>
      <c r="C32" s="105"/>
      <c r="D32" s="105"/>
      <c r="E32" s="105"/>
      <c r="F32" s="105"/>
      <c r="G32" s="105"/>
      <c r="H32" s="105"/>
      <c r="I32" s="105"/>
      <c r="J32" s="105"/>
    </row>
    <row r="33" spans="1:10" ht="18" x14ac:dyDescent="0.35">
      <c r="A33" s="131" t="s">
        <v>206</v>
      </c>
    </row>
    <row r="34" spans="1:10" s="175" customFormat="1" x14ac:dyDescent="0.35">
      <c r="A34" s="285" t="s">
        <v>278</v>
      </c>
      <c r="B34" s="174"/>
      <c r="C34" s="174"/>
      <c r="D34" s="174"/>
      <c r="E34" s="174"/>
      <c r="F34" s="174"/>
      <c r="G34" s="174"/>
      <c r="H34" s="174"/>
      <c r="I34" s="174"/>
      <c r="J34" s="174"/>
    </row>
  </sheetData>
  <mergeCells count="7">
    <mergeCell ref="A1:B2"/>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2E5B1-49EE-47B6-8939-A18498FA91B9}">
  <sheetPr>
    <tabColor rgb="FF002060"/>
  </sheetPr>
  <dimension ref="A1:Y33"/>
  <sheetViews>
    <sheetView showGridLines="0" view="pageBreakPreview" topLeftCell="A2" zoomScale="50" zoomScaleNormal="10" zoomScaleSheetLayoutView="50" workbookViewId="0">
      <selection activeCell="T28" sqref="T28"/>
    </sheetView>
  </sheetViews>
  <sheetFormatPr defaultColWidth="8.81640625" defaultRowHeight="14.5" x14ac:dyDescent="0.35"/>
  <cols>
    <col min="1" max="1" width="85.453125" style="85" customWidth="1"/>
    <col min="2" max="3" width="12.453125" style="85" customWidth="1"/>
    <col min="4" max="4" width="14.453125" style="85" customWidth="1"/>
    <col min="5" max="5" width="12.453125" style="85" customWidth="1"/>
    <col min="6" max="6" width="14.1796875" style="85" customWidth="1"/>
    <col min="7" max="9" width="12.453125" style="85" customWidth="1"/>
    <col min="10" max="10" width="15.81640625" style="85" customWidth="1"/>
    <col min="11" max="14" width="12.453125" style="85" customWidth="1"/>
    <col min="15" max="15" width="14.453125" style="85" customWidth="1"/>
    <col min="16" max="262" width="9.1796875" style="85" customWidth="1"/>
    <col min="263" max="16384" width="8.81640625" style="85"/>
  </cols>
  <sheetData>
    <row r="1" spans="1:25" x14ac:dyDescent="0.35">
      <c r="A1" s="335" t="s">
        <v>274</v>
      </c>
      <c r="B1" s="335"/>
      <c r="C1" s="84"/>
    </row>
    <row r="2" spans="1:25" s="86" customFormat="1" x14ac:dyDescent="0.35">
      <c r="A2" s="335"/>
      <c r="B2" s="335"/>
      <c r="C2" s="84"/>
      <c r="K2" s="85"/>
      <c r="L2" s="85"/>
      <c r="M2" s="85"/>
      <c r="N2" s="85"/>
      <c r="O2" s="85"/>
      <c r="P2" s="85"/>
      <c r="Q2" s="85"/>
      <c r="R2" s="85"/>
      <c r="S2" s="85"/>
      <c r="T2" s="85"/>
      <c r="U2" s="85"/>
      <c r="V2" s="85"/>
      <c r="W2" s="85"/>
      <c r="X2" s="85"/>
      <c r="Y2" s="85"/>
    </row>
    <row r="3" spans="1:25" s="86" customFormat="1" x14ac:dyDescent="0.35">
      <c r="A3" s="87"/>
      <c r="B3" s="87"/>
      <c r="C3" s="87"/>
      <c r="K3" s="85"/>
      <c r="L3" s="85"/>
      <c r="M3" s="85"/>
      <c r="N3" s="85"/>
      <c r="O3" s="85"/>
      <c r="P3" s="85"/>
      <c r="Q3" s="85"/>
      <c r="R3" s="85"/>
      <c r="S3" s="85"/>
      <c r="T3" s="85"/>
      <c r="U3" s="85"/>
      <c r="V3" s="85"/>
      <c r="W3" s="85"/>
      <c r="X3" s="85"/>
      <c r="Y3" s="85"/>
    </row>
    <row r="4" spans="1:25" ht="19.25" customHeight="1" x14ac:dyDescent="0.35">
      <c r="A4" s="336" t="s">
        <v>155</v>
      </c>
      <c r="B4" s="336"/>
      <c r="C4" s="336"/>
      <c r="D4" s="336"/>
      <c r="E4" s="336"/>
      <c r="F4" s="336"/>
      <c r="G4" s="336"/>
      <c r="H4" s="336"/>
      <c r="I4" s="336"/>
      <c r="J4" s="336"/>
      <c r="K4" s="336"/>
      <c r="L4" s="336"/>
      <c r="M4" s="336"/>
      <c r="N4" s="336"/>
      <c r="O4" s="336"/>
    </row>
    <row r="5" spans="1:25" ht="20.5" x14ac:dyDescent="0.35">
      <c r="A5" s="89" t="s">
        <v>199</v>
      </c>
      <c r="B5" s="311" t="s">
        <v>200</v>
      </c>
      <c r="C5" s="312"/>
      <c r="D5" s="312"/>
      <c r="E5" s="312"/>
      <c r="F5" s="312"/>
      <c r="G5" s="312"/>
      <c r="H5" s="312"/>
      <c r="I5" s="312"/>
      <c r="J5" s="312"/>
      <c r="K5" s="312"/>
      <c r="L5" s="312"/>
      <c r="M5" s="312"/>
      <c r="N5" s="312"/>
      <c r="O5" s="313"/>
    </row>
    <row r="6" spans="1:25" ht="43.25" customHeight="1" x14ac:dyDescent="0.35">
      <c r="A6" s="45" t="s">
        <v>201</v>
      </c>
      <c r="B6" s="45" t="s">
        <v>14</v>
      </c>
      <c r="C6" s="45" t="s">
        <v>15</v>
      </c>
      <c r="D6" s="45" t="s">
        <v>16</v>
      </c>
      <c r="E6" s="45" t="s">
        <v>17</v>
      </c>
      <c r="F6" s="45" t="s">
        <v>272</v>
      </c>
      <c r="G6" s="45" t="s">
        <v>18</v>
      </c>
      <c r="H6" s="45" t="s">
        <v>19</v>
      </c>
      <c r="I6" s="45" t="s">
        <v>20</v>
      </c>
      <c r="J6" s="45" t="s">
        <v>271</v>
      </c>
      <c r="K6" s="45" t="s">
        <v>21</v>
      </c>
      <c r="L6" s="45" t="s">
        <v>22</v>
      </c>
      <c r="M6" s="45" t="s">
        <v>23</v>
      </c>
      <c r="N6" s="45" t="s">
        <v>24</v>
      </c>
      <c r="O6" s="45" t="s">
        <v>2</v>
      </c>
    </row>
    <row r="7" spans="1:25" ht="20.5" x14ac:dyDescent="0.35">
      <c r="A7" s="106" t="s">
        <v>178</v>
      </c>
      <c r="B7" s="266">
        <v>171897</v>
      </c>
      <c r="C7" s="266">
        <v>18019</v>
      </c>
      <c r="D7" s="266">
        <v>2377</v>
      </c>
      <c r="E7" s="266">
        <v>18638</v>
      </c>
      <c r="F7" s="266">
        <v>18457</v>
      </c>
      <c r="G7" s="266">
        <v>4911</v>
      </c>
      <c r="H7" s="266">
        <v>3383</v>
      </c>
      <c r="I7" s="266">
        <v>6551</v>
      </c>
      <c r="J7" s="266">
        <v>169</v>
      </c>
      <c r="K7" s="266">
        <v>3322</v>
      </c>
      <c r="L7" s="266">
        <v>2881</v>
      </c>
      <c r="M7" s="266">
        <v>251</v>
      </c>
      <c r="N7" s="266">
        <v>2324</v>
      </c>
      <c r="O7" s="266">
        <f>SUM(B7:N7)</f>
        <v>253180</v>
      </c>
    </row>
    <row r="8" spans="1:25" ht="20.5" x14ac:dyDescent="0.35">
      <c r="A8" s="107" t="s">
        <v>179</v>
      </c>
      <c r="B8" s="278">
        <v>20786</v>
      </c>
      <c r="C8" s="278">
        <v>42674</v>
      </c>
      <c r="D8" s="278">
        <v>2467</v>
      </c>
      <c r="E8" s="278">
        <v>1462</v>
      </c>
      <c r="F8" s="278">
        <v>132763</v>
      </c>
      <c r="G8" s="278">
        <v>1289</v>
      </c>
      <c r="H8" s="278">
        <v>363</v>
      </c>
      <c r="I8" s="278">
        <v>268</v>
      </c>
      <c r="J8" s="278">
        <v>245</v>
      </c>
      <c r="K8" s="278">
        <v>589</v>
      </c>
      <c r="L8" s="278">
        <v>1789</v>
      </c>
      <c r="M8" s="278">
        <v>54</v>
      </c>
      <c r="N8" s="278">
        <v>183</v>
      </c>
      <c r="O8" s="278">
        <f t="shared" ref="O8:O29" si="0">SUM(B8:N8)</f>
        <v>204932</v>
      </c>
    </row>
    <row r="9" spans="1:25" ht="20.5" x14ac:dyDescent="0.35">
      <c r="A9" s="106" t="s">
        <v>180</v>
      </c>
      <c r="B9" s="266">
        <v>648326</v>
      </c>
      <c r="C9" s="266">
        <v>272060</v>
      </c>
      <c r="D9" s="266">
        <v>51457</v>
      </c>
      <c r="E9" s="266">
        <v>71336</v>
      </c>
      <c r="F9" s="266">
        <v>321413</v>
      </c>
      <c r="G9" s="266">
        <v>39125</v>
      </c>
      <c r="H9" s="266">
        <v>14997</v>
      </c>
      <c r="I9" s="266">
        <v>15446</v>
      </c>
      <c r="J9" s="266">
        <v>5543</v>
      </c>
      <c r="K9" s="266">
        <v>22943</v>
      </c>
      <c r="L9" s="266">
        <v>21131</v>
      </c>
      <c r="M9" s="266">
        <v>4910</v>
      </c>
      <c r="N9" s="266">
        <v>7234</v>
      </c>
      <c r="O9" s="266">
        <f t="shared" si="0"/>
        <v>1495921</v>
      </c>
    </row>
    <row r="10" spans="1:25" ht="20.5" x14ac:dyDescent="0.35">
      <c r="A10" s="107" t="s">
        <v>181</v>
      </c>
      <c r="B10" s="278">
        <v>16462</v>
      </c>
      <c r="C10" s="278">
        <v>10300</v>
      </c>
      <c r="D10" s="278">
        <v>1321</v>
      </c>
      <c r="E10" s="278">
        <v>295</v>
      </c>
      <c r="F10" s="278">
        <v>9484</v>
      </c>
      <c r="G10" s="278">
        <v>4715</v>
      </c>
      <c r="H10" s="278">
        <v>51</v>
      </c>
      <c r="I10" s="278">
        <v>55</v>
      </c>
      <c r="J10" s="278">
        <v>19</v>
      </c>
      <c r="K10" s="278">
        <v>395</v>
      </c>
      <c r="L10" s="278">
        <v>35</v>
      </c>
      <c r="M10" s="278">
        <v>17</v>
      </c>
      <c r="N10" s="278">
        <v>45</v>
      </c>
      <c r="O10" s="278">
        <f t="shared" si="0"/>
        <v>43194</v>
      </c>
    </row>
    <row r="11" spans="1:25" ht="20.5" x14ac:dyDescent="0.35">
      <c r="A11" s="106" t="s">
        <v>182</v>
      </c>
      <c r="B11" s="266">
        <v>51051</v>
      </c>
      <c r="C11" s="266">
        <v>17946</v>
      </c>
      <c r="D11" s="266">
        <v>1905</v>
      </c>
      <c r="E11" s="266">
        <v>1806</v>
      </c>
      <c r="F11" s="266">
        <v>18247</v>
      </c>
      <c r="G11" s="266">
        <v>1944</v>
      </c>
      <c r="H11" s="266">
        <v>310</v>
      </c>
      <c r="I11" s="266">
        <v>662</v>
      </c>
      <c r="J11" s="266">
        <v>243</v>
      </c>
      <c r="K11" s="266">
        <v>1060</v>
      </c>
      <c r="L11" s="266">
        <v>664</v>
      </c>
      <c r="M11" s="266">
        <v>133</v>
      </c>
      <c r="N11" s="266">
        <v>311</v>
      </c>
      <c r="O11" s="266">
        <f t="shared" si="0"/>
        <v>96282</v>
      </c>
    </row>
    <row r="12" spans="1:25" ht="20.5" x14ac:dyDescent="0.35">
      <c r="A12" s="107" t="s">
        <v>183</v>
      </c>
      <c r="B12" s="278">
        <v>1459860</v>
      </c>
      <c r="C12" s="278">
        <v>496847</v>
      </c>
      <c r="D12" s="278">
        <v>107345</v>
      </c>
      <c r="E12" s="278">
        <v>132553</v>
      </c>
      <c r="F12" s="278">
        <v>941894</v>
      </c>
      <c r="G12" s="278">
        <v>80950</v>
      </c>
      <c r="H12" s="278">
        <v>32313</v>
      </c>
      <c r="I12" s="278">
        <v>41519</v>
      </c>
      <c r="J12" s="278">
        <v>14868</v>
      </c>
      <c r="K12" s="278">
        <v>37973</v>
      </c>
      <c r="L12" s="278">
        <v>50159</v>
      </c>
      <c r="M12" s="278">
        <v>9547</v>
      </c>
      <c r="N12" s="278">
        <v>22402</v>
      </c>
      <c r="O12" s="278">
        <f t="shared" si="0"/>
        <v>3428230</v>
      </c>
    </row>
    <row r="13" spans="1:25" ht="20.5" x14ac:dyDescent="0.35">
      <c r="A13" s="106" t="s">
        <v>184</v>
      </c>
      <c r="B13" s="266">
        <v>684501</v>
      </c>
      <c r="C13" s="266">
        <v>466808</v>
      </c>
      <c r="D13" s="266">
        <v>85071</v>
      </c>
      <c r="E13" s="266">
        <v>68224</v>
      </c>
      <c r="F13" s="266">
        <v>263278</v>
      </c>
      <c r="G13" s="266">
        <v>81145</v>
      </c>
      <c r="H13" s="266">
        <v>31667</v>
      </c>
      <c r="I13" s="266">
        <v>28790</v>
      </c>
      <c r="J13" s="266">
        <v>12025</v>
      </c>
      <c r="K13" s="266">
        <v>50763</v>
      </c>
      <c r="L13" s="266">
        <v>21399</v>
      </c>
      <c r="M13" s="266">
        <v>11618</v>
      </c>
      <c r="N13" s="266">
        <v>17892</v>
      </c>
      <c r="O13" s="266">
        <f t="shared" si="0"/>
        <v>1823181</v>
      </c>
    </row>
    <row r="14" spans="1:25" ht="20.5" x14ac:dyDescent="0.35">
      <c r="A14" s="107" t="s">
        <v>185</v>
      </c>
      <c r="B14" s="278">
        <v>453992</v>
      </c>
      <c r="C14" s="278">
        <v>145740</v>
      </c>
      <c r="D14" s="278">
        <v>18879</v>
      </c>
      <c r="E14" s="278">
        <v>25503</v>
      </c>
      <c r="F14" s="278">
        <v>132076</v>
      </c>
      <c r="G14" s="278">
        <v>14604</v>
      </c>
      <c r="H14" s="278">
        <v>6128</v>
      </c>
      <c r="I14" s="278">
        <v>12348</v>
      </c>
      <c r="J14" s="278">
        <v>2603</v>
      </c>
      <c r="K14" s="278">
        <v>6369</v>
      </c>
      <c r="L14" s="278">
        <v>14546</v>
      </c>
      <c r="M14" s="278">
        <v>1055</v>
      </c>
      <c r="N14" s="278">
        <v>3508</v>
      </c>
      <c r="O14" s="278">
        <f t="shared" si="0"/>
        <v>837351</v>
      </c>
    </row>
    <row r="15" spans="1:25" ht="20.5" x14ac:dyDescent="0.35">
      <c r="A15" s="106" t="s">
        <v>186</v>
      </c>
      <c r="B15" s="266">
        <v>221255</v>
      </c>
      <c r="C15" s="266">
        <v>190911</v>
      </c>
      <c r="D15" s="266">
        <v>49029</v>
      </c>
      <c r="E15" s="266">
        <v>25145</v>
      </c>
      <c r="F15" s="266">
        <v>119150</v>
      </c>
      <c r="G15" s="266">
        <v>39672</v>
      </c>
      <c r="H15" s="266">
        <v>18034</v>
      </c>
      <c r="I15" s="266">
        <v>10786</v>
      </c>
      <c r="J15" s="266">
        <v>5914</v>
      </c>
      <c r="K15" s="266">
        <v>23701</v>
      </c>
      <c r="L15" s="266">
        <v>8383</v>
      </c>
      <c r="M15" s="266">
        <v>5619</v>
      </c>
      <c r="N15" s="266">
        <v>6434</v>
      </c>
      <c r="O15" s="266">
        <f t="shared" si="0"/>
        <v>724033</v>
      </c>
    </row>
    <row r="16" spans="1:25" ht="20.5" x14ac:dyDescent="0.35">
      <c r="A16" s="107" t="s">
        <v>187</v>
      </c>
      <c r="B16" s="278">
        <v>150907</v>
      </c>
      <c r="C16" s="278">
        <v>13130</v>
      </c>
      <c r="D16" s="278">
        <v>942</v>
      </c>
      <c r="E16" s="278">
        <v>1145</v>
      </c>
      <c r="F16" s="278">
        <v>9544</v>
      </c>
      <c r="G16" s="278">
        <v>1650</v>
      </c>
      <c r="H16" s="278">
        <v>219</v>
      </c>
      <c r="I16" s="278">
        <v>292</v>
      </c>
      <c r="J16" s="278">
        <v>138</v>
      </c>
      <c r="K16" s="278">
        <v>285</v>
      </c>
      <c r="L16" s="278">
        <v>172</v>
      </c>
      <c r="M16" s="278">
        <v>80</v>
      </c>
      <c r="N16" s="278">
        <v>90</v>
      </c>
      <c r="O16" s="278">
        <f t="shared" si="0"/>
        <v>178594</v>
      </c>
    </row>
    <row r="17" spans="1:15" ht="20.5" x14ac:dyDescent="0.35">
      <c r="A17" s="106" t="s">
        <v>188</v>
      </c>
      <c r="B17" s="266">
        <v>83890</v>
      </c>
      <c r="C17" s="266">
        <v>12651</v>
      </c>
      <c r="D17" s="266">
        <v>713</v>
      </c>
      <c r="E17" s="266">
        <v>114</v>
      </c>
      <c r="F17" s="266">
        <v>9682</v>
      </c>
      <c r="G17" s="266">
        <v>202</v>
      </c>
      <c r="H17" s="266">
        <v>39</v>
      </c>
      <c r="I17" s="266">
        <v>42</v>
      </c>
      <c r="J17" s="266">
        <v>9</v>
      </c>
      <c r="K17" s="266">
        <v>39</v>
      </c>
      <c r="L17" s="266">
        <v>42</v>
      </c>
      <c r="M17" s="266">
        <v>2</v>
      </c>
      <c r="N17" s="266">
        <v>5</v>
      </c>
      <c r="O17" s="266">
        <f t="shared" si="0"/>
        <v>107430</v>
      </c>
    </row>
    <row r="18" spans="1:15" ht="20.5" x14ac:dyDescent="0.35">
      <c r="A18" s="107" t="s">
        <v>189</v>
      </c>
      <c r="B18" s="278">
        <v>38138</v>
      </c>
      <c r="C18" s="278">
        <v>21149</v>
      </c>
      <c r="D18" s="278">
        <v>3167</v>
      </c>
      <c r="E18" s="278">
        <v>1827</v>
      </c>
      <c r="F18" s="278">
        <v>7832</v>
      </c>
      <c r="G18" s="278">
        <v>1688</v>
      </c>
      <c r="H18" s="278">
        <v>985</v>
      </c>
      <c r="I18" s="278">
        <v>668</v>
      </c>
      <c r="J18" s="278">
        <v>199</v>
      </c>
      <c r="K18" s="278">
        <v>789</v>
      </c>
      <c r="L18" s="278">
        <v>646</v>
      </c>
      <c r="M18" s="278">
        <v>185</v>
      </c>
      <c r="N18" s="278">
        <v>206</v>
      </c>
      <c r="O18" s="278">
        <f t="shared" si="0"/>
        <v>77479</v>
      </c>
    </row>
    <row r="19" spans="1:15" ht="20.5" x14ac:dyDescent="0.35">
      <c r="A19" s="106" t="s">
        <v>190</v>
      </c>
      <c r="B19" s="266">
        <v>180293</v>
      </c>
      <c r="C19" s="266">
        <v>47092</v>
      </c>
      <c r="D19" s="266">
        <v>5079</v>
      </c>
      <c r="E19" s="266">
        <v>5101</v>
      </c>
      <c r="F19" s="266">
        <v>43462</v>
      </c>
      <c r="G19" s="266">
        <v>3509</v>
      </c>
      <c r="H19" s="266">
        <v>2652</v>
      </c>
      <c r="I19" s="266">
        <v>2119</v>
      </c>
      <c r="J19" s="266">
        <v>393</v>
      </c>
      <c r="K19" s="266">
        <v>1887</v>
      </c>
      <c r="L19" s="266">
        <v>1393</v>
      </c>
      <c r="M19" s="266">
        <v>572</v>
      </c>
      <c r="N19" s="266">
        <v>1027</v>
      </c>
      <c r="O19" s="266">
        <f t="shared" si="0"/>
        <v>294579</v>
      </c>
    </row>
    <row r="20" spans="1:15" ht="20.5" x14ac:dyDescent="0.35">
      <c r="A20" s="107" t="s">
        <v>191</v>
      </c>
      <c r="B20" s="278">
        <v>871651</v>
      </c>
      <c r="C20" s="278">
        <v>184336</v>
      </c>
      <c r="D20" s="278">
        <v>20135</v>
      </c>
      <c r="E20" s="278">
        <v>46928</v>
      </c>
      <c r="F20" s="278">
        <v>245572</v>
      </c>
      <c r="G20" s="278">
        <v>36522</v>
      </c>
      <c r="H20" s="278">
        <v>9274</v>
      </c>
      <c r="I20" s="278">
        <v>9176</v>
      </c>
      <c r="J20" s="278">
        <v>4616</v>
      </c>
      <c r="K20" s="278">
        <v>5736</v>
      </c>
      <c r="L20" s="278">
        <v>15057</v>
      </c>
      <c r="M20" s="278">
        <v>1931</v>
      </c>
      <c r="N20" s="278">
        <v>3712</v>
      </c>
      <c r="O20" s="278">
        <f t="shared" si="0"/>
        <v>1454646</v>
      </c>
    </row>
    <row r="21" spans="1:15" ht="20.5" x14ac:dyDescent="0.35">
      <c r="A21" s="106" t="s">
        <v>192</v>
      </c>
      <c r="B21" s="266">
        <v>170245</v>
      </c>
      <c r="C21" s="266">
        <v>37863</v>
      </c>
      <c r="D21" s="266">
        <v>3368</v>
      </c>
      <c r="E21" s="266">
        <v>10026</v>
      </c>
      <c r="F21" s="266">
        <v>30723</v>
      </c>
      <c r="G21" s="266">
        <v>25249</v>
      </c>
      <c r="H21" s="266">
        <v>2892</v>
      </c>
      <c r="I21" s="266">
        <v>5698</v>
      </c>
      <c r="J21" s="266">
        <v>3458</v>
      </c>
      <c r="K21" s="266">
        <v>2041</v>
      </c>
      <c r="L21" s="266">
        <v>8624</v>
      </c>
      <c r="M21" s="266">
        <v>3149</v>
      </c>
      <c r="N21" s="266">
        <v>2970</v>
      </c>
      <c r="O21" s="266">
        <f t="shared" si="0"/>
        <v>306306</v>
      </c>
    </row>
    <row r="22" spans="1:15" ht="20.5" x14ac:dyDescent="0.35">
      <c r="A22" s="107" t="s">
        <v>193</v>
      </c>
      <c r="B22" s="278">
        <v>195229</v>
      </c>
      <c r="C22" s="278">
        <v>44479</v>
      </c>
      <c r="D22" s="278">
        <v>12302</v>
      </c>
      <c r="E22" s="278">
        <v>8557</v>
      </c>
      <c r="F22" s="278">
        <v>30806</v>
      </c>
      <c r="G22" s="278">
        <v>5218</v>
      </c>
      <c r="H22" s="278">
        <v>4677</v>
      </c>
      <c r="I22" s="278">
        <v>5365</v>
      </c>
      <c r="J22" s="278">
        <v>1587</v>
      </c>
      <c r="K22" s="278">
        <v>8215</v>
      </c>
      <c r="L22" s="278">
        <v>2023</v>
      </c>
      <c r="M22" s="278">
        <v>482</v>
      </c>
      <c r="N22" s="278">
        <v>4254</v>
      </c>
      <c r="O22" s="278">
        <f t="shared" si="0"/>
        <v>323194</v>
      </c>
    </row>
    <row r="23" spans="1:15" ht="20.5" x14ac:dyDescent="0.35">
      <c r="A23" s="106" t="s">
        <v>194</v>
      </c>
      <c r="B23" s="266">
        <v>207726</v>
      </c>
      <c r="C23" s="266">
        <v>98432</v>
      </c>
      <c r="D23" s="266">
        <v>29343</v>
      </c>
      <c r="E23" s="266">
        <v>21652</v>
      </c>
      <c r="F23" s="266">
        <v>81271</v>
      </c>
      <c r="G23" s="266">
        <v>19166</v>
      </c>
      <c r="H23" s="266">
        <v>10528</v>
      </c>
      <c r="I23" s="266">
        <v>8759</v>
      </c>
      <c r="J23" s="266">
        <v>1956</v>
      </c>
      <c r="K23" s="266">
        <v>11505</v>
      </c>
      <c r="L23" s="266">
        <v>4855</v>
      </c>
      <c r="M23" s="266">
        <v>2473</v>
      </c>
      <c r="N23" s="266">
        <v>4463</v>
      </c>
      <c r="O23" s="266">
        <f t="shared" si="0"/>
        <v>502129</v>
      </c>
    </row>
    <row r="24" spans="1:15" ht="20.5" x14ac:dyDescent="0.35">
      <c r="A24" s="107" t="s">
        <v>195</v>
      </c>
      <c r="B24" s="278">
        <v>25415</v>
      </c>
      <c r="C24" s="278">
        <v>9067</v>
      </c>
      <c r="D24" s="278">
        <v>1802</v>
      </c>
      <c r="E24" s="278">
        <v>1560</v>
      </c>
      <c r="F24" s="278">
        <v>5493</v>
      </c>
      <c r="G24" s="278">
        <v>1697</v>
      </c>
      <c r="H24" s="278">
        <v>907</v>
      </c>
      <c r="I24" s="278">
        <v>622</v>
      </c>
      <c r="J24" s="278">
        <v>176</v>
      </c>
      <c r="K24" s="278">
        <v>829</v>
      </c>
      <c r="L24" s="278">
        <v>451</v>
      </c>
      <c r="M24" s="278">
        <v>202</v>
      </c>
      <c r="N24" s="278">
        <v>462</v>
      </c>
      <c r="O24" s="278">
        <f t="shared" si="0"/>
        <v>48683</v>
      </c>
    </row>
    <row r="25" spans="1:15" ht="20.5" x14ac:dyDescent="0.35">
      <c r="A25" s="106" t="s">
        <v>196</v>
      </c>
      <c r="B25" s="266">
        <v>149143</v>
      </c>
      <c r="C25" s="266">
        <v>48543</v>
      </c>
      <c r="D25" s="266">
        <v>13650</v>
      </c>
      <c r="E25" s="266">
        <v>13040</v>
      </c>
      <c r="F25" s="266">
        <v>37842</v>
      </c>
      <c r="G25" s="266">
        <v>12357</v>
      </c>
      <c r="H25" s="266">
        <v>7004</v>
      </c>
      <c r="I25" s="266">
        <v>6074</v>
      </c>
      <c r="J25" s="266">
        <v>2658</v>
      </c>
      <c r="K25" s="266">
        <v>8476</v>
      </c>
      <c r="L25" s="266">
        <v>4527</v>
      </c>
      <c r="M25" s="266">
        <v>1710</v>
      </c>
      <c r="N25" s="266">
        <v>3169</v>
      </c>
      <c r="O25" s="266">
        <f t="shared" si="0"/>
        <v>308193</v>
      </c>
    </row>
    <row r="26" spans="1:15" ht="61.5" x14ac:dyDescent="0.35">
      <c r="A26" s="107" t="s">
        <v>269</v>
      </c>
      <c r="B26" s="278">
        <v>51</v>
      </c>
      <c r="C26" s="278">
        <v>6</v>
      </c>
      <c r="D26" s="278">
        <v>3</v>
      </c>
      <c r="E26" s="278">
        <v>8</v>
      </c>
      <c r="F26" s="278">
        <v>43</v>
      </c>
      <c r="G26" s="278">
        <v>0</v>
      </c>
      <c r="H26" s="278">
        <v>0</v>
      </c>
      <c r="I26" s="278">
        <v>2</v>
      </c>
      <c r="J26" s="278">
        <v>0</v>
      </c>
      <c r="K26" s="278">
        <v>3</v>
      </c>
      <c r="L26" s="278">
        <v>0</v>
      </c>
      <c r="M26" s="278">
        <v>0</v>
      </c>
      <c r="N26" s="278">
        <v>0</v>
      </c>
      <c r="O26" s="278">
        <f t="shared" si="0"/>
        <v>116</v>
      </c>
    </row>
    <row r="27" spans="1:15" ht="20.5" x14ac:dyDescent="0.35">
      <c r="A27" s="106" t="s">
        <v>197</v>
      </c>
      <c r="B27" s="266">
        <v>118</v>
      </c>
      <c r="C27" s="266">
        <v>66</v>
      </c>
      <c r="D27" s="266">
        <v>0</v>
      </c>
      <c r="E27" s="266">
        <v>6</v>
      </c>
      <c r="F27" s="266">
        <v>0</v>
      </c>
      <c r="G27" s="266">
        <v>0</v>
      </c>
      <c r="H27" s="266">
        <v>0</v>
      </c>
      <c r="I27" s="266">
        <v>0</v>
      </c>
      <c r="J27" s="266">
        <v>0</v>
      </c>
      <c r="K27" s="266">
        <v>193</v>
      </c>
      <c r="L27" s="266">
        <v>0</v>
      </c>
      <c r="M27" s="266">
        <v>0</v>
      </c>
      <c r="N27" s="266">
        <v>0</v>
      </c>
      <c r="O27" s="266">
        <f t="shared" si="0"/>
        <v>383</v>
      </c>
    </row>
    <row r="28" spans="1:15" ht="20.5" x14ac:dyDescent="0.35">
      <c r="A28" s="107" t="s">
        <v>175</v>
      </c>
      <c r="B28" s="278">
        <v>1057977</v>
      </c>
      <c r="C28" s="278">
        <v>25580</v>
      </c>
      <c r="D28" s="278">
        <v>5731</v>
      </c>
      <c r="E28" s="278">
        <v>11145</v>
      </c>
      <c r="F28" s="278">
        <v>8508</v>
      </c>
      <c r="G28" s="278">
        <v>4957</v>
      </c>
      <c r="H28" s="278">
        <v>2020</v>
      </c>
      <c r="I28" s="278">
        <v>20915</v>
      </c>
      <c r="J28" s="278">
        <v>1013</v>
      </c>
      <c r="K28" s="278">
        <v>4173</v>
      </c>
      <c r="L28" s="278">
        <v>11724</v>
      </c>
      <c r="M28" s="278">
        <v>701</v>
      </c>
      <c r="N28" s="278">
        <v>2635</v>
      </c>
      <c r="O28" s="278">
        <f t="shared" si="0"/>
        <v>1157079</v>
      </c>
    </row>
    <row r="29" spans="1:15" ht="20.5" x14ac:dyDescent="0.35">
      <c r="A29" s="45" t="s">
        <v>2</v>
      </c>
      <c r="B29" s="39">
        <f>SUM(B7:B28)</f>
        <v>6858913</v>
      </c>
      <c r="C29" s="39">
        <f t="shared" ref="C29:N29" si="1">SUM(C7:C28)</f>
        <v>2203699</v>
      </c>
      <c r="D29" s="39">
        <f t="shared" si="1"/>
        <v>416086</v>
      </c>
      <c r="E29" s="39">
        <f t="shared" si="1"/>
        <v>466071</v>
      </c>
      <c r="F29" s="39">
        <f t="shared" si="1"/>
        <v>2467540</v>
      </c>
      <c r="G29" s="39">
        <f t="shared" si="1"/>
        <v>380570</v>
      </c>
      <c r="H29" s="39">
        <f t="shared" si="1"/>
        <v>148443</v>
      </c>
      <c r="I29" s="39">
        <f t="shared" si="1"/>
        <v>176157</v>
      </c>
      <c r="J29" s="39">
        <f t="shared" si="1"/>
        <v>57832</v>
      </c>
      <c r="K29" s="39">
        <f t="shared" si="1"/>
        <v>191286</v>
      </c>
      <c r="L29" s="39">
        <f t="shared" si="1"/>
        <v>170501</v>
      </c>
      <c r="M29" s="39">
        <f t="shared" si="1"/>
        <v>44691</v>
      </c>
      <c r="N29" s="39">
        <f t="shared" si="1"/>
        <v>83326</v>
      </c>
      <c r="O29" s="39">
        <f t="shared" si="0"/>
        <v>13665115</v>
      </c>
    </row>
    <row r="30" spans="1:15" ht="18" x14ac:dyDescent="0.65">
      <c r="A30" s="108" t="s">
        <v>202</v>
      </c>
      <c r="B30" s="109"/>
      <c r="C30" s="109"/>
      <c r="D30" s="109"/>
      <c r="E30" s="109"/>
      <c r="F30" s="109"/>
      <c r="G30" s="109"/>
      <c r="H30" s="109"/>
      <c r="I30" s="109"/>
      <c r="J30" s="109"/>
      <c r="K30" s="109"/>
      <c r="L30" s="109"/>
      <c r="M30" s="109"/>
      <c r="N30" s="109"/>
      <c r="O30" s="109"/>
    </row>
    <row r="31" spans="1:15" ht="18" x14ac:dyDescent="0.65">
      <c r="A31" s="108" t="s">
        <v>34</v>
      </c>
      <c r="B31" s="110"/>
      <c r="C31" s="110"/>
      <c r="D31" s="110"/>
      <c r="E31" s="110"/>
      <c r="F31" s="110"/>
      <c r="G31" s="110"/>
      <c r="H31" s="110"/>
      <c r="I31" s="110"/>
      <c r="J31" s="110"/>
      <c r="K31" s="110"/>
      <c r="L31" s="110"/>
      <c r="M31" s="110"/>
      <c r="N31" s="110"/>
      <c r="O31" s="110"/>
    </row>
    <row r="32" spans="1:15" ht="18" x14ac:dyDescent="0.35">
      <c r="A32" s="131" t="s">
        <v>206</v>
      </c>
    </row>
    <row r="33" spans="1:10" s="175" customFormat="1" x14ac:dyDescent="0.35">
      <c r="A33" s="285" t="s">
        <v>277</v>
      </c>
      <c r="B33" s="174"/>
      <c r="C33" s="174"/>
      <c r="D33" s="174"/>
      <c r="E33" s="174"/>
      <c r="F33" s="174"/>
      <c r="G33" s="174"/>
      <c r="H33" s="174"/>
      <c r="I33" s="174"/>
      <c r="J33" s="174"/>
    </row>
  </sheetData>
  <mergeCells count="3">
    <mergeCell ref="A1:B2"/>
    <mergeCell ref="A4:O4"/>
    <mergeCell ref="B5:O5"/>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D023E-AE6E-4434-9660-A9868F1348AA}">
  <sheetPr>
    <tabColor rgb="FF002060"/>
  </sheetPr>
  <dimension ref="A1:X82"/>
  <sheetViews>
    <sheetView showGridLines="0" view="pageBreakPreview" topLeftCell="A20" zoomScale="55" zoomScaleNormal="55" zoomScaleSheetLayoutView="55" workbookViewId="0">
      <selection activeCell="P38" sqref="P38"/>
    </sheetView>
  </sheetViews>
  <sheetFormatPr defaultColWidth="8.81640625" defaultRowHeight="14.5" x14ac:dyDescent="0.35"/>
  <cols>
    <col min="1" max="1" width="53.81640625" style="85" customWidth="1"/>
    <col min="2" max="13" width="13.1796875" style="85" customWidth="1"/>
    <col min="14" max="19" width="8.81640625" style="85"/>
    <col min="20" max="20" width="55.1796875" style="85" customWidth="1"/>
    <col min="21" max="16384" width="8.81640625" style="85"/>
  </cols>
  <sheetData>
    <row r="1" spans="1:24" x14ac:dyDescent="0.35">
      <c r="A1" s="335" t="s">
        <v>274</v>
      </c>
      <c r="B1" s="335"/>
      <c r="C1" s="84"/>
    </row>
    <row r="2" spans="1:24" s="86" customFormat="1" x14ac:dyDescent="0.35">
      <c r="A2" s="335"/>
      <c r="B2" s="335"/>
      <c r="C2" s="84"/>
      <c r="K2" s="85"/>
      <c r="L2" s="85"/>
      <c r="M2" s="85"/>
      <c r="N2" s="85"/>
      <c r="O2" s="85"/>
      <c r="P2" s="85"/>
      <c r="Q2" s="85"/>
      <c r="R2" s="85"/>
      <c r="S2" s="85"/>
      <c r="T2" s="85"/>
      <c r="U2" s="85"/>
      <c r="V2" s="85"/>
      <c r="W2" s="85"/>
      <c r="X2" s="85"/>
    </row>
    <row r="3" spans="1:24" s="86" customFormat="1" x14ac:dyDescent="0.35">
      <c r="A3" s="87"/>
      <c r="B3" s="87"/>
      <c r="C3" s="87"/>
      <c r="K3" s="85"/>
      <c r="L3" s="85"/>
      <c r="M3" s="85"/>
      <c r="N3" s="85"/>
      <c r="O3" s="85"/>
      <c r="P3" s="85"/>
      <c r="Q3" s="85"/>
      <c r="R3" s="85"/>
      <c r="S3" s="85"/>
      <c r="T3" s="85"/>
      <c r="U3" s="85"/>
      <c r="V3" s="85"/>
      <c r="W3" s="85"/>
      <c r="X3" s="85"/>
    </row>
    <row r="4" spans="1:24" ht="20.5" x14ac:dyDescent="0.35">
      <c r="A4" s="336" t="s">
        <v>157</v>
      </c>
      <c r="B4" s="336"/>
      <c r="C4" s="336"/>
      <c r="D4" s="336"/>
      <c r="E4" s="336"/>
      <c r="F4" s="336"/>
      <c r="G4" s="336"/>
      <c r="H4" s="336"/>
      <c r="I4" s="336"/>
      <c r="J4" s="336"/>
      <c r="K4" s="336"/>
      <c r="L4" s="336"/>
      <c r="M4" s="336"/>
    </row>
    <row r="5" spans="1:24" ht="20.5" x14ac:dyDescent="0.35">
      <c r="A5" s="89" t="s">
        <v>203</v>
      </c>
      <c r="B5" s="311" t="s">
        <v>36</v>
      </c>
      <c r="C5" s="312"/>
      <c r="D5" s="312"/>
      <c r="E5" s="312"/>
      <c r="F5" s="312"/>
      <c r="G5" s="312"/>
      <c r="H5" s="312"/>
      <c r="I5" s="312"/>
      <c r="J5" s="312"/>
      <c r="K5" s="312"/>
      <c r="L5" s="312"/>
      <c r="M5" s="313"/>
    </row>
    <row r="6" spans="1:24" ht="54" customHeight="1" x14ac:dyDescent="0.35">
      <c r="A6" s="45" t="s">
        <v>201</v>
      </c>
      <c r="B6" s="45" t="s">
        <v>4</v>
      </c>
      <c r="C6" s="45" t="s">
        <v>5</v>
      </c>
      <c r="D6" s="45" t="s">
        <v>6</v>
      </c>
      <c r="E6" s="45" t="s">
        <v>7</v>
      </c>
      <c r="F6" s="45" t="s">
        <v>8</v>
      </c>
      <c r="G6" s="45" t="s">
        <v>9</v>
      </c>
      <c r="H6" s="45" t="s">
        <v>10</v>
      </c>
      <c r="I6" s="45" t="s">
        <v>11</v>
      </c>
      <c r="J6" s="45" t="s">
        <v>12</v>
      </c>
      <c r="K6" s="45" t="s">
        <v>270</v>
      </c>
      <c r="L6" s="45" t="s">
        <v>37</v>
      </c>
      <c r="M6" s="45" t="s">
        <v>2</v>
      </c>
    </row>
    <row r="7" spans="1:24" ht="20.5" x14ac:dyDescent="0.35">
      <c r="A7" s="106" t="s">
        <v>178</v>
      </c>
      <c r="B7" s="116">
        <v>628</v>
      </c>
      <c r="C7" s="116">
        <v>40963</v>
      </c>
      <c r="D7" s="116">
        <v>55380</v>
      </c>
      <c r="E7" s="116">
        <v>38737</v>
      </c>
      <c r="F7" s="116">
        <v>39123</v>
      </c>
      <c r="G7" s="116">
        <v>31506</v>
      </c>
      <c r="H7" s="116">
        <v>20374</v>
      </c>
      <c r="I7" s="116">
        <v>11630</v>
      </c>
      <c r="J7" s="116">
        <v>7555</v>
      </c>
      <c r="K7" s="116">
        <v>3912</v>
      </c>
      <c r="L7" s="116">
        <v>3372</v>
      </c>
      <c r="M7" s="116">
        <f>SUM(B7:L7)</f>
        <v>253180</v>
      </c>
      <c r="O7" s="96"/>
    </row>
    <row r="8" spans="1:24" ht="20.5" x14ac:dyDescent="0.35">
      <c r="A8" s="107" t="s">
        <v>179</v>
      </c>
      <c r="B8" s="117">
        <v>818</v>
      </c>
      <c r="C8" s="117">
        <v>13321</v>
      </c>
      <c r="D8" s="117">
        <v>32481</v>
      </c>
      <c r="E8" s="117">
        <v>40369</v>
      </c>
      <c r="F8" s="117">
        <v>38002</v>
      </c>
      <c r="G8" s="117">
        <v>29850</v>
      </c>
      <c r="H8" s="117">
        <v>21736</v>
      </c>
      <c r="I8" s="117">
        <v>13426</v>
      </c>
      <c r="J8" s="117">
        <v>9694</v>
      </c>
      <c r="K8" s="117">
        <v>3822</v>
      </c>
      <c r="L8" s="117">
        <v>1413</v>
      </c>
      <c r="M8" s="117">
        <f t="shared" ref="M8:M29" si="0">SUM(B8:L8)</f>
        <v>204932</v>
      </c>
      <c r="O8" s="96"/>
    </row>
    <row r="9" spans="1:24" ht="20.5" x14ac:dyDescent="0.35">
      <c r="A9" s="106" t="s">
        <v>180</v>
      </c>
      <c r="B9" s="116">
        <v>9104</v>
      </c>
      <c r="C9" s="116">
        <v>133211</v>
      </c>
      <c r="D9" s="116">
        <v>260702</v>
      </c>
      <c r="E9" s="116">
        <v>246588</v>
      </c>
      <c r="F9" s="116">
        <v>255747</v>
      </c>
      <c r="G9" s="116">
        <v>218449</v>
      </c>
      <c r="H9" s="116">
        <v>153071</v>
      </c>
      <c r="I9" s="116">
        <v>97733</v>
      </c>
      <c r="J9" s="116">
        <v>66811</v>
      </c>
      <c r="K9" s="116">
        <v>34071</v>
      </c>
      <c r="L9" s="116">
        <v>20434</v>
      </c>
      <c r="M9" s="116">
        <f t="shared" si="0"/>
        <v>1495921</v>
      </c>
      <c r="O9" s="96"/>
    </row>
    <row r="10" spans="1:24" ht="34.25" customHeight="1" x14ac:dyDescent="0.35">
      <c r="A10" s="107" t="s">
        <v>181</v>
      </c>
      <c r="B10" s="117">
        <v>110</v>
      </c>
      <c r="C10" s="117">
        <v>868</v>
      </c>
      <c r="D10" s="117">
        <v>3004</v>
      </c>
      <c r="E10" s="117">
        <v>9873</v>
      </c>
      <c r="F10" s="117">
        <v>11775</v>
      </c>
      <c r="G10" s="117">
        <v>7734</v>
      </c>
      <c r="H10" s="117">
        <v>4867</v>
      </c>
      <c r="I10" s="117">
        <v>2978</v>
      </c>
      <c r="J10" s="117">
        <v>1566</v>
      </c>
      <c r="K10" s="117">
        <v>279</v>
      </c>
      <c r="L10" s="117">
        <v>140</v>
      </c>
      <c r="M10" s="117">
        <f t="shared" si="0"/>
        <v>43194</v>
      </c>
      <c r="O10" s="96"/>
    </row>
    <row r="11" spans="1:24" ht="41" x14ac:dyDescent="0.35">
      <c r="A11" s="106" t="s">
        <v>182</v>
      </c>
      <c r="B11" s="116">
        <v>263</v>
      </c>
      <c r="C11" s="116">
        <v>6253</v>
      </c>
      <c r="D11" s="116">
        <v>13427</v>
      </c>
      <c r="E11" s="116">
        <v>16081</v>
      </c>
      <c r="F11" s="116">
        <v>19390</v>
      </c>
      <c r="G11" s="116">
        <v>16675</v>
      </c>
      <c r="H11" s="116">
        <v>12027</v>
      </c>
      <c r="I11" s="116">
        <v>6293</v>
      </c>
      <c r="J11" s="116">
        <v>3607</v>
      </c>
      <c r="K11" s="116">
        <v>1497</v>
      </c>
      <c r="L11" s="116">
        <v>769</v>
      </c>
      <c r="M11" s="116">
        <f t="shared" si="0"/>
        <v>96282</v>
      </c>
      <c r="O11" s="96"/>
    </row>
    <row r="12" spans="1:24" ht="20.5" x14ac:dyDescent="0.35">
      <c r="A12" s="107" t="s">
        <v>183</v>
      </c>
      <c r="B12" s="117">
        <v>17068</v>
      </c>
      <c r="C12" s="117">
        <v>326789</v>
      </c>
      <c r="D12" s="117">
        <v>649463</v>
      </c>
      <c r="E12" s="117">
        <v>571340</v>
      </c>
      <c r="F12" s="117">
        <v>599774</v>
      </c>
      <c r="G12" s="117">
        <v>508024</v>
      </c>
      <c r="H12" s="117">
        <v>339217</v>
      </c>
      <c r="I12" s="117">
        <v>195974</v>
      </c>
      <c r="J12" s="117">
        <v>121217</v>
      </c>
      <c r="K12" s="117">
        <v>59378</v>
      </c>
      <c r="L12" s="117">
        <v>39986</v>
      </c>
      <c r="M12" s="117">
        <f t="shared" si="0"/>
        <v>3428230</v>
      </c>
      <c r="O12" s="96"/>
    </row>
    <row r="13" spans="1:24" ht="41" x14ac:dyDescent="0.35">
      <c r="A13" s="106" t="s">
        <v>184</v>
      </c>
      <c r="B13" s="116">
        <v>13647</v>
      </c>
      <c r="C13" s="116">
        <v>147891</v>
      </c>
      <c r="D13" s="116">
        <v>326048</v>
      </c>
      <c r="E13" s="116">
        <v>294114</v>
      </c>
      <c r="F13" s="116">
        <v>299635</v>
      </c>
      <c r="G13" s="116">
        <v>255853</v>
      </c>
      <c r="H13" s="116">
        <v>186820</v>
      </c>
      <c r="I13" s="116">
        <v>120384</v>
      </c>
      <c r="J13" s="116">
        <v>85688</v>
      </c>
      <c r="K13" s="116">
        <v>50417</v>
      </c>
      <c r="L13" s="116">
        <v>42684</v>
      </c>
      <c r="M13" s="116">
        <f t="shared" si="0"/>
        <v>1823181</v>
      </c>
      <c r="O13" s="96"/>
    </row>
    <row r="14" spans="1:24" ht="20.5" x14ac:dyDescent="0.35">
      <c r="A14" s="107" t="s">
        <v>185</v>
      </c>
      <c r="B14" s="117">
        <v>5594</v>
      </c>
      <c r="C14" s="117">
        <v>78685</v>
      </c>
      <c r="D14" s="117">
        <v>172235</v>
      </c>
      <c r="E14" s="117">
        <v>140081</v>
      </c>
      <c r="F14" s="117">
        <v>142854</v>
      </c>
      <c r="G14" s="117">
        <v>118325</v>
      </c>
      <c r="H14" s="117">
        <v>81065</v>
      </c>
      <c r="I14" s="117">
        <v>46508</v>
      </c>
      <c r="J14" s="117">
        <v>28901</v>
      </c>
      <c r="K14" s="117">
        <v>14126</v>
      </c>
      <c r="L14" s="117">
        <v>8977</v>
      </c>
      <c r="M14" s="117">
        <f t="shared" si="0"/>
        <v>837351</v>
      </c>
      <c r="O14" s="96"/>
    </row>
    <row r="15" spans="1:24" ht="20.5" x14ac:dyDescent="0.35">
      <c r="A15" s="106" t="s">
        <v>186</v>
      </c>
      <c r="B15" s="116">
        <v>5746</v>
      </c>
      <c r="C15" s="116">
        <v>71816</v>
      </c>
      <c r="D15" s="116">
        <v>168130</v>
      </c>
      <c r="E15" s="116">
        <v>135870</v>
      </c>
      <c r="F15" s="116">
        <v>115828</v>
      </c>
      <c r="G15" s="116">
        <v>87135</v>
      </c>
      <c r="H15" s="116">
        <v>59596</v>
      </c>
      <c r="I15" s="116">
        <v>35823</v>
      </c>
      <c r="J15" s="116">
        <v>23892</v>
      </c>
      <c r="K15" s="116">
        <v>12287</v>
      </c>
      <c r="L15" s="116">
        <v>7910</v>
      </c>
      <c r="M15" s="116">
        <f t="shared" si="0"/>
        <v>724033</v>
      </c>
      <c r="O15" s="96"/>
    </row>
    <row r="16" spans="1:24" ht="20.5" x14ac:dyDescent="0.35">
      <c r="A16" s="107" t="s">
        <v>187</v>
      </c>
      <c r="B16" s="117">
        <v>748</v>
      </c>
      <c r="C16" s="117">
        <v>14614</v>
      </c>
      <c r="D16" s="117">
        <v>39175</v>
      </c>
      <c r="E16" s="117">
        <v>37380</v>
      </c>
      <c r="F16" s="117">
        <v>29783</v>
      </c>
      <c r="G16" s="117">
        <v>24225</v>
      </c>
      <c r="H16" s="117">
        <v>15896</v>
      </c>
      <c r="I16" s="117">
        <v>8710</v>
      </c>
      <c r="J16" s="117">
        <v>4682</v>
      </c>
      <c r="K16" s="117">
        <v>2010</v>
      </c>
      <c r="L16" s="117">
        <v>1371</v>
      </c>
      <c r="M16" s="117">
        <f t="shared" si="0"/>
        <v>178594</v>
      </c>
      <c r="O16" s="96"/>
    </row>
    <row r="17" spans="1:15" ht="20.5" x14ac:dyDescent="0.35">
      <c r="A17" s="106" t="s">
        <v>188</v>
      </c>
      <c r="B17" s="116">
        <v>128</v>
      </c>
      <c r="C17" s="116">
        <v>3942</v>
      </c>
      <c r="D17" s="116">
        <v>19288</v>
      </c>
      <c r="E17" s="116">
        <v>23040</v>
      </c>
      <c r="F17" s="116">
        <v>23373</v>
      </c>
      <c r="G17" s="116">
        <v>17247</v>
      </c>
      <c r="H17" s="116">
        <v>10903</v>
      </c>
      <c r="I17" s="116">
        <v>5290</v>
      </c>
      <c r="J17" s="116">
        <v>2452</v>
      </c>
      <c r="K17" s="116">
        <v>1001</v>
      </c>
      <c r="L17" s="116">
        <v>766</v>
      </c>
      <c r="M17" s="116">
        <f t="shared" si="0"/>
        <v>107430</v>
      </c>
      <c r="O17" s="96"/>
    </row>
    <row r="18" spans="1:15" ht="20.5" x14ac:dyDescent="0.35">
      <c r="A18" s="107" t="s">
        <v>189</v>
      </c>
      <c r="B18" s="117">
        <v>624</v>
      </c>
      <c r="C18" s="117">
        <v>5290</v>
      </c>
      <c r="D18" s="117">
        <v>13840</v>
      </c>
      <c r="E18" s="117">
        <v>14095</v>
      </c>
      <c r="F18" s="117">
        <v>13135</v>
      </c>
      <c r="G18" s="117">
        <v>10979</v>
      </c>
      <c r="H18" s="117">
        <v>7541</v>
      </c>
      <c r="I18" s="117">
        <v>4716</v>
      </c>
      <c r="J18" s="117">
        <v>3391</v>
      </c>
      <c r="K18" s="117">
        <v>2106</v>
      </c>
      <c r="L18" s="117">
        <v>1762</v>
      </c>
      <c r="M18" s="117">
        <f t="shared" si="0"/>
        <v>77479</v>
      </c>
      <c r="O18" s="96"/>
    </row>
    <row r="19" spans="1:15" ht="20.5" x14ac:dyDescent="0.35">
      <c r="A19" s="106" t="s">
        <v>190</v>
      </c>
      <c r="B19" s="116">
        <v>1395</v>
      </c>
      <c r="C19" s="116">
        <v>20396</v>
      </c>
      <c r="D19" s="116">
        <v>58467</v>
      </c>
      <c r="E19" s="116">
        <v>57624</v>
      </c>
      <c r="F19" s="116">
        <v>51146</v>
      </c>
      <c r="G19" s="116">
        <v>40382</v>
      </c>
      <c r="H19" s="116">
        <v>26519</v>
      </c>
      <c r="I19" s="116">
        <v>16498</v>
      </c>
      <c r="J19" s="116">
        <v>11415</v>
      </c>
      <c r="K19" s="116">
        <v>5686</v>
      </c>
      <c r="L19" s="116">
        <v>5051</v>
      </c>
      <c r="M19" s="116">
        <f t="shared" si="0"/>
        <v>294579</v>
      </c>
      <c r="O19" s="96"/>
    </row>
    <row r="20" spans="1:15" ht="20.5" x14ac:dyDescent="0.35">
      <c r="A20" s="107" t="s">
        <v>191</v>
      </c>
      <c r="B20" s="117">
        <v>4476</v>
      </c>
      <c r="C20" s="117">
        <v>136585</v>
      </c>
      <c r="D20" s="117">
        <v>317977</v>
      </c>
      <c r="E20" s="117">
        <v>283506</v>
      </c>
      <c r="F20" s="117">
        <v>262410</v>
      </c>
      <c r="G20" s="117">
        <v>201436</v>
      </c>
      <c r="H20" s="117">
        <v>119133</v>
      </c>
      <c r="I20" s="117">
        <v>62380</v>
      </c>
      <c r="J20" s="117">
        <v>36919</v>
      </c>
      <c r="K20" s="117">
        <v>17873</v>
      </c>
      <c r="L20" s="117">
        <v>11951</v>
      </c>
      <c r="M20" s="117">
        <f t="shared" si="0"/>
        <v>1454646</v>
      </c>
      <c r="O20" s="96"/>
    </row>
    <row r="21" spans="1:15" ht="41" x14ac:dyDescent="0.35">
      <c r="A21" s="106" t="s">
        <v>192</v>
      </c>
      <c r="B21" s="116">
        <v>486</v>
      </c>
      <c r="C21" s="116">
        <v>12619</v>
      </c>
      <c r="D21" s="116">
        <v>42463</v>
      </c>
      <c r="E21" s="116">
        <v>67559</v>
      </c>
      <c r="F21" s="116">
        <v>68955</v>
      </c>
      <c r="G21" s="116">
        <v>48937</v>
      </c>
      <c r="H21" s="116">
        <v>29879</v>
      </c>
      <c r="I21" s="116">
        <v>17060</v>
      </c>
      <c r="J21" s="116">
        <v>12117</v>
      </c>
      <c r="K21" s="116">
        <v>4179</v>
      </c>
      <c r="L21" s="116">
        <v>2052</v>
      </c>
      <c r="M21" s="116">
        <f t="shared" si="0"/>
        <v>306306</v>
      </c>
      <c r="O21" s="96"/>
    </row>
    <row r="22" spans="1:15" ht="20.5" x14ac:dyDescent="0.35">
      <c r="A22" s="107" t="s">
        <v>193</v>
      </c>
      <c r="B22" s="117">
        <v>566</v>
      </c>
      <c r="C22" s="117">
        <v>16353</v>
      </c>
      <c r="D22" s="117">
        <v>63424</v>
      </c>
      <c r="E22" s="117">
        <v>59465</v>
      </c>
      <c r="F22" s="117">
        <v>58292</v>
      </c>
      <c r="G22" s="117">
        <v>46913</v>
      </c>
      <c r="H22" s="117">
        <v>31243</v>
      </c>
      <c r="I22" s="117">
        <v>20942</v>
      </c>
      <c r="J22" s="117">
        <v>14450</v>
      </c>
      <c r="K22" s="117">
        <v>6996</v>
      </c>
      <c r="L22" s="117">
        <v>4550</v>
      </c>
      <c r="M22" s="117">
        <f t="shared" si="0"/>
        <v>323194</v>
      </c>
      <c r="O22" s="96"/>
    </row>
    <row r="23" spans="1:15" ht="20.5" x14ac:dyDescent="0.35">
      <c r="A23" s="106" t="s">
        <v>194</v>
      </c>
      <c r="B23" s="116">
        <v>823</v>
      </c>
      <c r="C23" s="116">
        <v>17300</v>
      </c>
      <c r="D23" s="116">
        <v>96695</v>
      </c>
      <c r="E23" s="116">
        <v>108201</v>
      </c>
      <c r="F23" s="116">
        <v>104231</v>
      </c>
      <c r="G23" s="116">
        <v>73442</v>
      </c>
      <c r="H23" s="116">
        <v>42743</v>
      </c>
      <c r="I23" s="116">
        <v>26031</v>
      </c>
      <c r="J23" s="116">
        <v>17069</v>
      </c>
      <c r="K23" s="116">
        <v>8536</v>
      </c>
      <c r="L23" s="116">
        <v>7058</v>
      </c>
      <c r="M23" s="116">
        <f t="shared" si="0"/>
        <v>502129</v>
      </c>
      <c r="O23" s="96"/>
    </row>
    <row r="24" spans="1:15" ht="20.5" x14ac:dyDescent="0.35">
      <c r="A24" s="107" t="s">
        <v>195</v>
      </c>
      <c r="B24" s="117">
        <v>789</v>
      </c>
      <c r="C24" s="117">
        <v>4594</v>
      </c>
      <c r="D24" s="117">
        <v>10793</v>
      </c>
      <c r="E24" s="117">
        <v>9821</v>
      </c>
      <c r="F24" s="117">
        <v>7695</v>
      </c>
      <c r="G24" s="117">
        <v>5674</v>
      </c>
      <c r="H24" s="117">
        <v>3907</v>
      </c>
      <c r="I24" s="117">
        <v>2380</v>
      </c>
      <c r="J24" s="117">
        <v>1521</v>
      </c>
      <c r="K24" s="117">
        <v>812</v>
      </c>
      <c r="L24" s="117">
        <v>697</v>
      </c>
      <c r="M24" s="117">
        <f t="shared" si="0"/>
        <v>48683</v>
      </c>
      <c r="O24" s="96"/>
    </row>
    <row r="25" spans="1:15" ht="20.5" x14ac:dyDescent="0.35">
      <c r="A25" s="106" t="s">
        <v>196</v>
      </c>
      <c r="B25" s="116">
        <v>1090</v>
      </c>
      <c r="C25" s="116">
        <v>32132</v>
      </c>
      <c r="D25" s="116">
        <v>62621</v>
      </c>
      <c r="E25" s="116">
        <v>51381</v>
      </c>
      <c r="F25" s="116">
        <v>50571</v>
      </c>
      <c r="G25" s="116">
        <v>41654</v>
      </c>
      <c r="H25" s="116">
        <v>29559</v>
      </c>
      <c r="I25" s="116">
        <v>17658</v>
      </c>
      <c r="J25" s="116">
        <v>11975</v>
      </c>
      <c r="K25" s="116">
        <v>6017</v>
      </c>
      <c r="L25" s="116">
        <v>3535</v>
      </c>
      <c r="M25" s="116">
        <f t="shared" si="0"/>
        <v>308193</v>
      </c>
      <c r="O25" s="96"/>
    </row>
    <row r="26" spans="1:15" ht="82" x14ac:dyDescent="0.35">
      <c r="A26" s="107" t="s">
        <v>269</v>
      </c>
      <c r="B26" s="117">
        <v>1</v>
      </c>
      <c r="C26" s="117">
        <v>5</v>
      </c>
      <c r="D26" s="117">
        <v>18</v>
      </c>
      <c r="E26" s="117">
        <v>16</v>
      </c>
      <c r="F26" s="117">
        <v>27</v>
      </c>
      <c r="G26" s="117">
        <v>18</v>
      </c>
      <c r="H26" s="117">
        <v>14</v>
      </c>
      <c r="I26" s="117">
        <v>7</v>
      </c>
      <c r="J26" s="117">
        <v>8</v>
      </c>
      <c r="K26" s="117">
        <v>0</v>
      </c>
      <c r="L26" s="117">
        <v>2</v>
      </c>
      <c r="M26" s="117">
        <f t="shared" si="0"/>
        <v>116</v>
      </c>
      <c r="O26" s="96"/>
    </row>
    <row r="27" spans="1:15" ht="41" x14ac:dyDescent="0.35">
      <c r="A27" s="106" t="s">
        <v>197</v>
      </c>
      <c r="B27" s="116">
        <v>0</v>
      </c>
      <c r="C27" s="116">
        <v>8</v>
      </c>
      <c r="D27" s="116">
        <v>31</v>
      </c>
      <c r="E27" s="116">
        <v>64</v>
      </c>
      <c r="F27" s="116">
        <v>78</v>
      </c>
      <c r="G27" s="116">
        <v>63</v>
      </c>
      <c r="H27" s="116">
        <v>72</v>
      </c>
      <c r="I27" s="116">
        <v>29</v>
      </c>
      <c r="J27" s="116">
        <v>23</v>
      </c>
      <c r="K27" s="116">
        <v>10</v>
      </c>
      <c r="L27" s="116">
        <v>5</v>
      </c>
      <c r="M27" s="116">
        <f t="shared" si="0"/>
        <v>383</v>
      </c>
      <c r="O27" s="96"/>
    </row>
    <row r="28" spans="1:15" ht="20.5" x14ac:dyDescent="0.35">
      <c r="A28" s="107" t="s">
        <v>175</v>
      </c>
      <c r="B28" s="117">
        <v>6175</v>
      </c>
      <c r="C28" s="117">
        <v>185946</v>
      </c>
      <c r="D28" s="117">
        <v>277571</v>
      </c>
      <c r="E28" s="117">
        <v>180982</v>
      </c>
      <c r="F28" s="117">
        <v>173051</v>
      </c>
      <c r="G28" s="117">
        <v>137485</v>
      </c>
      <c r="H28" s="117">
        <v>89168</v>
      </c>
      <c r="I28" s="117">
        <v>48678</v>
      </c>
      <c r="J28" s="117">
        <v>29345</v>
      </c>
      <c r="K28" s="117">
        <v>15872</v>
      </c>
      <c r="L28" s="117">
        <v>12806</v>
      </c>
      <c r="M28" s="117">
        <f t="shared" si="0"/>
        <v>1157079</v>
      </c>
      <c r="O28" s="96"/>
    </row>
    <row r="29" spans="1:15" ht="22.5" customHeight="1" x14ac:dyDescent="0.35">
      <c r="A29" s="45" t="s">
        <v>2</v>
      </c>
      <c r="B29" s="39">
        <f>SUM(B7:B28)</f>
        <v>70279</v>
      </c>
      <c r="C29" s="39">
        <f t="shared" ref="C29:M29" si="1">SUM(C7:C28)</f>
        <v>1269581</v>
      </c>
      <c r="D29" s="39">
        <f t="shared" si="1"/>
        <v>2683233</v>
      </c>
      <c r="E29" s="39">
        <f t="shared" si="1"/>
        <v>2386187</v>
      </c>
      <c r="F29" s="39">
        <f t="shared" si="1"/>
        <v>2364875</v>
      </c>
      <c r="G29" s="39">
        <f t="shared" si="1"/>
        <v>1922006</v>
      </c>
      <c r="H29" s="39">
        <f t="shared" si="1"/>
        <v>1285350</v>
      </c>
      <c r="I29" s="39">
        <f t="shared" si="1"/>
        <v>761128</v>
      </c>
      <c r="J29" s="39">
        <f t="shared" si="1"/>
        <v>494298</v>
      </c>
      <c r="K29" s="39">
        <f t="shared" si="1"/>
        <v>250887</v>
      </c>
      <c r="L29" s="39">
        <f t="shared" si="1"/>
        <v>177291</v>
      </c>
      <c r="M29" s="39">
        <f t="shared" si="1"/>
        <v>13665115</v>
      </c>
      <c r="O29" s="96"/>
    </row>
    <row r="30" spans="1:15" ht="18" x14ac:dyDescent="0.65">
      <c r="A30" s="93" t="s">
        <v>35</v>
      </c>
      <c r="B30" s="94"/>
      <c r="C30" s="94"/>
      <c r="D30" s="94"/>
      <c r="E30" s="94"/>
      <c r="F30" s="94"/>
      <c r="G30" s="94"/>
      <c r="H30" s="94"/>
      <c r="I30" s="94"/>
      <c r="J30" s="94"/>
      <c r="K30" s="94"/>
      <c r="L30" s="94"/>
      <c r="M30" s="94"/>
      <c r="O30" s="96"/>
    </row>
    <row r="31" spans="1:15" ht="18" x14ac:dyDescent="0.65">
      <c r="A31" s="93" t="s">
        <v>34</v>
      </c>
      <c r="B31" s="95"/>
      <c r="C31" s="95"/>
      <c r="D31" s="95"/>
      <c r="E31" s="95"/>
      <c r="F31" s="95"/>
      <c r="G31" s="95"/>
      <c r="H31" s="95"/>
      <c r="I31" s="95"/>
      <c r="J31" s="95"/>
      <c r="K31" s="95"/>
      <c r="L31" s="95"/>
      <c r="M31" s="95"/>
    </row>
    <row r="32" spans="1:15" ht="18" x14ac:dyDescent="0.35">
      <c r="A32" s="131" t="s">
        <v>206</v>
      </c>
      <c r="B32" s="96"/>
      <c r="C32" s="96"/>
      <c r="D32" s="96"/>
      <c r="E32" s="96"/>
      <c r="F32" s="96"/>
      <c r="G32" s="96"/>
      <c r="H32" s="96"/>
      <c r="I32" s="96"/>
      <c r="J32" s="96"/>
      <c r="K32" s="96"/>
      <c r="L32" s="96"/>
      <c r="M32" s="96"/>
    </row>
    <row r="33" spans="1:10" s="175" customFormat="1" x14ac:dyDescent="0.35">
      <c r="A33" s="285" t="s">
        <v>276</v>
      </c>
      <c r="B33" s="174"/>
      <c r="C33" s="174"/>
      <c r="D33" s="174"/>
      <c r="E33" s="174"/>
      <c r="F33" s="174"/>
      <c r="G33" s="174"/>
      <c r="H33" s="174"/>
      <c r="I33" s="174"/>
      <c r="J33" s="174"/>
    </row>
    <row r="59" spans="2:13" x14ac:dyDescent="0.35">
      <c r="B59" s="96"/>
      <c r="C59" s="96"/>
      <c r="D59" s="96"/>
      <c r="E59" s="96"/>
      <c r="F59" s="96"/>
      <c r="G59" s="96"/>
      <c r="H59" s="96"/>
      <c r="I59" s="96"/>
      <c r="J59" s="96"/>
      <c r="K59" s="96"/>
      <c r="L59" s="96"/>
      <c r="M59" s="96"/>
    </row>
    <row r="60" spans="2:13" x14ac:dyDescent="0.35">
      <c r="B60" s="96"/>
      <c r="C60" s="96"/>
      <c r="D60" s="96"/>
      <c r="E60" s="96"/>
      <c r="F60" s="96"/>
      <c r="G60" s="96"/>
      <c r="H60" s="96"/>
      <c r="I60" s="96"/>
      <c r="J60" s="96"/>
      <c r="K60" s="96"/>
      <c r="L60" s="96"/>
      <c r="M60" s="96"/>
    </row>
    <row r="61" spans="2:13" x14ac:dyDescent="0.35">
      <c r="B61" s="96"/>
      <c r="C61" s="96"/>
      <c r="D61" s="96"/>
      <c r="E61" s="96"/>
      <c r="F61" s="96"/>
      <c r="G61" s="96"/>
      <c r="H61" s="96"/>
      <c r="I61" s="96"/>
      <c r="J61" s="96"/>
      <c r="K61" s="96"/>
      <c r="L61" s="96"/>
      <c r="M61" s="96"/>
    </row>
    <row r="62" spans="2:13" x14ac:dyDescent="0.35">
      <c r="B62" s="96"/>
      <c r="C62" s="96"/>
      <c r="D62" s="96"/>
      <c r="E62" s="96"/>
      <c r="F62" s="96"/>
      <c r="G62" s="96"/>
      <c r="H62" s="96"/>
      <c r="I62" s="96"/>
      <c r="J62" s="96"/>
      <c r="K62" s="96"/>
      <c r="L62" s="96"/>
      <c r="M62" s="96"/>
    </row>
    <row r="63" spans="2:13" x14ac:dyDescent="0.35">
      <c r="B63" s="96"/>
      <c r="C63" s="96"/>
      <c r="D63" s="96"/>
      <c r="E63" s="96"/>
      <c r="F63" s="96"/>
      <c r="G63" s="96"/>
      <c r="H63" s="96"/>
      <c r="I63" s="96"/>
      <c r="J63" s="96"/>
      <c r="K63" s="96"/>
      <c r="L63" s="96"/>
      <c r="M63" s="96"/>
    </row>
    <row r="64" spans="2:13" x14ac:dyDescent="0.35">
      <c r="B64" s="96"/>
      <c r="C64" s="96"/>
      <c r="D64" s="96"/>
      <c r="E64" s="96"/>
      <c r="F64" s="96"/>
      <c r="G64" s="96"/>
      <c r="H64" s="96"/>
      <c r="I64" s="96"/>
      <c r="J64" s="96"/>
      <c r="K64" s="96"/>
      <c r="L64" s="96"/>
      <c r="M64" s="96"/>
    </row>
    <row r="65" spans="2:13" x14ac:dyDescent="0.35">
      <c r="B65" s="96"/>
      <c r="C65" s="96"/>
      <c r="D65" s="96"/>
      <c r="E65" s="96"/>
      <c r="F65" s="96"/>
      <c r="G65" s="96"/>
      <c r="H65" s="96"/>
      <c r="I65" s="96"/>
      <c r="J65" s="96"/>
      <c r="K65" s="96"/>
      <c r="L65" s="96"/>
      <c r="M65" s="96"/>
    </row>
    <row r="66" spans="2:13" x14ac:dyDescent="0.35">
      <c r="B66" s="96"/>
      <c r="C66" s="96"/>
      <c r="D66" s="96"/>
      <c r="E66" s="96"/>
      <c r="F66" s="96"/>
      <c r="G66" s="96"/>
      <c r="H66" s="96"/>
      <c r="I66" s="96"/>
      <c r="J66" s="96"/>
      <c r="K66" s="96"/>
      <c r="L66" s="96"/>
      <c r="M66" s="96"/>
    </row>
    <row r="67" spans="2:13" x14ac:dyDescent="0.35">
      <c r="B67" s="96"/>
      <c r="C67" s="96"/>
      <c r="D67" s="96"/>
      <c r="E67" s="96"/>
      <c r="F67" s="96"/>
      <c r="G67" s="96"/>
      <c r="H67" s="96"/>
      <c r="I67" s="96"/>
      <c r="J67" s="96"/>
      <c r="K67" s="96"/>
      <c r="L67" s="96"/>
      <c r="M67" s="96"/>
    </row>
    <row r="68" spans="2:13" x14ac:dyDescent="0.35">
      <c r="B68" s="96"/>
      <c r="C68" s="96"/>
      <c r="D68" s="96"/>
      <c r="E68" s="96"/>
      <c r="F68" s="96"/>
      <c r="G68" s="96"/>
      <c r="H68" s="96"/>
      <c r="I68" s="96"/>
      <c r="J68" s="96"/>
      <c r="K68" s="96"/>
      <c r="L68" s="96"/>
      <c r="M68" s="96"/>
    </row>
    <row r="69" spans="2:13" x14ac:dyDescent="0.35">
      <c r="B69" s="96"/>
      <c r="C69" s="96"/>
      <c r="D69" s="96"/>
      <c r="E69" s="96"/>
      <c r="F69" s="96"/>
      <c r="G69" s="96"/>
      <c r="H69" s="96"/>
      <c r="I69" s="96"/>
      <c r="J69" s="96"/>
      <c r="K69" s="96"/>
      <c r="L69" s="96"/>
      <c r="M69" s="96"/>
    </row>
    <row r="70" spans="2:13" x14ac:dyDescent="0.35">
      <c r="B70" s="96"/>
      <c r="C70" s="96"/>
      <c r="D70" s="96"/>
      <c r="E70" s="96"/>
      <c r="F70" s="96"/>
      <c r="G70" s="96"/>
      <c r="H70" s="96"/>
      <c r="I70" s="96"/>
      <c r="J70" s="96"/>
      <c r="K70" s="96"/>
      <c r="L70" s="96"/>
      <c r="M70" s="96"/>
    </row>
    <row r="71" spans="2:13" x14ac:dyDescent="0.35">
      <c r="B71" s="96"/>
      <c r="C71" s="96"/>
      <c r="D71" s="96"/>
      <c r="E71" s="96"/>
      <c r="F71" s="96"/>
      <c r="G71" s="96"/>
      <c r="H71" s="96"/>
      <c r="I71" s="96"/>
      <c r="J71" s="96"/>
      <c r="K71" s="96"/>
      <c r="L71" s="96"/>
      <c r="M71" s="96"/>
    </row>
    <row r="72" spans="2:13" x14ac:dyDescent="0.35">
      <c r="B72" s="96"/>
      <c r="C72" s="96"/>
      <c r="D72" s="96"/>
      <c r="E72" s="96"/>
      <c r="F72" s="96"/>
      <c r="G72" s="96"/>
      <c r="H72" s="96"/>
      <c r="I72" s="96"/>
      <c r="J72" s="96"/>
      <c r="K72" s="96"/>
      <c r="L72" s="96"/>
      <c r="M72" s="96"/>
    </row>
    <row r="73" spans="2:13" x14ac:dyDescent="0.35">
      <c r="B73" s="96"/>
      <c r="C73" s="96"/>
      <c r="D73" s="96"/>
      <c r="E73" s="96"/>
      <c r="F73" s="96"/>
      <c r="G73" s="96"/>
      <c r="H73" s="96"/>
      <c r="I73" s="96"/>
      <c r="J73" s="96"/>
      <c r="K73" s="96"/>
      <c r="L73" s="96"/>
      <c r="M73" s="96"/>
    </row>
    <row r="74" spans="2:13" x14ac:dyDescent="0.35">
      <c r="B74" s="96"/>
      <c r="C74" s="96"/>
      <c r="D74" s="96"/>
      <c r="E74" s="96"/>
      <c r="F74" s="96"/>
      <c r="G74" s="96"/>
      <c r="H74" s="96"/>
      <c r="I74" s="96"/>
      <c r="J74" s="96"/>
      <c r="K74" s="96"/>
      <c r="L74" s="96"/>
      <c r="M74" s="96"/>
    </row>
    <row r="75" spans="2:13" x14ac:dyDescent="0.35">
      <c r="B75" s="96"/>
      <c r="C75" s="96"/>
      <c r="D75" s="96"/>
      <c r="E75" s="96"/>
      <c r="F75" s="96"/>
      <c r="G75" s="96"/>
      <c r="H75" s="96"/>
      <c r="I75" s="96"/>
      <c r="J75" s="96"/>
      <c r="K75" s="96"/>
      <c r="L75" s="96"/>
      <c r="M75" s="96"/>
    </row>
    <row r="76" spans="2:13" x14ac:dyDescent="0.35">
      <c r="B76" s="96"/>
      <c r="C76" s="96"/>
      <c r="D76" s="96"/>
      <c r="E76" s="96"/>
      <c r="F76" s="96"/>
      <c r="G76" s="96"/>
      <c r="H76" s="96"/>
      <c r="I76" s="96"/>
      <c r="J76" s="96"/>
      <c r="K76" s="96"/>
      <c r="L76" s="96"/>
      <c r="M76" s="96"/>
    </row>
    <row r="77" spans="2:13" x14ac:dyDescent="0.35">
      <c r="B77" s="96"/>
      <c r="C77" s="96"/>
      <c r="D77" s="96"/>
      <c r="E77" s="96"/>
      <c r="F77" s="96"/>
      <c r="G77" s="96"/>
      <c r="H77" s="96"/>
      <c r="I77" s="96"/>
      <c r="J77" s="96"/>
      <c r="K77" s="96"/>
      <c r="L77" s="96"/>
      <c r="M77" s="96"/>
    </row>
    <row r="78" spans="2:13" x14ac:dyDescent="0.35">
      <c r="B78" s="96"/>
      <c r="C78" s="96"/>
      <c r="D78" s="96"/>
      <c r="E78" s="96"/>
      <c r="F78" s="96"/>
      <c r="G78" s="96"/>
      <c r="H78" s="96"/>
      <c r="I78" s="96"/>
      <c r="J78" s="96"/>
      <c r="K78" s="96"/>
      <c r="L78" s="96"/>
      <c r="M78" s="96"/>
    </row>
    <row r="79" spans="2:13" x14ac:dyDescent="0.35">
      <c r="B79" s="96"/>
      <c r="C79" s="96"/>
      <c r="D79" s="96"/>
      <c r="E79" s="96"/>
      <c r="F79" s="96"/>
      <c r="G79" s="96"/>
      <c r="H79" s="96"/>
      <c r="I79" s="96"/>
      <c r="J79" s="96"/>
      <c r="K79" s="96"/>
      <c r="L79" s="96"/>
      <c r="M79" s="96"/>
    </row>
    <row r="80" spans="2:13" x14ac:dyDescent="0.35">
      <c r="B80" s="96"/>
      <c r="C80" s="96"/>
      <c r="D80" s="96"/>
      <c r="E80" s="96"/>
      <c r="F80" s="96"/>
      <c r="G80" s="96"/>
      <c r="H80" s="96"/>
      <c r="I80" s="96"/>
      <c r="J80" s="96"/>
      <c r="K80" s="96"/>
      <c r="L80" s="96"/>
      <c r="M80" s="96"/>
    </row>
    <row r="81" spans="2:13" x14ac:dyDescent="0.35">
      <c r="B81" s="96"/>
      <c r="C81" s="96"/>
      <c r="D81" s="96"/>
      <c r="E81" s="96"/>
      <c r="F81" s="96"/>
      <c r="G81" s="96"/>
      <c r="H81" s="96"/>
      <c r="I81" s="96"/>
      <c r="J81" s="96"/>
      <c r="K81" s="96"/>
      <c r="L81" s="96"/>
      <c r="M81" s="96"/>
    </row>
    <row r="82" spans="2:13" x14ac:dyDescent="0.35">
      <c r="B82" s="96"/>
      <c r="C82" s="96"/>
      <c r="D82" s="96"/>
      <c r="E82" s="96"/>
      <c r="F82" s="96"/>
      <c r="G82" s="96"/>
      <c r="H82" s="96"/>
      <c r="I82" s="96"/>
      <c r="J82" s="96"/>
      <c r="K82" s="96"/>
      <c r="L82" s="96"/>
      <c r="M82" s="96"/>
    </row>
  </sheetData>
  <mergeCells count="3">
    <mergeCell ref="A1:B2"/>
    <mergeCell ref="A4:M4"/>
    <mergeCell ref="B5:M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7C8BB-62D5-4C54-BA5E-8488984EC352}">
  <sheetPr>
    <tabColor rgb="FF002060"/>
  </sheetPr>
  <dimension ref="A1:AE46"/>
  <sheetViews>
    <sheetView showGridLines="0" view="pageBreakPreview" topLeftCell="A4" zoomScale="85" zoomScaleNormal="80" zoomScaleSheetLayoutView="85" workbookViewId="0">
      <selection activeCell="H19" sqref="H19"/>
    </sheetView>
  </sheetViews>
  <sheetFormatPr defaultColWidth="8.453125" defaultRowHeight="14.5" x14ac:dyDescent="0.35"/>
  <cols>
    <col min="1" max="1" width="22.453125" style="133" customWidth="1"/>
    <col min="2" max="9" width="12.453125" style="133" customWidth="1"/>
    <col min="10" max="10" width="17.453125" style="133" customWidth="1"/>
    <col min="11" max="16384" width="8.453125" style="133"/>
  </cols>
  <sheetData>
    <row r="1" spans="1:31" ht="18" x14ac:dyDescent="0.35">
      <c r="A1" s="138" t="s">
        <v>274</v>
      </c>
      <c r="B1" s="132"/>
      <c r="C1" s="132"/>
    </row>
    <row r="2" spans="1:31" s="134" customFormat="1" x14ac:dyDescent="0.35">
      <c r="A2" s="132"/>
      <c r="B2" s="132"/>
      <c r="C2" s="132"/>
      <c r="K2" s="133"/>
      <c r="L2" s="133"/>
      <c r="M2" s="133"/>
      <c r="N2" s="133"/>
      <c r="O2" s="133"/>
      <c r="P2" s="133"/>
      <c r="Q2" s="133"/>
      <c r="R2" s="133"/>
      <c r="S2" s="133"/>
      <c r="T2" s="133"/>
      <c r="U2" s="133"/>
      <c r="V2" s="133"/>
      <c r="W2" s="133"/>
      <c r="X2" s="133"/>
      <c r="Y2" s="133"/>
      <c r="Z2" s="133"/>
      <c r="AA2" s="133"/>
      <c r="AB2" s="133"/>
      <c r="AC2" s="133"/>
      <c r="AD2" s="133"/>
      <c r="AE2" s="133"/>
    </row>
    <row r="3" spans="1:31" s="134" customFormat="1" x14ac:dyDescent="0.35">
      <c r="A3" s="135"/>
      <c r="B3" s="135"/>
      <c r="C3" s="135"/>
      <c r="K3" s="133"/>
      <c r="L3" s="133"/>
      <c r="M3" s="133"/>
      <c r="N3" s="133"/>
      <c r="O3" s="133"/>
      <c r="P3" s="133"/>
      <c r="Q3" s="133"/>
      <c r="R3" s="133"/>
      <c r="S3" s="133"/>
      <c r="T3" s="133"/>
      <c r="U3" s="133"/>
      <c r="V3" s="133"/>
      <c r="W3" s="133"/>
      <c r="X3" s="133"/>
      <c r="Y3" s="133"/>
      <c r="Z3" s="133"/>
      <c r="AA3" s="133"/>
      <c r="AB3" s="133"/>
      <c r="AC3" s="133"/>
      <c r="AD3" s="133"/>
      <c r="AE3" s="133"/>
    </row>
    <row r="4" spans="1:31" ht="20.5" x14ac:dyDescent="0.35">
      <c r="A4" s="338" t="s">
        <v>216</v>
      </c>
      <c r="B4" s="338"/>
      <c r="C4" s="338"/>
      <c r="D4" s="338"/>
      <c r="E4" s="338"/>
      <c r="F4" s="338"/>
      <c r="G4" s="338"/>
      <c r="H4" s="338"/>
      <c r="I4" s="338"/>
      <c r="J4" s="338"/>
    </row>
    <row r="5" spans="1:31" ht="20.5" x14ac:dyDescent="0.35">
      <c r="A5" s="139" t="s">
        <v>137</v>
      </c>
      <c r="B5" s="311" t="s">
        <v>115</v>
      </c>
      <c r="C5" s="312"/>
      <c r="D5" s="312"/>
      <c r="E5" s="312"/>
      <c r="F5" s="312"/>
      <c r="G5" s="312"/>
      <c r="H5" s="312"/>
      <c r="I5" s="312"/>
      <c r="J5" s="313"/>
    </row>
    <row r="6" spans="1:31" ht="16.25" customHeight="1" x14ac:dyDescent="0.35">
      <c r="A6" s="314" t="s">
        <v>36</v>
      </c>
      <c r="B6" s="314" t="s">
        <v>0</v>
      </c>
      <c r="C6" s="314"/>
      <c r="D6" s="314"/>
      <c r="E6" s="314" t="s">
        <v>1</v>
      </c>
      <c r="F6" s="314"/>
      <c r="G6" s="314"/>
      <c r="H6" s="314" t="s">
        <v>2</v>
      </c>
      <c r="I6" s="314"/>
      <c r="J6" s="314"/>
    </row>
    <row r="7" spans="1:31" ht="25.25" customHeight="1" x14ac:dyDescent="0.35">
      <c r="A7" s="314"/>
      <c r="B7" s="45" t="s">
        <v>25</v>
      </c>
      <c r="C7" s="45" t="s">
        <v>26</v>
      </c>
      <c r="D7" s="45" t="s">
        <v>2</v>
      </c>
      <c r="E7" s="45" t="s">
        <v>25</v>
      </c>
      <c r="F7" s="45" t="s">
        <v>26</v>
      </c>
      <c r="G7" s="45" t="s">
        <v>2</v>
      </c>
      <c r="H7" s="45" t="s">
        <v>25</v>
      </c>
      <c r="I7" s="45" t="s">
        <v>26</v>
      </c>
      <c r="J7" s="45" t="s">
        <v>2</v>
      </c>
    </row>
    <row r="8" spans="1:31" ht="19.25" customHeight="1" x14ac:dyDescent="0.35">
      <c r="A8" s="140" t="s">
        <v>4</v>
      </c>
      <c r="B8" s="268">
        <v>8</v>
      </c>
      <c r="C8" s="268">
        <v>2</v>
      </c>
      <c r="D8" s="268">
        <f>SUM(B8:C8)</f>
        <v>10</v>
      </c>
      <c r="E8" s="268">
        <v>1</v>
      </c>
      <c r="F8" s="268">
        <v>0</v>
      </c>
      <c r="G8" s="268">
        <f>SUM(E8:F8)</f>
        <v>1</v>
      </c>
      <c r="H8" s="268">
        <f>SUM(B8,E8)</f>
        <v>9</v>
      </c>
      <c r="I8" s="268">
        <f>SUM(C8,F8)</f>
        <v>2</v>
      </c>
      <c r="J8" s="269">
        <f>SUM(H8:I8)</f>
        <v>11</v>
      </c>
    </row>
    <row r="9" spans="1:31" ht="19.5" customHeight="1" x14ac:dyDescent="0.35">
      <c r="A9" s="141" t="s">
        <v>5</v>
      </c>
      <c r="B9" s="270">
        <v>622</v>
      </c>
      <c r="C9" s="270">
        <v>154</v>
      </c>
      <c r="D9" s="270">
        <f t="shared" ref="D9:D19" si="0">SUM(B9:C9)</f>
        <v>776</v>
      </c>
      <c r="E9" s="270">
        <v>0</v>
      </c>
      <c r="F9" s="270">
        <v>0</v>
      </c>
      <c r="G9" s="270">
        <f t="shared" ref="G9:G19" si="1">SUM(E9:F9)</f>
        <v>0</v>
      </c>
      <c r="H9" s="270">
        <f t="shared" ref="H9:H19" si="2">SUM(B9,E9)</f>
        <v>622</v>
      </c>
      <c r="I9" s="270">
        <f t="shared" ref="I9:I19" si="3">SUM(C9,F9)</f>
        <v>154</v>
      </c>
      <c r="J9" s="271">
        <f t="shared" ref="J9:J19" si="4">SUM(H9:I9)</f>
        <v>776</v>
      </c>
    </row>
    <row r="10" spans="1:31" ht="19.25" customHeight="1" x14ac:dyDescent="0.35">
      <c r="A10" s="140" t="s">
        <v>6</v>
      </c>
      <c r="B10" s="268">
        <v>9383</v>
      </c>
      <c r="C10" s="268">
        <v>5597</v>
      </c>
      <c r="D10" s="268">
        <f t="shared" si="0"/>
        <v>14980</v>
      </c>
      <c r="E10" s="268">
        <v>6</v>
      </c>
      <c r="F10" s="268">
        <v>7</v>
      </c>
      <c r="G10" s="268">
        <f t="shared" si="1"/>
        <v>13</v>
      </c>
      <c r="H10" s="268">
        <f t="shared" si="2"/>
        <v>9389</v>
      </c>
      <c r="I10" s="268">
        <f t="shared" si="3"/>
        <v>5604</v>
      </c>
      <c r="J10" s="269">
        <f t="shared" si="4"/>
        <v>14993</v>
      </c>
    </row>
    <row r="11" spans="1:31" ht="19.5" customHeight="1" x14ac:dyDescent="0.35">
      <c r="A11" s="141" t="s">
        <v>7</v>
      </c>
      <c r="B11" s="270">
        <v>46331</v>
      </c>
      <c r="C11" s="270">
        <v>23733</v>
      </c>
      <c r="D11" s="270">
        <f t="shared" si="0"/>
        <v>70064</v>
      </c>
      <c r="E11" s="270">
        <v>35</v>
      </c>
      <c r="F11" s="270">
        <v>120</v>
      </c>
      <c r="G11" s="270">
        <f t="shared" si="1"/>
        <v>155</v>
      </c>
      <c r="H11" s="270">
        <f t="shared" si="2"/>
        <v>46366</v>
      </c>
      <c r="I11" s="270">
        <f t="shared" si="3"/>
        <v>23853</v>
      </c>
      <c r="J11" s="271">
        <f t="shared" si="4"/>
        <v>70219</v>
      </c>
    </row>
    <row r="12" spans="1:31" ht="19.5" customHeight="1" x14ac:dyDescent="0.35">
      <c r="A12" s="140" t="s">
        <v>8</v>
      </c>
      <c r="B12" s="268">
        <v>105742</v>
      </c>
      <c r="C12" s="268">
        <v>69198</v>
      </c>
      <c r="D12" s="268">
        <f t="shared" si="0"/>
        <v>174940</v>
      </c>
      <c r="E12" s="268">
        <v>583</v>
      </c>
      <c r="F12" s="268">
        <v>1465</v>
      </c>
      <c r="G12" s="268">
        <f t="shared" si="1"/>
        <v>2048</v>
      </c>
      <c r="H12" s="268">
        <f t="shared" si="2"/>
        <v>106325</v>
      </c>
      <c r="I12" s="268">
        <f t="shared" si="3"/>
        <v>70663</v>
      </c>
      <c r="J12" s="269">
        <f t="shared" si="4"/>
        <v>176988</v>
      </c>
    </row>
    <row r="13" spans="1:31" ht="19.5" customHeight="1" x14ac:dyDescent="0.35">
      <c r="A13" s="141" t="s">
        <v>9</v>
      </c>
      <c r="B13" s="270">
        <v>152873</v>
      </c>
      <c r="C13" s="270">
        <v>108467</v>
      </c>
      <c r="D13" s="270">
        <f t="shared" si="0"/>
        <v>261340</v>
      </c>
      <c r="E13" s="270">
        <v>2093</v>
      </c>
      <c r="F13" s="270">
        <v>3632</v>
      </c>
      <c r="G13" s="270">
        <f t="shared" si="1"/>
        <v>5725</v>
      </c>
      <c r="H13" s="270">
        <f t="shared" si="2"/>
        <v>154966</v>
      </c>
      <c r="I13" s="270">
        <f t="shared" si="3"/>
        <v>112099</v>
      </c>
      <c r="J13" s="271">
        <f t="shared" si="4"/>
        <v>267065</v>
      </c>
    </row>
    <row r="14" spans="1:31" ht="19.5" customHeight="1" x14ac:dyDescent="0.35">
      <c r="A14" s="140" t="s">
        <v>10</v>
      </c>
      <c r="B14" s="268">
        <v>140478</v>
      </c>
      <c r="C14" s="268">
        <v>144872</v>
      </c>
      <c r="D14" s="268">
        <f t="shared" si="0"/>
        <v>285350</v>
      </c>
      <c r="E14" s="268">
        <v>3576</v>
      </c>
      <c r="F14" s="268">
        <v>4079</v>
      </c>
      <c r="G14" s="268">
        <f t="shared" si="1"/>
        <v>7655</v>
      </c>
      <c r="H14" s="268">
        <f t="shared" si="2"/>
        <v>144054</v>
      </c>
      <c r="I14" s="268">
        <f t="shared" si="3"/>
        <v>148951</v>
      </c>
      <c r="J14" s="269">
        <f t="shared" si="4"/>
        <v>293005</v>
      </c>
    </row>
    <row r="15" spans="1:31" ht="19.5" customHeight="1" x14ac:dyDescent="0.35">
      <c r="A15" s="141" t="s">
        <v>11</v>
      </c>
      <c r="B15" s="270">
        <v>108090</v>
      </c>
      <c r="C15" s="270">
        <v>104217</v>
      </c>
      <c r="D15" s="270">
        <f t="shared" si="0"/>
        <v>212307</v>
      </c>
      <c r="E15" s="270">
        <v>4171</v>
      </c>
      <c r="F15" s="270">
        <v>3275</v>
      </c>
      <c r="G15" s="270">
        <f t="shared" si="1"/>
        <v>7446</v>
      </c>
      <c r="H15" s="270">
        <f t="shared" si="2"/>
        <v>112261</v>
      </c>
      <c r="I15" s="270">
        <f t="shared" si="3"/>
        <v>107492</v>
      </c>
      <c r="J15" s="271">
        <f t="shared" si="4"/>
        <v>219753</v>
      </c>
    </row>
    <row r="16" spans="1:31" ht="19.5" customHeight="1" x14ac:dyDescent="0.35">
      <c r="A16" s="140" t="s">
        <v>12</v>
      </c>
      <c r="B16" s="268">
        <v>65957</v>
      </c>
      <c r="C16" s="268">
        <v>45710</v>
      </c>
      <c r="D16" s="268">
        <f t="shared" si="0"/>
        <v>111667</v>
      </c>
      <c r="E16" s="268">
        <v>3567</v>
      </c>
      <c r="F16" s="268">
        <v>2334</v>
      </c>
      <c r="G16" s="268">
        <f t="shared" si="1"/>
        <v>5901</v>
      </c>
      <c r="H16" s="268">
        <f t="shared" si="2"/>
        <v>69524</v>
      </c>
      <c r="I16" s="268">
        <f t="shared" si="3"/>
        <v>48044</v>
      </c>
      <c r="J16" s="269">
        <f t="shared" si="4"/>
        <v>117568</v>
      </c>
    </row>
    <row r="17" spans="1:10" ht="19.5" customHeight="1" x14ac:dyDescent="0.35">
      <c r="A17" s="141" t="s">
        <v>270</v>
      </c>
      <c r="B17" s="270">
        <v>2605</v>
      </c>
      <c r="C17" s="270">
        <v>623</v>
      </c>
      <c r="D17" s="270">
        <f t="shared" si="0"/>
        <v>3228</v>
      </c>
      <c r="E17" s="270">
        <v>2293</v>
      </c>
      <c r="F17" s="270">
        <v>1260</v>
      </c>
      <c r="G17" s="270">
        <f t="shared" si="1"/>
        <v>3553</v>
      </c>
      <c r="H17" s="270">
        <f t="shared" si="2"/>
        <v>4898</v>
      </c>
      <c r="I17" s="270">
        <f t="shared" si="3"/>
        <v>1883</v>
      </c>
      <c r="J17" s="271">
        <f t="shared" si="4"/>
        <v>6781</v>
      </c>
    </row>
    <row r="18" spans="1:10" ht="19.5" customHeight="1" x14ac:dyDescent="0.35">
      <c r="A18" s="140" t="s">
        <v>37</v>
      </c>
      <c r="B18" s="268">
        <v>946</v>
      </c>
      <c r="C18" s="268">
        <v>187</v>
      </c>
      <c r="D18" s="268">
        <f t="shared" si="0"/>
        <v>1133</v>
      </c>
      <c r="E18" s="268">
        <v>3143</v>
      </c>
      <c r="F18" s="268">
        <v>1406</v>
      </c>
      <c r="G18" s="268">
        <f t="shared" si="1"/>
        <v>4549</v>
      </c>
      <c r="H18" s="268">
        <f t="shared" si="2"/>
        <v>4089</v>
      </c>
      <c r="I18" s="268">
        <f t="shared" si="3"/>
        <v>1593</v>
      </c>
      <c r="J18" s="269">
        <f t="shared" si="4"/>
        <v>5682</v>
      </c>
    </row>
    <row r="19" spans="1:10" ht="20.5" x14ac:dyDescent="0.35">
      <c r="A19" s="45" t="s">
        <v>45</v>
      </c>
      <c r="B19" s="39">
        <f>SUM(B8:B18)</f>
        <v>633035</v>
      </c>
      <c r="C19" s="39">
        <f t="shared" ref="C19:J19" si="5">SUM(C8:C18)</f>
        <v>502760</v>
      </c>
      <c r="D19" s="39">
        <f t="shared" si="5"/>
        <v>1135795</v>
      </c>
      <c r="E19" s="39">
        <f t="shared" si="5"/>
        <v>19468</v>
      </c>
      <c r="F19" s="39">
        <f t="shared" si="5"/>
        <v>17578</v>
      </c>
      <c r="G19" s="39">
        <f t="shared" si="5"/>
        <v>37046</v>
      </c>
      <c r="H19" s="39">
        <f t="shared" si="5"/>
        <v>652503</v>
      </c>
      <c r="I19" s="39">
        <f t="shared" si="5"/>
        <v>520338</v>
      </c>
      <c r="J19" s="39">
        <f t="shared" si="5"/>
        <v>1172841</v>
      </c>
    </row>
    <row r="20" spans="1:10" ht="18" x14ac:dyDescent="0.65">
      <c r="A20" s="142" t="s">
        <v>40</v>
      </c>
      <c r="B20" s="143"/>
      <c r="C20" s="143"/>
      <c r="D20" s="143"/>
      <c r="E20" s="143"/>
      <c r="F20" s="143"/>
      <c r="G20" s="143"/>
      <c r="H20" s="143"/>
      <c r="I20" s="143"/>
    </row>
    <row r="21" spans="1:10" ht="18" x14ac:dyDescent="0.65">
      <c r="A21" s="144" t="s">
        <v>34</v>
      </c>
      <c r="B21" s="143"/>
      <c r="C21" s="145"/>
      <c r="D21" s="145"/>
      <c r="E21" s="143"/>
      <c r="F21" s="143"/>
      <c r="G21" s="143"/>
      <c r="H21" s="143"/>
      <c r="I21" s="146"/>
    </row>
    <row r="22" spans="1:10" x14ac:dyDescent="0.35">
      <c r="A22" s="178" t="s">
        <v>214</v>
      </c>
    </row>
    <row r="23" spans="1:10" x14ac:dyDescent="0.35">
      <c r="E23" s="147"/>
    </row>
    <row r="24" spans="1:10" x14ac:dyDescent="0.35">
      <c r="B24" s="148"/>
      <c r="C24" s="148"/>
      <c r="D24" s="148"/>
      <c r="E24" s="148"/>
      <c r="F24" s="148"/>
      <c r="G24" s="148"/>
      <c r="H24" s="148"/>
      <c r="I24" s="148"/>
      <c r="J24" s="148"/>
    </row>
    <row r="27" spans="1:10" x14ac:dyDescent="0.35">
      <c r="D27" s="149"/>
    </row>
    <row r="28" spans="1:10" x14ac:dyDescent="0.35">
      <c r="D28" s="149"/>
    </row>
    <row r="29" spans="1:10" x14ac:dyDescent="0.35">
      <c r="D29" s="149"/>
    </row>
    <row r="30" spans="1:10" x14ac:dyDescent="0.35">
      <c r="D30" s="149"/>
    </row>
    <row r="31" spans="1:10" x14ac:dyDescent="0.35">
      <c r="D31" s="149"/>
    </row>
    <row r="35" spans="2:10" x14ac:dyDescent="0.35">
      <c r="B35" s="148"/>
      <c r="C35" s="148"/>
      <c r="D35" s="148"/>
      <c r="E35" s="148"/>
      <c r="F35" s="148"/>
      <c r="G35" s="148"/>
      <c r="H35" s="148"/>
      <c r="I35" s="148"/>
      <c r="J35" s="148"/>
    </row>
    <row r="36" spans="2:10" x14ac:dyDescent="0.35">
      <c r="B36" s="148"/>
      <c r="C36" s="148"/>
      <c r="D36" s="148"/>
      <c r="E36" s="148"/>
      <c r="F36" s="148"/>
      <c r="G36" s="148"/>
      <c r="H36" s="148"/>
      <c r="I36" s="148"/>
      <c r="J36" s="148"/>
    </row>
    <row r="37" spans="2:10" x14ac:dyDescent="0.35">
      <c r="B37" s="148"/>
      <c r="C37" s="148"/>
      <c r="D37" s="148"/>
      <c r="E37" s="148"/>
      <c r="F37" s="148"/>
      <c r="G37" s="148"/>
      <c r="H37" s="148"/>
      <c r="I37" s="148"/>
      <c r="J37" s="148"/>
    </row>
    <row r="38" spans="2:10" x14ac:dyDescent="0.35">
      <c r="B38" s="148"/>
      <c r="C38" s="148"/>
      <c r="D38" s="148"/>
      <c r="E38" s="148"/>
      <c r="F38" s="148"/>
      <c r="G38" s="148"/>
      <c r="H38" s="148"/>
      <c r="I38" s="148"/>
      <c r="J38" s="148"/>
    </row>
    <row r="39" spans="2:10" x14ac:dyDescent="0.35">
      <c r="B39" s="148"/>
      <c r="C39" s="148"/>
      <c r="D39" s="148"/>
      <c r="E39" s="148"/>
      <c r="F39" s="148"/>
      <c r="G39" s="148"/>
      <c r="H39" s="148"/>
      <c r="I39" s="148"/>
      <c r="J39" s="148"/>
    </row>
    <row r="40" spans="2:10" x14ac:dyDescent="0.35">
      <c r="B40" s="148"/>
      <c r="C40" s="148"/>
      <c r="D40" s="148"/>
      <c r="E40" s="148"/>
      <c r="F40" s="148"/>
      <c r="G40" s="148"/>
      <c r="H40" s="148"/>
      <c r="I40" s="148"/>
      <c r="J40" s="148"/>
    </row>
    <row r="41" spans="2:10" x14ac:dyDescent="0.35">
      <c r="B41" s="148"/>
      <c r="C41" s="148"/>
      <c r="D41" s="148"/>
      <c r="E41" s="148"/>
      <c r="F41" s="148"/>
      <c r="G41" s="148"/>
      <c r="H41" s="148"/>
      <c r="I41" s="148"/>
      <c r="J41" s="148"/>
    </row>
    <row r="42" spans="2:10" x14ac:dyDescent="0.35">
      <c r="B42" s="148"/>
      <c r="C42" s="148"/>
      <c r="D42" s="148"/>
      <c r="E42" s="148"/>
      <c r="F42" s="148"/>
      <c r="G42" s="148"/>
      <c r="H42" s="148"/>
      <c r="I42" s="148"/>
      <c r="J42" s="148"/>
    </row>
    <row r="43" spans="2:10" x14ac:dyDescent="0.35">
      <c r="B43" s="148"/>
      <c r="C43" s="148"/>
      <c r="D43" s="148"/>
      <c r="E43" s="148"/>
      <c r="F43" s="148"/>
      <c r="G43" s="148"/>
      <c r="H43" s="148"/>
      <c r="I43" s="148"/>
      <c r="J43" s="148"/>
    </row>
    <row r="44" spans="2:10" x14ac:dyDescent="0.35">
      <c r="B44" s="148"/>
      <c r="C44" s="148"/>
      <c r="D44" s="148"/>
      <c r="E44" s="148"/>
      <c r="F44" s="148"/>
      <c r="G44" s="148"/>
      <c r="H44" s="148"/>
      <c r="I44" s="148"/>
      <c r="J44" s="148"/>
    </row>
    <row r="45" spans="2:10" x14ac:dyDescent="0.35">
      <c r="B45" s="148"/>
      <c r="C45" s="148"/>
      <c r="D45" s="148"/>
      <c r="E45" s="148"/>
      <c r="F45" s="148"/>
      <c r="G45" s="148"/>
      <c r="H45" s="148"/>
      <c r="I45" s="148"/>
      <c r="J45" s="148"/>
    </row>
    <row r="46" spans="2:10" x14ac:dyDescent="0.35">
      <c r="B46" s="148"/>
      <c r="C46" s="148"/>
      <c r="D46" s="148"/>
      <c r="E46" s="148"/>
      <c r="F46" s="148"/>
      <c r="G46" s="148"/>
      <c r="H46" s="148"/>
      <c r="I46" s="148"/>
      <c r="J46" s="148"/>
    </row>
  </sheetData>
  <mergeCells count="6">
    <mergeCell ref="A4:J4"/>
    <mergeCell ref="B5:J5"/>
    <mergeCell ref="A6:A7"/>
    <mergeCell ref="B6:D6"/>
    <mergeCell ref="E6:G6"/>
    <mergeCell ref="H6:J6"/>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18F6C-4135-42E4-B0DB-51750E6F4704}">
  <sheetPr>
    <tabColor rgb="FF002060"/>
  </sheetPr>
  <dimension ref="A1:AE50"/>
  <sheetViews>
    <sheetView showGridLines="0" view="pageBreakPreview" topLeftCell="A2" zoomScale="70" zoomScaleNormal="70" zoomScaleSheetLayoutView="70" workbookViewId="0">
      <selection activeCell="D19" sqref="D19"/>
    </sheetView>
  </sheetViews>
  <sheetFormatPr defaultColWidth="8.453125" defaultRowHeight="14.5" x14ac:dyDescent="0.35"/>
  <cols>
    <col min="1" max="1" width="36.453125" style="133" customWidth="1"/>
    <col min="2" max="2" width="12.453125" style="133" customWidth="1"/>
    <col min="3" max="3" width="14.1796875" style="133" customWidth="1"/>
    <col min="4" max="4" width="12.453125" style="133" customWidth="1"/>
    <col min="5" max="6" width="13.453125" style="133" customWidth="1"/>
    <col min="7" max="7" width="12.453125" style="133" customWidth="1"/>
    <col min="8" max="8" width="13.453125" style="133" customWidth="1"/>
    <col min="9" max="9" width="14.453125" style="133" customWidth="1"/>
    <col min="10" max="10" width="15.453125" style="133" customWidth="1"/>
    <col min="11" max="11" width="37.453125" style="133" customWidth="1"/>
    <col min="12" max="16" width="8.453125" style="133"/>
    <col min="17" max="17" width="9" style="133" customWidth="1"/>
    <col min="18" max="16384" width="8.453125" style="133"/>
  </cols>
  <sheetData>
    <row r="1" spans="1:31" ht="18" x14ac:dyDescent="0.35">
      <c r="A1" s="138" t="s">
        <v>274</v>
      </c>
      <c r="B1" s="132"/>
      <c r="C1" s="132"/>
    </row>
    <row r="2" spans="1:31" s="134" customFormat="1" x14ac:dyDescent="0.35">
      <c r="A2" s="132"/>
      <c r="B2" s="132"/>
      <c r="C2" s="132"/>
      <c r="K2" s="133"/>
      <c r="L2" s="133"/>
      <c r="M2" s="133"/>
      <c r="N2" s="133"/>
      <c r="O2" s="133"/>
      <c r="P2" s="133"/>
      <c r="Q2" s="133"/>
      <c r="R2" s="133"/>
      <c r="S2" s="133"/>
      <c r="T2" s="133"/>
      <c r="U2" s="133"/>
      <c r="V2" s="133"/>
      <c r="W2" s="133"/>
      <c r="X2" s="133"/>
      <c r="Y2" s="133"/>
      <c r="Z2" s="133"/>
      <c r="AA2" s="133"/>
      <c r="AB2" s="133"/>
      <c r="AC2" s="133"/>
      <c r="AD2" s="133"/>
      <c r="AE2" s="133"/>
    </row>
    <row r="3" spans="1:31" s="134" customFormat="1" x14ac:dyDescent="0.35">
      <c r="A3" s="135"/>
      <c r="B3" s="135"/>
      <c r="C3" s="135"/>
      <c r="K3" s="133"/>
      <c r="L3" s="133"/>
      <c r="M3" s="133"/>
      <c r="N3" s="133"/>
      <c r="O3" s="133"/>
      <c r="P3" s="133"/>
      <c r="Q3" s="133"/>
      <c r="R3" s="133"/>
      <c r="S3" s="133"/>
      <c r="T3" s="133"/>
      <c r="U3" s="133"/>
      <c r="V3" s="133"/>
      <c r="W3" s="133"/>
      <c r="X3" s="133"/>
      <c r="Y3" s="133"/>
      <c r="Z3" s="133"/>
      <c r="AA3" s="133"/>
      <c r="AB3" s="133"/>
      <c r="AC3" s="133"/>
      <c r="AD3" s="133"/>
      <c r="AE3" s="133"/>
    </row>
    <row r="4" spans="1:31" ht="20.5" x14ac:dyDescent="0.35">
      <c r="A4" s="339" t="s">
        <v>110</v>
      </c>
      <c r="B4" s="339"/>
      <c r="C4" s="339"/>
      <c r="D4" s="339"/>
      <c r="E4" s="339"/>
      <c r="F4" s="339"/>
      <c r="G4" s="339"/>
      <c r="H4" s="339"/>
      <c r="I4" s="339"/>
      <c r="J4" s="339"/>
    </row>
    <row r="5" spans="1:31" ht="20.5" x14ac:dyDescent="0.35">
      <c r="A5" s="150" t="s">
        <v>127</v>
      </c>
      <c r="B5" s="311" t="s">
        <v>115</v>
      </c>
      <c r="C5" s="312"/>
      <c r="D5" s="312"/>
      <c r="E5" s="312"/>
      <c r="F5" s="312"/>
      <c r="G5" s="312"/>
      <c r="H5" s="312"/>
      <c r="I5" s="312"/>
      <c r="J5" s="313"/>
    </row>
    <row r="6" spans="1:31" ht="18.75" customHeight="1" x14ac:dyDescent="0.35">
      <c r="A6" s="315" t="s">
        <v>100</v>
      </c>
      <c r="B6" s="314" t="s">
        <v>0</v>
      </c>
      <c r="C6" s="314"/>
      <c r="D6" s="314"/>
      <c r="E6" s="314" t="s">
        <v>1</v>
      </c>
      <c r="F6" s="314"/>
      <c r="G6" s="314"/>
      <c r="H6" s="314" t="s">
        <v>2</v>
      </c>
      <c r="I6" s="314"/>
      <c r="J6" s="314"/>
    </row>
    <row r="7" spans="1:31" ht="18" customHeight="1" x14ac:dyDescent="0.35">
      <c r="A7" s="316"/>
      <c r="B7" s="45" t="s">
        <v>25</v>
      </c>
      <c r="C7" s="45" t="s">
        <v>26</v>
      </c>
      <c r="D7" s="45" t="s">
        <v>2</v>
      </c>
      <c r="E7" s="45" t="s">
        <v>25</v>
      </c>
      <c r="F7" s="45" t="s">
        <v>26</v>
      </c>
      <c r="G7" s="45" t="s">
        <v>2</v>
      </c>
      <c r="H7" s="45" t="s">
        <v>25</v>
      </c>
      <c r="I7" s="45" t="s">
        <v>26</v>
      </c>
      <c r="J7" s="45" t="s">
        <v>2</v>
      </c>
    </row>
    <row r="8" spans="1:31" ht="20.5" x14ac:dyDescent="0.35">
      <c r="A8" s="151" t="s">
        <v>61</v>
      </c>
      <c r="B8" s="272">
        <v>9168</v>
      </c>
      <c r="C8" s="269">
        <v>6264</v>
      </c>
      <c r="D8" s="269">
        <f>SUM(B8:C8)</f>
        <v>15432</v>
      </c>
      <c r="E8" s="269">
        <v>287</v>
      </c>
      <c r="F8" s="269">
        <v>136</v>
      </c>
      <c r="G8" s="269">
        <f>SUM(E8:F8)</f>
        <v>423</v>
      </c>
      <c r="H8" s="269">
        <f>SUM(B8,E8)</f>
        <v>9455</v>
      </c>
      <c r="I8" s="269">
        <f>SUM(C8,F8)</f>
        <v>6400</v>
      </c>
      <c r="J8" s="269">
        <f>SUM(H8:I8)</f>
        <v>15855</v>
      </c>
    </row>
    <row r="9" spans="1:31" ht="20.5" x14ac:dyDescent="0.35">
      <c r="A9" s="152" t="s">
        <v>62</v>
      </c>
      <c r="B9" s="273">
        <v>18717</v>
      </c>
      <c r="C9" s="271">
        <v>3262</v>
      </c>
      <c r="D9" s="271">
        <f t="shared" ref="D9:D19" si="0">SUM(B9:C9)</f>
        <v>21979</v>
      </c>
      <c r="E9" s="271">
        <v>3</v>
      </c>
      <c r="F9" s="271">
        <v>0</v>
      </c>
      <c r="G9" s="271">
        <f t="shared" ref="G9:G19" si="1">SUM(E9:F9)</f>
        <v>3</v>
      </c>
      <c r="H9" s="271">
        <f t="shared" ref="H9:H19" si="2">SUM(B9,E9)</f>
        <v>18720</v>
      </c>
      <c r="I9" s="271">
        <f t="shared" ref="I9:I19" si="3">SUM(C9,F9)</f>
        <v>3262</v>
      </c>
      <c r="J9" s="271">
        <f t="shared" ref="J9:J19" si="4">SUM(H9:I9)</f>
        <v>21982</v>
      </c>
    </row>
    <row r="10" spans="1:31" ht="20.5" x14ac:dyDescent="0.35">
      <c r="A10" s="151" t="s">
        <v>94</v>
      </c>
      <c r="B10" s="272">
        <v>34266</v>
      </c>
      <c r="C10" s="269">
        <v>7859</v>
      </c>
      <c r="D10" s="269">
        <f t="shared" si="0"/>
        <v>42125</v>
      </c>
      <c r="E10" s="269">
        <v>153</v>
      </c>
      <c r="F10" s="269">
        <v>1396</v>
      </c>
      <c r="G10" s="269">
        <f t="shared" si="1"/>
        <v>1549</v>
      </c>
      <c r="H10" s="269">
        <f t="shared" si="2"/>
        <v>34419</v>
      </c>
      <c r="I10" s="269">
        <f t="shared" si="3"/>
        <v>9255</v>
      </c>
      <c r="J10" s="269">
        <f t="shared" si="4"/>
        <v>43674</v>
      </c>
    </row>
    <row r="11" spans="1:31" ht="20.5" x14ac:dyDescent="0.35">
      <c r="A11" s="152" t="s">
        <v>63</v>
      </c>
      <c r="B11" s="273">
        <v>105785</v>
      </c>
      <c r="C11" s="271">
        <v>35795</v>
      </c>
      <c r="D11" s="271">
        <f t="shared" si="0"/>
        <v>141580</v>
      </c>
      <c r="E11" s="271">
        <v>7</v>
      </c>
      <c r="F11" s="271">
        <v>4</v>
      </c>
      <c r="G11" s="271">
        <f t="shared" si="1"/>
        <v>11</v>
      </c>
      <c r="H11" s="271">
        <f t="shared" si="2"/>
        <v>105792</v>
      </c>
      <c r="I11" s="271">
        <f t="shared" si="3"/>
        <v>35799</v>
      </c>
      <c r="J11" s="271">
        <f t="shared" si="4"/>
        <v>141591</v>
      </c>
    </row>
    <row r="12" spans="1:31" ht="41" x14ac:dyDescent="0.35">
      <c r="A12" s="151" t="s">
        <v>64</v>
      </c>
      <c r="B12" s="272">
        <v>49630</v>
      </c>
      <c r="C12" s="269">
        <v>34352</v>
      </c>
      <c r="D12" s="269">
        <f t="shared" si="0"/>
        <v>83982</v>
      </c>
      <c r="E12" s="269">
        <v>155</v>
      </c>
      <c r="F12" s="269">
        <v>2853</v>
      </c>
      <c r="G12" s="269">
        <f t="shared" si="1"/>
        <v>3008</v>
      </c>
      <c r="H12" s="269">
        <f t="shared" si="2"/>
        <v>49785</v>
      </c>
      <c r="I12" s="269">
        <f t="shared" si="3"/>
        <v>37205</v>
      </c>
      <c r="J12" s="269">
        <f t="shared" si="4"/>
        <v>86990</v>
      </c>
    </row>
    <row r="13" spans="1:31" ht="20.5" x14ac:dyDescent="0.35">
      <c r="A13" s="152" t="s">
        <v>65</v>
      </c>
      <c r="B13" s="273">
        <v>21796</v>
      </c>
      <c r="C13" s="271">
        <v>36403</v>
      </c>
      <c r="D13" s="271">
        <f t="shared" si="0"/>
        <v>58199</v>
      </c>
      <c r="E13" s="271">
        <v>2</v>
      </c>
      <c r="F13" s="271">
        <v>18</v>
      </c>
      <c r="G13" s="271">
        <f t="shared" si="1"/>
        <v>20</v>
      </c>
      <c r="H13" s="271">
        <f t="shared" si="2"/>
        <v>21798</v>
      </c>
      <c r="I13" s="271">
        <f t="shared" si="3"/>
        <v>36421</v>
      </c>
      <c r="J13" s="271">
        <f t="shared" si="4"/>
        <v>58219</v>
      </c>
    </row>
    <row r="14" spans="1:31" ht="20.5" x14ac:dyDescent="0.35">
      <c r="A14" s="151" t="s">
        <v>66</v>
      </c>
      <c r="B14" s="272">
        <v>337415</v>
      </c>
      <c r="C14" s="269">
        <v>330331</v>
      </c>
      <c r="D14" s="269">
        <f t="shared" si="0"/>
        <v>667746</v>
      </c>
      <c r="E14" s="269">
        <v>6576</v>
      </c>
      <c r="F14" s="269">
        <v>7793</v>
      </c>
      <c r="G14" s="269">
        <f t="shared" si="1"/>
        <v>14369</v>
      </c>
      <c r="H14" s="269">
        <f t="shared" si="2"/>
        <v>343991</v>
      </c>
      <c r="I14" s="269">
        <f t="shared" si="3"/>
        <v>338124</v>
      </c>
      <c r="J14" s="269">
        <f t="shared" si="4"/>
        <v>682115</v>
      </c>
    </row>
    <row r="15" spans="1:31" ht="20.5" x14ac:dyDescent="0.35">
      <c r="A15" s="152" t="s">
        <v>67</v>
      </c>
      <c r="B15" s="273">
        <v>34710</v>
      </c>
      <c r="C15" s="271">
        <v>27604</v>
      </c>
      <c r="D15" s="271">
        <f t="shared" si="0"/>
        <v>62314</v>
      </c>
      <c r="E15" s="271">
        <v>3833</v>
      </c>
      <c r="F15" s="271">
        <v>1380</v>
      </c>
      <c r="G15" s="271">
        <f t="shared" si="1"/>
        <v>5213</v>
      </c>
      <c r="H15" s="271">
        <f t="shared" si="2"/>
        <v>38543</v>
      </c>
      <c r="I15" s="271">
        <f t="shared" si="3"/>
        <v>28984</v>
      </c>
      <c r="J15" s="271">
        <f t="shared" si="4"/>
        <v>67527</v>
      </c>
    </row>
    <row r="16" spans="1:31" ht="20.5" x14ac:dyDescent="0.35">
      <c r="A16" s="151" t="s">
        <v>68</v>
      </c>
      <c r="B16" s="272">
        <v>16028</v>
      </c>
      <c r="C16" s="269">
        <v>11934</v>
      </c>
      <c r="D16" s="269">
        <f t="shared" si="0"/>
        <v>27962</v>
      </c>
      <c r="E16" s="269">
        <v>7957</v>
      </c>
      <c r="F16" s="269">
        <v>3579</v>
      </c>
      <c r="G16" s="269">
        <f t="shared" si="1"/>
        <v>11536</v>
      </c>
      <c r="H16" s="269">
        <f t="shared" si="2"/>
        <v>23985</v>
      </c>
      <c r="I16" s="269">
        <f t="shared" si="3"/>
        <v>15513</v>
      </c>
      <c r="J16" s="269">
        <f t="shared" si="4"/>
        <v>39498</v>
      </c>
    </row>
    <row r="17" spans="1:10" ht="20.5" x14ac:dyDescent="0.35">
      <c r="A17" s="152" t="s">
        <v>3</v>
      </c>
      <c r="B17" s="273">
        <v>1188</v>
      </c>
      <c r="C17" s="271">
        <v>776</v>
      </c>
      <c r="D17" s="271">
        <f t="shared" si="0"/>
        <v>1964</v>
      </c>
      <c r="E17" s="271">
        <v>57</v>
      </c>
      <c r="F17" s="271">
        <v>23</v>
      </c>
      <c r="G17" s="271">
        <f t="shared" si="1"/>
        <v>80</v>
      </c>
      <c r="H17" s="271">
        <f t="shared" si="2"/>
        <v>1245</v>
      </c>
      <c r="I17" s="271">
        <f t="shared" si="3"/>
        <v>799</v>
      </c>
      <c r="J17" s="271">
        <f t="shared" si="4"/>
        <v>2044</v>
      </c>
    </row>
    <row r="18" spans="1:10" ht="20.5" x14ac:dyDescent="0.35">
      <c r="A18" s="151" t="s">
        <v>60</v>
      </c>
      <c r="B18" s="272">
        <v>4332</v>
      </c>
      <c r="C18" s="269">
        <v>8180</v>
      </c>
      <c r="D18" s="269">
        <f t="shared" si="0"/>
        <v>12512</v>
      </c>
      <c r="E18" s="269">
        <v>438</v>
      </c>
      <c r="F18" s="269">
        <v>396</v>
      </c>
      <c r="G18" s="269">
        <f t="shared" si="1"/>
        <v>834</v>
      </c>
      <c r="H18" s="269">
        <f t="shared" si="2"/>
        <v>4770</v>
      </c>
      <c r="I18" s="269">
        <f t="shared" si="3"/>
        <v>8576</v>
      </c>
      <c r="J18" s="269">
        <f t="shared" si="4"/>
        <v>13346</v>
      </c>
    </row>
    <row r="19" spans="1:10" ht="20.5" x14ac:dyDescent="0.35">
      <c r="A19" s="40" t="s">
        <v>2</v>
      </c>
      <c r="B19" s="41">
        <f>SUM(B8:B18)</f>
        <v>633035</v>
      </c>
      <c r="C19" s="41">
        <f t="shared" ref="C19:J19" si="5">SUM(C8:C18)</f>
        <v>502760</v>
      </c>
      <c r="D19" s="41">
        <f t="shared" si="5"/>
        <v>1135795</v>
      </c>
      <c r="E19" s="41">
        <f t="shared" si="5"/>
        <v>19468</v>
      </c>
      <c r="F19" s="41">
        <f t="shared" si="5"/>
        <v>17578</v>
      </c>
      <c r="G19" s="41">
        <f t="shared" si="5"/>
        <v>37046</v>
      </c>
      <c r="H19" s="41">
        <f t="shared" si="5"/>
        <v>652503</v>
      </c>
      <c r="I19" s="41">
        <f t="shared" si="5"/>
        <v>520338</v>
      </c>
      <c r="J19" s="41">
        <f t="shared" si="5"/>
        <v>1172841</v>
      </c>
    </row>
    <row r="20" spans="1:10" ht="18" x14ac:dyDescent="0.65">
      <c r="A20" s="142" t="s">
        <v>40</v>
      </c>
      <c r="B20" s="143"/>
      <c r="C20" s="143"/>
      <c r="D20" s="143"/>
      <c r="E20" s="143"/>
      <c r="F20" s="143"/>
      <c r="G20" s="143"/>
      <c r="H20" s="143"/>
      <c r="I20" s="143"/>
      <c r="J20" s="145"/>
    </row>
    <row r="21" spans="1:10" ht="18" x14ac:dyDescent="0.65">
      <c r="A21" s="153" t="s">
        <v>34</v>
      </c>
      <c r="B21" s="137"/>
      <c r="C21" s="137"/>
      <c r="D21" s="137"/>
      <c r="E21" s="137"/>
      <c r="F21" s="137"/>
      <c r="G21" s="137"/>
      <c r="H21" s="137"/>
      <c r="I21" s="137"/>
      <c r="J21" s="137"/>
    </row>
    <row r="22" spans="1:10" ht="18" x14ac:dyDescent="0.65">
      <c r="A22" s="153" t="s">
        <v>116</v>
      </c>
    </row>
    <row r="23" spans="1:10" x14ac:dyDescent="0.35">
      <c r="A23" t="s">
        <v>214</v>
      </c>
    </row>
    <row r="24" spans="1:10" ht="18" x14ac:dyDescent="0.65">
      <c r="A24" s="153" t="s">
        <v>264</v>
      </c>
    </row>
    <row r="37" spans="2:10" x14ac:dyDescent="0.35">
      <c r="B37" s="148"/>
      <c r="C37" s="148"/>
      <c r="D37" s="148"/>
      <c r="E37" s="148"/>
      <c r="F37" s="148"/>
      <c r="G37" s="148"/>
      <c r="H37" s="148"/>
      <c r="I37" s="148"/>
      <c r="J37" s="148"/>
    </row>
    <row r="38" spans="2:10" x14ac:dyDescent="0.35">
      <c r="B38" s="148"/>
      <c r="C38" s="148"/>
      <c r="D38" s="148"/>
      <c r="E38" s="148"/>
      <c r="F38" s="148"/>
      <c r="G38" s="148"/>
      <c r="H38" s="148"/>
      <c r="I38" s="148"/>
      <c r="J38" s="148"/>
    </row>
    <row r="39" spans="2:10" x14ac:dyDescent="0.35">
      <c r="B39" s="148"/>
      <c r="C39" s="148"/>
      <c r="D39" s="148"/>
      <c r="E39" s="148"/>
      <c r="F39" s="148"/>
      <c r="G39" s="148"/>
      <c r="H39" s="148"/>
      <c r="I39" s="148"/>
      <c r="J39" s="148"/>
    </row>
    <row r="40" spans="2:10" x14ac:dyDescent="0.35">
      <c r="B40" s="148"/>
      <c r="C40" s="148"/>
      <c r="D40" s="148"/>
      <c r="E40" s="148"/>
      <c r="F40" s="148"/>
      <c r="G40" s="148"/>
      <c r="H40" s="148"/>
      <c r="I40" s="148"/>
      <c r="J40" s="148"/>
    </row>
    <row r="41" spans="2:10" x14ac:dyDescent="0.35">
      <c r="B41" s="148"/>
      <c r="C41" s="148"/>
      <c r="D41" s="148"/>
      <c r="E41" s="148"/>
      <c r="F41" s="148"/>
      <c r="G41" s="148"/>
      <c r="H41" s="148"/>
      <c r="I41" s="148"/>
      <c r="J41" s="148"/>
    </row>
    <row r="42" spans="2:10" x14ac:dyDescent="0.35">
      <c r="B42" s="148"/>
      <c r="C42" s="148"/>
      <c r="D42" s="148"/>
      <c r="E42" s="148"/>
      <c r="F42" s="148"/>
      <c r="G42" s="148"/>
      <c r="H42" s="148"/>
      <c r="I42" s="148"/>
      <c r="J42" s="148"/>
    </row>
    <row r="43" spans="2:10" x14ac:dyDescent="0.35">
      <c r="B43" s="148"/>
      <c r="C43" s="148"/>
      <c r="D43" s="148"/>
      <c r="E43" s="148"/>
      <c r="F43" s="148"/>
      <c r="G43" s="148"/>
      <c r="H43" s="148"/>
      <c r="I43" s="148"/>
      <c r="J43" s="148"/>
    </row>
    <row r="44" spans="2:10" x14ac:dyDescent="0.35">
      <c r="B44" s="148"/>
      <c r="C44" s="148"/>
      <c r="D44" s="148"/>
      <c r="E44" s="148"/>
      <c r="F44" s="148"/>
      <c r="G44" s="148"/>
      <c r="H44" s="148"/>
      <c r="I44" s="148"/>
      <c r="J44" s="148"/>
    </row>
    <row r="45" spans="2:10" x14ac:dyDescent="0.35">
      <c r="B45" s="148"/>
      <c r="C45" s="148"/>
      <c r="D45" s="148"/>
      <c r="E45" s="148"/>
      <c r="F45" s="148"/>
      <c r="G45" s="148"/>
      <c r="H45" s="148"/>
      <c r="I45" s="148"/>
      <c r="J45" s="148"/>
    </row>
    <row r="46" spans="2:10" x14ac:dyDescent="0.35">
      <c r="B46" s="148"/>
      <c r="C46" s="148"/>
      <c r="D46" s="148"/>
      <c r="E46" s="148"/>
      <c r="F46" s="148"/>
      <c r="G46" s="148"/>
      <c r="H46" s="148"/>
      <c r="I46" s="148"/>
      <c r="J46" s="148"/>
    </row>
    <row r="47" spans="2:10" x14ac:dyDescent="0.35">
      <c r="B47" s="148"/>
      <c r="C47" s="148"/>
      <c r="D47" s="148"/>
      <c r="E47" s="148"/>
      <c r="F47" s="148"/>
      <c r="G47" s="148"/>
      <c r="H47" s="148"/>
      <c r="I47" s="148"/>
      <c r="J47" s="148"/>
    </row>
    <row r="48" spans="2:10" x14ac:dyDescent="0.35">
      <c r="B48" s="148"/>
      <c r="C48" s="148"/>
      <c r="D48" s="148"/>
      <c r="E48" s="148"/>
      <c r="F48" s="148"/>
      <c r="G48" s="148"/>
      <c r="H48" s="148"/>
      <c r="I48" s="148"/>
      <c r="J48" s="148"/>
    </row>
    <row r="49" spans="2:10" ht="19.5" customHeight="1" x14ac:dyDescent="0.35">
      <c r="B49" s="148"/>
      <c r="C49" s="148"/>
      <c r="D49" s="148"/>
      <c r="E49" s="148"/>
      <c r="F49" s="148"/>
      <c r="G49" s="148"/>
      <c r="H49" s="148"/>
      <c r="I49" s="148"/>
      <c r="J49" s="148"/>
    </row>
    <row r="50" spans="2:10" x14ac:dyDescent="0.35">
      <c r="B50" s="148"/>
      <c r="C50" s="148"/>
      <c r="D50" s="148"/>
      <c r="E50" s="148"/>
      <c r="F50" s="148"/>
      <c r="G50" s="148"/>
      <c r="H50" s="148"/>
      <c r="I50" s="148"/>
      <c r="J50" s="148"/>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3F3BA-F491-4B01-8220-B405C47D87A8}">
  <sheetPr>
    <tabColor rgb="FF002060"/>
  </sheetPr>
  <dimension ref="A1:AE61"/>
  <sheetViews>
    <sheetView showGridLines="0" view="pageBreakPreview" topLeftCell="A6" zoomScale="80" zoomScaleNormal="70" zoomScaleSheetLayoutView="80" workbookViewId="0">
      <selection activeCell="B23" sqref="B23:J23"/>
    </sheetView>
  </sheetViews>
  <sheetFormatPr defaultColWidth="8.453125" defaultRowHeight="14.5" x14ac:dyDescent="0.35"/>
  <cols>
    <col min="1" max="1" width="20.453125" style="133" bestFit="1" customWidth="1"/>
    <col min="2" max="9" width="13.54296875" style="133" customWidth="1"/>
    <col min="10" max="10" width="26" style="133" customWidth="1"/>
    <col min="11" max="16384" width="8.453125" style="133"/>
  </cols>
  <sheetData>
    <row r="1" spans="1:31" ht="18" x14ac:dyDescent="0.35">
      <c r="A1" s="138" t="s">
        <v>274</v>
      </c>
      <c r="B1" s="132"/>
      <c r="C1" s="132"/>
    </row>
    <row r="2" spans="1:31" s="134" customFormat="1" x14ac:dyDescent="0.35">
      <c r="A2" s="132"/>
      <c r="B2" s="132"/>
      <c r="C2" s="132"/>
      <c r="K2" s="133"/>
      <c r="L2" s="133"/>
      <c r="M2" s="133"/>
      <c r="N2" s="133"/>
      <c r="O2" s="133"/>
      <c r="P2" s="133"/>
      <c r="Q2" s="133"/>
      <c r="R2" s="133"/>
      <c r="S2" s="133"/>
      <c r="T2" s="133"/>
      <c r="U2" s="133"/>
      <c r="V2" s="133"/>
      <c r="W2" s="133"/>
      <c r="X2" s="133"/>
      <c r="Y2" s="133"/>
      <c r="Z2" s="133"/>
      <c r="AA2" s="133"/>
      <c r="AB2" s="133"/>
      <c r="AC2" s="133"/>
      <c r="AD2" s="133"/>
      <c r="AE2" s="133"/>
    </row>
    <row r="3" spans="1:31" s="134" customFormat="1" x14ac:dyDescent="0.35">
      <c r="A3" s="135"/>
      <c r="B3" s="135"/>
      <c r="C3" s="135"/>
      <c r="K3" s="133"/>
      <c r="L3" s="133"/>
      <c r="M3" s="133"/>
      <c r="N3" s="133"/>
      <c r="O3" s="133"/>
      <c r="P3" s="133"/>
      <c r="Q3" s="133"/>
      <c r="R3" s="133"/>
      <c r="S3" s="133"/>
      <c r="T3" s="133"/>
      <c r="U3" s="133"/>
      <c r="V3" s="133"/>
      <c r="W3" s="133"/>
      <c r="X3" s="133"/>
      <c r="Y3" s="133"/>
      <c r="Z3" s="133"/>
      <c r="AA3" s="133"/>
      <c r="AB3" s="133"/>
      <c r="AC3" s="133"/>
      <c r="AD3" s="133"/>
      <c r="AE3" s="133"/>
    </row>
    <row r="4" spans="1:31" ht="20.5" x14ac:dyDescent="0.35">
      <c r="A4" s="341" t="s">
        <v>111</v>
      </c>
      <c r="B4" s="341"/>
      <c r="C4" s="341"/>
      <c r="D4" s="341"/>
      <c r="E4" s="341"/>
      <c r="F4" s="341"/>
      <c r="G4" s="341"/>
      <c r="H4" s="341"/>
      <c r="I4" s="341"/>
      <c r="J4" s="341"/>
    </row>
    <row r="5" spans="1:31" ht="19.5" customHeight="1" x14ac:dyDescent="0.35">
      <c r="A5" s="156" t="s">
        <v>128</v>
      </c>
      <c r="B5" s="311" t="s">
        <v>115</v>
      </c>
      <c r="C5" s="312"/>
      <c r="D5" s="312"/>
      <c r="E5" s="312"/>
      <c r="F5" s="312"/>
      <c r="G5" s="312"/>
      <c r="H5" s="312"/>
      <c r="I5" s="312"/>
      <c r="J5" s="313"/>
    </row>
    <row r="6" spans="1:31" ht="21.75" customHeight="1" x14ac:dyDescent="0.35">
      <c r="A6" s="315" t="s">
        <v>13</v>
      </c>
      <c r="B6" s="314" t="s">
        <v>0</v>
      </c>
      <c r="C6" s="314"/>
      <c r="D6" s="314"/>
      <c r="E6" s="314" t="s">
        <v>1</v>
      </c>
      <c r="F6" s="314"/>
      <c r="G6" s="314"/>
      <c r="H6" s="314" t="s">
        <v>2</v>
      </c>
      <c r="I6" s="314"/>
      <c r="J6" s="314"/>
    </row>
    <row r="7" spans="1:31" ht="20.5" x14ac:dyDescent="0.35">
      <c r="A7" s="316"/>
      <c r="B7" s="45" t="s">
        <v>25</v>
      </c>
      <c r="C7" s="45" t="s">
        <v>26</v>
      </c>
      <c r="D7" s="45" t="s">
        <v>2</v>
      </c>
      <c r="E7" s="45" t="s">
        <v>25</v>
      </c>
      <c r="F7" s="45" t="s">
        <v>26</v>
      </c>
      <c r="G7" s="45" t="s">
        <v>2</v>
      </c>
      <c r="H7" s="45" t="s">
        <v>25</v>
      </c>
      <c r="I7" s="45" t="s">
        <v>26</v>
      </c>
      <c r="J7" s="45" t="s">
        <v>2</v>
      </c>
    </row>
    <row r="8" spans="1:31" ht="20.5" x14ac:dyDescent="0.35">
      <c r="A8" s="151" t="s">
        <v>14</v>
      </c>
      <c r="B8" s="269">
        <v>253550</v>
      </c>
      <c r="C8" s="269">
        <v>182303</v>
      </c>
      <c r="D8" s="269">
        <f>SUM(B8:C8)</f>
        <v>435853</v>
      </c>
      <c r="E8" s="269">
        <v>4437</v>
      </c>
      <c r="F8" s="269">
        <v>3677</v>
      </c>
      <c r="G8" s="269">
        <f>SUM(E8:F8)</f>
        <v>8114</v>
      </c>
      <c r="H8" s="269">
        <f>SUM(B8,E8)</f>
        <v>257987</v>
      </c>
      <c r="I8" s="269">
        <f>SUM(C8,F8)</f>
        <v>185980</v>
      </c>
      <c r="J8" s="269">
        <f>SUM(H8:I8)</f>
        <v>443967</v>
      </c>
    </row>
    <row r="9" spans="1:31" ht="20.5" x14ac:dyDescent="0.35">
      <c r="A9" s="152" t="s">
        <v>15</v>
      </c>
      <c r="B9" s="271">
        <v>92256</v>
      </c>
      <c r="C9" s="271">
        <v>74645</v>
      </c>
      <c r="D9" s="271">
        <f t="shared" ref="D9:D23" si="0">SUM(B9:C9)</f>
        <v>166901</v>
      </c>
      <c r="E9" s="271">
        <v>2684</v>
      </c>
      <c r="F9" s="271">
        <v>2311</v>
      </c>
      <c r="G9" s="271">
        <f t="shared" ref="G9:G23" si="1">SUM(E9:F9)</f>
        <v>4995</v>
      </c>
      <c r="H9" s="271">
        <f t="shared" ref="H9:H23" si="2">SUM(B9,E9)</f>
        <v>94940</v>
      </c>
      <c r="I9" s="271">
        <f t="shared" ref="I9:I23" si="3">SUM(C9,F9)</f>
        <v>76956</v>
      </c>
      <c r="J9" s="271">
        <f t="shared" ref="J9:J23" si="4">SUM(H9:I9)</f>
        <v>171896</v>
      </c>
    </row>
    <row r="10" spans="1:31" ht="20.5" x14ac:dyDescent="0.35">
      <c r="A10" s="151" t="s">
        <v>16</v>
      </c>
      <c r="B10" s="269">
        <v>35085</v>
      </c>
      <c r="C10" s="269">
        <v>28695</v>
      </c>
      <c r="D10" s="269">
        <f t="shared" si="0"/>
        <v>63780</v>
      </c>
      <c r="E10" s="269">
        <v>1046</v>
      </c>
      <c r="F10" s="269">
        <v>1178</v>
      </c>
      <c r="G10" s="269">
        <f t="shared" si="1"/>
        <v>2224</v>
      </c>
      <c r="H10" s="269">
        <f t="shared" si="2"/>
        <v>36131</v>
      </c>
      <c r="I10" s="269">
        <f t="shared" si="3"/>
        <v>29873</v>
      </c>
      <c r="J10" s="269">
        <f t="shared" si="4"/>
        <v>66004</v>
      </c>
    </row>
    <row r="11" spans="1:31" ht="20.5" x14ac:dyDescent="0.35">
      <c r="A11" s="152" t="s">
        <v>17</v>
      </c>
      <c r="B11" s="271">
        <v>31563</v>
      </c>
      <c r="C11" s="271">
        <v>26720</v>
      </c>
      <c r="D11" s="271">
        <f t="shared" si="0"/>
        <v>58283</v>
      </c>
      <c r="E11" s="271">
        <v>1262</v>
      </c>
      <c r="F11" s="271">
        <v>1321</v>
      </c>
      <c r="G11" s="271">
        <f t="shared" si="1"/>
        <v>2583</v>
      </c>
      <c r="H11" s="271">
        <f t="shared" si="2"/>
        <v>32825</v>
      </c>
      <c r="I11" s="271">
        <f t="shared" si="3"/>
        <v>28041</v>
      </c>
      <c r="J11" s="271">
        <f t="shared" si="4"/>
        <v>60866</v>
      </c>
    </row>
    <row r="12" spans="1:31" ht="20.5" x14ac:dyDescent="0.35">
      <c r="A12" s="151" t="s">
        <v>272</v>
      </c>
      <c r="B12" s="269">
        <v>58360</v>
      </c>
      <c r="C12" s="269">
        <v>50901</v>
      </c>
      <c r="D12" s="269">
        <f t="shared" si="0"/>
        <v>109261</v>
      </c>
      <c r="E12" s="269">
        <v>2760</v>
      </c>
      <c r="F12" s="269">
        <v>2025</v>
      </c>
      <c r="G12" s="269">
        <f t="shared" si="1"/>
        <v>4785</v>
      </c>
      <c r="H12" s="269">
        <f t="shared" si="2"/>
        <v>61120</v>
      </c>
      <c r="I12" s="269">
        <f t="shared" si="3"/>
        <v>52926</v>
      </c>
      <c r="J12" s="269">
        <f t="shared" si="4"/>
        <v>114046</v>
      </c>
    </row>
    <row r="13" spans="1:31" ht="20.5" x14ac:dyDescent="0.35">
      <c r="A13" s="152" t="s">
        <v>18</v>
      </c>
      <c r="B13" s="271">
        <v>45439</v>
      </c>
      <c r="C13" s="271">
        <v>44823</v>
      </c>
      <c r="D13" s="271">
        <f t="shared" si="0"/>
        <v>90262</v>
      </c>
      <c r="E13" s="271">
        <v>1862</v>
      </c>
      <c r="F13" s="271">
        <v>1844</v>
      </c>
      <c r="G13" s="271">
        <f t="shared" si="1"/>
        <v>3706</v>
      </c>
      <c r="H13" s="271">
        <f t="shared" si="2"/>
        <v>47301</v>
      </c>
      <c r="I13" s="271">
        <f t="shared" si="3"/>
        <v>46667</v>
      </c>
      <c r="J13" s="271">
        <f t="shared" si="4"/>
        <v>93968</v>
      </c>
    </row>
    <row r="14" spans="1:31" ht="20.5" x14ac:dyDescent="0.35">
      <c r="A14" s="151" t="s">
        <v>19</v>
      </c>
      <c r="B14" s="269">
        <v>18327</v>
      </c>
      <c r="C14" s="269">
        <v>15115</v>
      </c>
      <c r="D14" s="269">
        <f t="shared" si="0"/>
        <v>33442</v>
      </c>
      <c r="E14" s="269">
        <v>773</v>
      </c>
      <c r="F14" s="269">
        <v>531</v>
      </c>
      <c r="G14" s="269">
        <f t="shared" si="1"/>
        <v>1304</v>
      </c>
      <c r="H14" s="269">
        <f t="shared" si="2"/>
        <v>19100</v>
      </c>
      <c r="I14" s="269">
        <f t="shared" si="3"/>
        <v>15646</v>
      </c>
      <c r="J14" s="269">
        <f t="shared" si="4"/>
        <v>34746</v>
      </c>
    </row>
    <row r="15" spans="1:31" ht="20.5" x14ac:dyDescent="0.35">
      <c r="A15" s="152" t="s">
        <v>20</v>
      </c>
      <c r="B15" s="271">
        <v>16581</v>
      </c>
      <c r="C15" s="271">
        <v>14031</v>
      </c>
      <c r="D15" s="271">
        <f t="shared" si="0"/>
        <v>30612</v>
      </c>
      <c r="E15" s="271">
        <v>612</v>
      </c>
      <c r="F15" s="271">
        <v>614</v>
      </c>
      <c r="G15" s="271">
        <f t="shared" si="1"/>
        <v>1226</v>
      </c>
      <c r="H15" s="271">
        <f t="shared" si="2"/>
        <v>17193</v>
      </c>
      <c r="I15" s="271">
        <f t="shared" si="3"/>
        <v>14645</v>
      </c>
      <c r="J15" s="271">
        <f t="shared" si="4"/>
        <v>31838</v>
      </c>
    </row>
    <row r="16" spans="1:31" ht="20.5" x14ac:dyDescent="0.35">
      <c r="A16" s="151" t="s">
        <v>271</v>
      </c>
      <c r="B16" s="269">
        <v>10536</v>
      </c>
      <c r="C16" s="269">
        <v>7333</v>
      </c>
      <c r="D16" s="269">
        <f t="shared" si="0"/>
        <v>17869</v>
      </c>
      <c r="E16" s="269">
        <v>836</v>
      </c>
      <c r="F16" s="269">
        <v>621</v>
      </c>
      <c r="G16" s="269">
        <f t="shared" si="1"/>
        <v>1457</v>
      </c>
      <c r="H16" s="269">
        <f t="shared" si="2"/>
        <v>11372</v>
      </c>
      <c r="I16" s="269">
        <f t="shared" si="3"/>
        <v>7954</v>
      </c>
      <c r="J16" s="269">
        <f t="shared" si="4"/>
        <v>19326</v>
      </c>
    </row>
    <row r="17" spans="1:13" ht="20.5" x14ac:dyDescent="0.35">
      <c r="A17" s="152" t="s">
        <v>21</v>
      </c>
      <c r="B17" s="271">
        <v>25772</v>
      </c>
      <c r="C17" s="271">
        <v>24176</v>
      </c>
      <c r="D17" s="271">
        <f t="shared" si="0"/>
        <v>49948</v>
      </c>
      <c r="E17" s="271">
        <v>971</v>
      </c>
      <c r="F17" s="271">
        <v>879</v>
      </c>
      <c r="G17" s="271">
        <f t="shared" si="1"/>
        <v>1850</v>
      </c>
      <c r="H17" s="271">
        <f t="shared" si="2"/>
        <v>26743</v>
      </c>
      <c r="I17" s="271">
        <f t="shared" si="3"/>
        <v>25055</v>
      </c>
      <c r="J17" s="271">
        <f t="shared" si="4"/>
        <v>51798</v>
      </c>
    </row>
    <row r="18" spans="1:13" ht="20.5" x14ac:dyDescent="0.35">
      <c r="A18" s="151" t="s">
        <v>22</v>
      </c>
      <c r="B18" s="269">
        <v>17506</v>
      </c>
      <c r="C18" s="269">
        <v>11117</v>
      </c>
      <c r="D18" s="269">
        <f t="shared" si="0"/>
        <v>28623</v>
      </c>
      <c r="E18" s="269">
        <v>863</v>
      </c>
      <c r="F18" s="269">
        <v>1260</v>
      </c>
      <c r="G18" s="269">
        <f t="shared" si="1"/>
        <v>2123</v>
      </c>
      <c r="H18" s="269">
        <f t="shared" si="2"/>
        <v>18369</v>
      </c>
      <c r="I18" s="269">
        <f t="shared" si="3"/>
        <v>12377</v>
      </c>
      <c r="J18" s="269">
        <f t="shared" si="4"/>
        <v>30746</v>
      </c>
    </row>
    <row r="19" spans="1:13" ht="20.5" x14ac:dyDescent="0.35">
      <c r="A19" s="152" t="s">
        <v>23</v>
      </c>
      <c r="B19" s="271">
        <v>11765</v>
      </c>
      <c r="C19" s="271">
        <v>11496</v>
      </c>
      <c r="D19" s="271">
        <f t="shared" si="0"/>
        <v>23261</v>
      </c>
      <c r="E19" s="271">
        <v>501</v>
      </c>
      <c r="F19" s="271">
        <v>703</v>
      </c>
      <c r="G19" s="271">
        <f t="shared" si="1"/>
        <v>1204</v>
      </c>
      <c r="H19" s="271">
        <f t="shared" si="2"/>
        <v>12266</v>
      </c>
      <c r="I19" s="271">
        <f t="shared" si="3"/>
        <v>12199</v>
      </c>
      <c r="J19" s="271">
        <f t="shared" si="4"/>
        <v>24465</v>
      </c>
    </row>
    <row r="20" spans="1:13" ht="20.5" x14ac:dyDescent="0.35">
      <c r="A20" s="151" t="s">
        <v>24</v>
      </c>
      <c r="B20" s="269">
        <v>15495</v>
      </c>
      <c r="C20" s="269">
        <v>11270</v>
      </c>
      <c r="D20" s="269">
        <f t="shared" si="0"/>
        <v>26765</v>
      </c>
      <c r="E20" s="269">
        <v>839</v>
      </c>
      <c r="F20" s="269">
        <v>612</v>
      </c>
      <c r="G20" s="269">
        <f t="shared" si="1"/>
        <v>1451</v>
      </c>
      <c r="H20" s="269">
        <f t="shared" si="2"/>
        <v>16334</v>
      </c>
      <c r="I20" s="269">
        <f t="shared" si="3"/>
        <v>11882</v>
      </c>
      <c r="J20" s="269">
        <f t="shared" si="4"/>
        <v>28216</v>
      </c>
    </row>
    <row r="21" spans="1:13" ht="20.5" x14ac:dyDescent="0.35">
      <c r="A21" s="152" t="s">
        <v>101</v>
      </c>
      <c r="B21" s="271">
        <v>312</v>
      </c>
      <c r="C21" s="271">
        <v>61</v>
      </c>
      <c r="D21" s="271">
        <f t="shared" si="0"/>
        <v>373</v>
      </c>
      <c r="E21" s="271">
        <v>7</v>
      </c>
      <c r="F21" s="271">
        <v>0</v>
      </c>
      <c r="G21" s="271">
        <f t="shared" si="1"/>
        <v>7</v>
      </c>
      <c r="H21" s="271">
        <f t="shared" si="2"/>
        <v>319</v>
      </c>
      <c r="I21" s="271">
        <f t="shared" si="3"/>
        <v>61</v>
      </c>
      <c r="J21" s="271">
        <f t="shared" si="4"/>
        <v>380</v>
      </c>
    </row>
    <row r="22" spans="1:13" ht="20.5" x14ac:dyDescent="0.35">
      <c r="A22" s="151" t="s">
        <v>38</v>
      </c>
      <c r="B22" s="269">
        <v>488</v>
      </c>
      <c r="C22" s="269">
        <v>74</v>
      </c>
      <c r="D22" s="269">
        <f t="shared" si="0"/>
        <v>562</v>
      </c>
      <c r="E22" s="269">
        <v>15</v>
      </c>
      <c r="F22" s="269">
        <v>2</v>
      </c>
      <c r="G22" s="269">
        <f t="shared" si="1"/>
        <v>17</v>
      </c>
      <c r="H22" s="269">
        <f t="shared" si="2"/>
        <v>503</v>
      </c>
      <c r="I22" s="269">
        <f t="shared" si="3"/>
        <v>76</v>
      </c>
      <c r="J22" s="269">
        <f t="shared" si="4"/>
        <v>579</v>
      </c>
    </row>
    <row r="23" spans="1:13" ht="21" thickBot="1" x14ac:dyDescent="0.4">
      <c r="A23" s="123" t="s">
        <v>2</v>
      </c>
      <c r="B23" s="39">
        <f>SUM(B8:B22)</f>
        <v>633035</v>
      </c>
      <c r="C23" s="39">
        <f t="shared" ref="C23:J23" si="5">SUM(C8:C22)</f>
        <v>502760</v>
      </c>
      <c r="D23" s="39">
        <f t="shared" si="5"/>
        <v>1135795</v>
      </c>
      <c r="E23" s="39">
        <f t="shared" si="5"/>
        <v>19468</v>
      </c>
      <c r="F23" s="39">
        <f t="shared" si="5"/>
        <v>17578</v>
      </c>
      <c r="G23" s="39">
        <f t="shared" si="5"/>
        <v>37046</v>
      </c>
      <c r="H23" s="39">
        <f t="shared" si="5"/>
        <v>652503</v>
      </c>
      <c r="I23" s="39">
        <f t="shared" si="5"/>
        <v>520338</v>
      </c>
      <c r="J23" s="39">
        <f t="shared" si="5"/>
        <v>1172841</v>
      </c>
    </row>
    <row r="24" spans="1:13" ht="18.5" thickBot="1" x14ac:dyDescent="0.7">
      <c r="A24" s="157" t="s">
        <v>33</v>
      </c>
      <c r="B24" s="158"/>
      <c r="C24" s="159"/>
      <c r="D24" s="159"/>
      <c r="E24" s="159"/>
      <c r="F24" s="159"/>
      <c r="G24" s="159"/>
      <c r="H24" s="159"/>
      <c r="I24" s="159"/>
      <c r="J24" s="160"/>
    </row>
    <row r="25" spans="1:13" ht="18" x14ac:dyDescent="0.65">
      <c r="A25" s="340" t="s">
        <v>41</v>
      </c>
      <c r="B25" s="340"/>
      <c r="C25" s="143"/>
      <c r="D25" s="143"/>
      <c r="E25" s="143"/>
      <c r="F25" s="143"/>
      <c r="G25" s="143"/>
      <c r="H25" s="143"/>
      <c r="I25" s="143"/>
    </row>
    <row r="26" spans="1:13" ht="18" x14ac:dyDescent="0.65">
      <c r="A26" s="161" t="s">
        <v>34</v>
      </c>
      <c r="B26" s="155"/>
      <c r="C26" s="145"/>
      <c r="D26" s="145"/>
      <c r="E26" s="145"/>
      <c r="F26" s="145"/>
      <c r="G26" s="145"/>
      <c r="H26" s="145"/>
      <c r="I26" s="145"/>
    </row>
    <row r="27" spans="1:13" x14ac:dyDescent="0.35">
      <c r="A27" t="s">
        <v>214</v>
      </c>
      <c r="B27" s="162"/>
      <c r="C27" s="162"/>
      <c r="D27" s="162"/>
      <c r="E27" s="162"/>
      <c r="F27" s="162"/>
      <c r="G27" s="162"/>
      <c r="H27" s="162"/>
      <c r="I27" s="162"/>
      <c r="J27" s="162"/>
      <c r="K27" s="162"/>
      <c r="L27" s="162"/>
      <c r="M27" s="162"/>
    </row>
    <row r="28" spans="1:13" x14ac:dyDescent="0.35">
      <c r="A28" s="162"/>
      <c r="B28" s="162"/>
      <c r="C28" s="162"/>
      <c r="D28" s="162"/>
      <c r="E28" s="162"/>
      <c r="F28" s="162"/>
      <c r="G28" s="162"/>
      <c r="H28" s="162"/>
      <c r="I28" s="162"/>
      <c r="J28" s="162"/>
      <c r="K28" s="162"/>
      <c r="L28" s="162"/>
      <c r="M28" s="162"/>
    </row>
    <row r="29" spans="1:13" x14ac:dyDescent="0.35">
      <c r="A29" s="162"/>
      <c r="B29" s="162"/>
      <c r="C29" s="162"/>
      <c r="D29" s="162"/>
      <c r="E29" s="162"/>
      <c r="F29" s="162"/>
      <c r="G29" s="162"/>
      <c r="H29" s="162"/>
      <c r="I29" s="162"/>
      <c r="J29" s="162"/>
      <c r="K29" s="162"/>
      <c r="L29" s="162"/>
      <c r="M29" s="162"/>
    </row>
    <row r="30" spans="1:13" x14ac:dyDescent="0.35">
      <c r="A30" s="162"/>
      <c r="B30" s="162"/>
      <c r="C30" s="162"/>
      <c r="D30" s="162"/>
      <c r="E30" s="162"/>
      <c r="F30" s="162"/>
      <c r="G30" s="162"/>
      <c r="H30" s="162"/>
      <c r="I30" s="162"/>
      <c r="J30" s="162"/>
      <c r="K30" s="162"/>
      <c r="L30" s="162"/>
      <c r="M30" s="162"/>
    </row>
    <row r="31" spans="1:13" x14ac:dyDescent="0.35">
      <c r="A31" s="162"/>
      <c r="B31" s="162"/>
      <c r="C31" s="162"/>
      <c r="D31" s="162"/>
      <c r="E31" s="162"/>
      <c r="F31" s="162"/>
      <c r="G31" s="162"/>
      <c r="H31" s="162"/>
      <c r="I31" s="162"/>
      <c r="J31" s="162"/>
      <c r="K31" s="162"/>
      <c r="L31" s="162"/>
      <c r="M31" s="162"/>
    </row>
    <row r="32" spans="1:13" x14ac:dyDescent="0.35">
      <c r="A32" s="162"/>
      <c r="B32" s="162"/>
      <c r="C32" s="162"/>
      <c r="D32" s="162"/>
      <c r="E32" s="162"/>
      <c r="F32" s="162"/>
      <c r="G32" s="162"/>
      <c r="H32" s="162"/>
      <c r="I32" s="162"/>
      <c r="J32" s="162"/>
      <c r="K32" s="162"/>
      <c r="L32" s="162"/>
      <c r="M32" s="162"/>
    </row>
    <row r="33" spans="1:13" x14ac:dyDescent="0.35">
      <c r="A33" s="162"/>
      <c r="B33" s="162"/>
      <c r="C33" s="162"/>
      <c r="D33" s="162"/>
      <c r="E33" s="162"/>
      <c r="F33" s="162"/>
      <c r="G33" s="162"/>
      <c r="H33" s="162"/>
      <c r="I33" s="162"/>
      <c r="J33" s="162"/>
      <c r="K33" s="162"/>
      <c r="L33" s="162"/>
      <c r="M33" s="162"/>
    </row>
    <row r="34" spans="1:13" x14ac:dyDescent="0.35">
      <c r="A34" s="162"/>
      <c r="B34" s="162"/>
      <c r="C34" s="162"/>
      <c r="D34" s="162"/>
      <c r="E34" s="162"/>
      <c r="F34" s="162"/>
      <c r="G34" s="162"/>
      <c r="H34" s="162"/>
      <c r="I34" s="162"/>
      <c r="J34" s="162"/>
      <c r="K34" s="162"/>
      <c r="L34" s="162"/>
      <c r="M34" s="162"/>
    </row>
    <row r="35" spans="1:13" x14ac:dyDescent="0.35">
      <c r="A35" s="162"/>
      <c r="B35" s="162"/>
      <c r="C35" s="162"/>
      <c r="D35" s="162"/>
      <c r="E35" s="162"/>
      <c r="F35" s="162"/>
      <c r="G35" s="162"/>
      <c r="H35" s="162"/>
      <c r="I35" s="162"/>
      <c r="J35" s="162"/>
      <c r="K35" s="162"/>
      <c r="L35" s="162"/>
      <c r="M35" s="162"/>
    </row>
    <row r="36" spans="1:13" x14ac:dyDescent="0.35">
      <c r="A36" s="162"/>
      <c r="B36" s="162"/>
      <c r="C36" s="162"/>
      <c r="D36" s="162"/>
      <c r="E36" s="162"/>
      <c r="F36" s="162"/>
      <c r="G36" s="162"/>
      <c r="H36" s="162"/>
      <c r="I36" s="162"/>
      <c r="J36" s="162"/>
      <c r="K36" s="162"/>
      <c r="L36" s="162"/>
      <c r="M36" s="162"/>
    </row>
    <row r="37" spans="1:13" x14ac:dyDescent="0.35">
      <c r="A37" s="162"/>
      <c r="B37" s="162"/>
      <c r="C37" s="162"/>
      <c r="D37" s="162"/>
      <c r="E37" s="162"/>
      <c r="F37" s="162"/>
      <c r="G37" s="162"/>
      <c r="H37" s="162"/>
      <c r="I37" s="162"/>
      <c r="J37" s="162"/>
      <c r="K37" s="162"/>
      <c r="L37" s="162"/>
      <c r="M37" s="162"/>
    </row>
    <row r="38" spans="1:13" x14ac:dyDescent="0.35">
      <c r="A38" s="162"/>
      <c r="B38" s="162"/>
      <c r="C38" s="162"/>
      <c r="D38" s="162"/>
      <c r="E38" s="162"/>
      <c r="F38" s="162"/>
      <c r="G38" s="162"/>
      <c r="H38" s="162"/>
      <c r="I38" s="162"/>
      <c r="J38" s="162"/>
      <c r="K38" s="162"/>
      <c r="L38" s="162"/>
      <c r="M38" s="162"/>
    </row>
    <row r="39" spans="1:13" x14ac:dyDescent="0.35">
      <c r="A39" s="162"/>
      <c r="B39" s="162"/>
      <c r="C39" s="162"/>
      <c r="D39" s="162"/>
      <c r="E39" s="162"/>
      <c r="F39" s="162"/>
      <c r="G39" s="162"/>
      <c r="H39" s="162"/>
      <c r="I39" s="162"/>
      <c r="J39" s="162"/>
      <c r="K39" s="162"/>
      <c r="L39" s="162"/>
      <c r="M39" s="162"/>
    </row>
    <row r="40" spans="1:13" x14ac:dyDescent="0.35">
      <c r="A40" s="162"/>
      <c r="B40" s="162"/>
      <c r="C40" s="162"/>
      <c r="D40" s="162"/>
      <c r="E40" s="162"/>
      <c r="F40" s="162"/>
      <c r="G40" s="162"/>
      <c r="H40" s="162"/>
      <c r="I40" s="162"/>
      <c r="J40" s="162"/>
      <c r="K40" s="162"/>
      <c r="L40" s="162"/>
      <c r="M40" s="162"/>
    </row>
    <row r="41" spans="1:13" x14ac:dyDescent="0.35">
      <c r="A41" s="162"/>
      <c r="B41" s="162"/>
      <c r="C41" s="162"/>
      <c r="D41" s="162"/>
      <c r="E41" s="162"/>
      <c r="F41" s="162"/>
      <c r="G41" s="162"/>
      <c r="H41" s="162"/>
      <c r="I41" s="162"/>
      <c r="J41" s="162"/>
      <c r="K41" s="162"/>
      <c r="L41" s="162"/>
      <c r="M41" s="162"/>
    </row>
    <row r="42" spans="1:13" x14ac:dyDescent="0.35">
      <c r="A42" s="162"/>
      <c r="B42" s="162"/>
      <c r="C42" s="162"/>
      <c r="D42" s="162"/>
      <c r="E42" s="162"/>
      <c r="F42" s="162"/>
      <c r="G42" s="162"/>
      <c r="H42" s="162"/>
      <c r="I42" s="162"/>
      <c r="J42" s="162"/>
      <c r="K42" s="162"/>
      <c r="L42" s="162"/>
      <c r="M42" s="162"/>
    </row>
    <row r="43" spans="1:13" x14ac:dyDescent="0.35">
      <c r="A43" s="162"/>
      <c r="B43" s="162"/>
      <c r="C43" s="162"/>
      <c r="D43" s="162"/>
      <c r="E43" s="162"/>
      <c r="F43" s="162"/>
      <c r="G43" s="162"/>
      <c r="H43" s="162"/>
      <c r="I43" s="162"/>
      <c r="J43" s="162"/>
      <c r="K43" s="162"/>
      <c r="L43" s="162"/>
      <c r="M43" s="162"/>
    </row>
    <row r="44" spans="1:13" x14ac:dyDescent="0.35">
      <c r="A44" s="162"/>
      <c r="B44" s="162"/>
      <c r="C44" s="162"/>
      <c r="D44" s="162"/>
      <c r="E44" s="162"/>
      <c r="F44" s="162"/>
      <c r="G44" s="162"/>
      <c r="H44" s="162"/>
      <c r="I44" s="162"/>
      <c r="J44" s="162"/>
      <c r="K44" s="162"/>
      <c r="L44" s="162"/>
      <c r="M44" s="162"/>
    </row>
    <row r="45" spans="1:13" x14ac:dyDescent="0.35">
      <c r="A45" s="162"/>
      <c r="B45" s="162"/>
      <c r="C45" s="162"/>
      <c r="D45" s="162"/>
      <c r="E45" s="162"/>
      <c r="F45" s="162"/>
      <c r="G45" s="162"/>
      <c r="H45" s="162"/>
      <c r="I45" s="162"/>
      <c r="J45" s="162"/>
      <c r="K45" s="162"/>
      <c r="L45" s="162"/>
      <c r="M45" s="162"/>
    </row>
    <row r="46" spans="1:13" x14ac:dyDescent="0.35">
      <c r="A46" s="162"/>
      <c r="B46" s="163"/>
      <c r="C46" s="163"/>
      <c r="D46" s="163"/>
      <c r="E46" s="163"/>
      <c r="F46" s="163"/>
      <c r="G46" s="163"/>
      <c r="H46" s="163"/>
      <c r="I46" s="163"/>
      <c r="J46" s="163"/>
      <c r="K46" s="162"/>
      <c r="L46" s="162"/>
      <c r="M46" s="162"/>
    </row>
    <row r="47" spans="1:13" x14ac:dyDescent="0.35">
      <c r="A47" s="162"/>
      <c r="B47" s="163"/>
      <c r="C47" s="163"/>
      <c r="D47" s="163"/>
      <c r="E47" s="163"/>
      <c r="F47" s="163"/>
      <c r="G47" s="163"/>
      <c r="H47" s="163"/>
      <c r="I47" s="163"/>
      <c r="J47" s="163"/>
      <c r="K47" s="162"/>
      <c r="L47" s="162"/>
      <c r="M47" s="162"/>
    </row>
    <row r="48" spans="1:13" x14ac:dyDescent="0.35">
      <c r="A48" s="162"/>
      <c r="B48" s="163"/>
      <c r="C48" s="163"/>
      <c r="D48" s="163"/>
      <c r="E48" s="163"/>
      <c r="F48" s="163"/>
      <c r="G48" s="163"/>
      <c r="H48" s="163"/>
      <c r="I48" s="163"/>
      <c r="J48" s="163"/>
      <c r="K48" s="162"/>
      <c r="L48" s="162"/>
      <c r="M48" s="162"/>
    </row>
    <row r="49" spans="2:10" x14ac:dyDescent="0.35">
      <c r="B49" s="163"/>
      <c r="C49" s="163"/>
      <c r="D49" s="163"/>
      <c r="E49" s="163"/>
      <c r="F49" s="163"/>
      <c r="G49" s="163"/>
      <c r="H49" s="163"/>
      <c r="I49" s="163"/>
      <c r="J49" s="163"/>
    </row>
    <row r="50" spans="2:10" x14ac:dyDescent="0.35">
      <c r="B50" s="163"/>
      <c r="C50" s="163"/>
      <c r="D50" s="163"/>
      <c r="E50" s="163"/>
      <c r="F50" s="163"/>
      <c r="G50" s="163"/>
      <c r="H50" s="163"/>
      <c r="I50" s="163"/>
      <c r="J50" s="163"/>
    </row>
    <row r="51" spans="2:10" x14ac:dyDescent="0.35">
      <c r="B51" s="163"/>
      <c r="C51" s="163"/>
      <c r="D51" s="163"/>
      <c r="E51" s="163"/>
      <c r="F51" s="163"/>
      <c r="G51" s="163"/>
      <c r="H51" s="163"/>
      <c r="I51" s="163"/>
      <c r="J51" s="163"/>
    </row>
    <row r="52" spans="2:10" x14ac:dyDescent="0.35">
      <c r="B52" s="163"/>
      <c r="C52" s="163"/>
      <c r="D52" s="163"/>
      <c r="E52" s="163"/>
      <c r="F52" s="163"/>
      <c r="G52" s="163"/>
      <c r="H52" s="163"/>
      <c r="I52" s="163"/>
      <c r="J52" s="163"/>
    </row>
    <row r="53" spans="2:10" x14ac:dyDescent="0.35">
      <c r="B53" s="163"/>
      <c r="C53" s="163"/>
      <c r="D53" s="163"/>
      <c r="E53" s="163"/>
      <c r="F53" s="163"/>
      <c r="G53" s="163"/>
      <c r="H53" s="163"/>
      <c r="I53" s="163"/>
      <c r="J53" s="163"/>
    </row>
    <row r="54" spans="2:10" x14ac:dyDescent="0.35">
      <c r="B54" s="163"/>
      <c r="C54" s="163"/>
      <c r="D54" s="163"/>
      <c r="E54" s="163"/>
      <c r="F54" s="163"/>
      <c r="G54" s="163"/>
      <c r="H54" s="163"/>
      <c r="I54" s="163"/>
      <c r="J54" s="163"/>
    </row>
    <row r="55" spans="2:10" x14ac:dyDescent="0.35">
      <c r="B55" s="163"/>
      <c r="C55" s="163"/>
      <c r="D55" s="163"/>
      <c r="E55" s="163"/>
      <c r="F55" s="163"/>
      <c r="G55" s="163"/>
      <c r="H55" s="163"/>
      <c r="I55" s="163"/>
      <c r="J55" s="163"/>
    </row>
    <row r="56" spans="2:10" x14ac:dyDescent="0.35">
      <c r="B56" s="163"/>
      <c r="C56" s="163"/>
      <c r="D56" s="163"/>
      <c r="E56" s="163"/>
      <c r="F56" s="163"/>
      <c r="G56" s="163"/>
      <c r="H56" s="163"/>
      <c r="I56" s="163"/>
      <c r="J56" s="163"/>
    </row>
    <row r="57" spans="2:10" x14ac:dyDescent="0.35">
      <c r="B57" s="163"/>
      <c r="C57" s="163"/>
      <c r="D57" s="163"/>
      <c r="E57" s="163"/>
      <c r="F57" s="163"/>
      <c r="G57" s="163"/>
      <c r="H57" s="163"/>
      <c r="I57" s="163"/>
      <c r="J57" s="163"/>
    </row>
    <row r="58" spans="2:10" x14ac:dyDescent="0.35">
      <c r="B58" s="163"/>
      <c r="C58" s="163"/>
      <c r="D58" s="163"/>
      <c r="E58" s="163"/>
      <c r="F58" s="163"/>
      <c r="G58" s="163"/>
      <c r="H58" s="163"/>
      <c r="I58" s="163"/>
      <c r="J58" s="163"/>
    </row>
    <row r="59" spans="2:10" x14ac:dyDescent="0.35">
      <c r="B59" s="163"/>
      <c r="C59" s="163"/>
      <c r="D59" s="163"/>
      <c r="E59" s="163"/>
      <c r="F59" s="163"/>
      <c r="G59" s="163"/>
      <c r="H59" s="163"/>
      <c r="I59" s="163"/>
      <c r="J59" s="163"/>
    </row>
    <row r="60" spans="2:10" x14ac:dyDescent="0.35">
      <c r="B60" s="163"/>
      <c r="C60" s="163"/>
      <c r="D60" s="163"/>
      <c r="E60" s="163"/>
      <c r="F60" s="163"/>
      <c r="G60" s="163"/>
      <c r="H60" s="163"/>
      <c r="I60" s="163"/>
      <c r="J60" s="163"/>
    </row>
    <row r="61" spans="2:10" x14ac:dyDescent="0.35">
      <c r="B61" s="163"/>
      <c r="C61" s="163"/>
      <c r="D61" s="163"/>
      <c r="E61" s="163"/>
      <c r="F61" s="163"/>
      <c r="G61" s="163"/>
      <c r="H61" s="163"/>
      <c r="I61" s="163"/>
      <c r="J61" s="163"/>
    </row>
  </sheetData>
  <mergeCells count="7">
    <mergeCell ref="A25:B25"/>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53FF1-DE54-48EB-8AFD-709BD21EF487}">
  <sheetPr>
    <tabColor rgb="FF002060"/>
  </sheetPr>
  <dimension ref="A1:AE48"/>
  <sheetViews>
    <sheetView showGridLines="0" view="pageBreakPreview" zoomScale="70" zoomScaleNormal="100" zoomScaleSheetLayoutView="70" workbookViewId="0">
      <selection activeCell="L15" sqref="L15"/>
    </sheetView>
  </sheetViews>
  <sheetFormatPr defaultColWidth="8.453125" defaultRowHeight="14.5" x14ac:dyDescent="0.35"/>
  <cols>
    <col min="1" max="1" width="18.453125" style="133" customWidth="1"/>
    <col min="2" max="4" width="11.453125" style="133" bestFit="1" customWidth="1"/>
    <col min="5" max="5" width="13.1796875" style="133" bestFit="1" customWidth="1"/>
    <col min="6" max="6" width="11.453125" style="133" bestFit="1" customWidth="1"/>
    <col min="7" max="8" width="13.1796875" style="133" bestFit="1" customWidth="1"/>
    <col min="9" max="9" width="11.453125" style="133" bestFit="1" customWidth="1"/>
    <col min="10" max="10" width="16.453125" style="133" customWidth="1"/>
    <col min="11" max="16384" width="8.453125" style="133"/>
  </cols>
  <sheetData>
    <row r="1" spans="1:31" ht="18" x14ac:dyDescent="0.35">
      <c r="A1" s="138" t="s">
        <v>274</v>
      </c>
      <c r="B1" s="132"/>
      <c r="C1" s="132"/>
    </row>
    <row r="2" spans="1:31" s="134" customFormat="1" x14ac:dyDescent="0.35">
      <c r="A2" s="132"/>
      <c r="B2" s="132"/>
      <c r="C2" s="132"/>
      <c r="K2" s="133"/>
      <c r="L2" s="133"/>
      <c r="M2" s="133"/>
      <c r="N2" s="133"/>
      <c r="O2" s="133"/>
      <c r="P2" s="133"/>
      <c r="Q2" s="133"/>
      <c r="R2" s="133"/>
      <c r="S2" s="133"/>
      <c r="T2" s="133"/>
      <c r="U2" s="133"/>
      <c r="V2" s="133"/>
      <c r="W2" s="133"/>
      <c r="X2" s="133"/>
      <c r="Y2" s="133"/>
      <c r="Z2" s="133"/>
      <c r="AA2" s="133"/>
      <c r="AB2" s="133"/>
      <c r="AC2" s="133"/>
      <c r="AD2" s="133"/>
      <c r="AE2" s="133"/>
    </row>
    <row r="3" spans="1:31" s="134" customFormat="1" x14ac:dyDescent="0.35">
      <c r="A3" s="135"/>
      <c r="B3" s="135"/>
      <c r="C3" s="135"/>
      <c r="K3" s="133"/>
      <c r="L3" s="133"/>
      <c r="M3" s="133"/>
      <c r="N3" s="133"/>
      <c r="O3" s="133"/>
      <c r="P3" s="133"/>
      <c r="Q3" s="133"/>
      <c r="R3" s="133"/>
      <c r="S3" s="133"/>
      <c r="T3" s="133"/>
      <c r="U3" s="133"/>
      <c r="V3" s="133"/>
      <c r="W3" s="133"/>
      <c r="X3" s="133"/>
      <c r="Y3" s="133"/>
      <c r="Z3" s="133"/>
      <c r="AA3" s="133"/>
      <c r="AB3" s="133"/>
      <c r="AC3" s="133"/>
      <c r="AD3" s="133"/>
      <c r="AE3" s="133"/>
    </row>
    <row r="4" spans="1:31" ht="20.5" x14ac:dyDescent="0.35">
      <c r="A4" s="342" t="s">
        <v>108</v>
      </c>
      <c r="B4" s="342"/>
      <c r="C4" s="342"/>
      <c r="D4" s="342"/>
      <c r="E4" s="342"/>
      <c r="F4" s="342"/>
      <c r="G4" s="342"/>
      <c r="H4" s="342"/>
      <c r="I4" s="342"/>
      <c r="J4" s="342"/>
    </row>
    <row r="5" spans="1:31" ht="20.5" x14ac:dyDescent="0.35">
      <c r="A5" s="139" t="s">
        <v>129</v>
      </c>
      <c r="B5" s="311" t="s">
        <v>115</v>
      </c>
      <c r="C5" s="312"/>
      <c r="D5" s="312"/>
      <c r="E5" s="312"/>
      <c r="F5" s="312"/>
      <c r="G5" s="312"/>
      <c r="H5" s="312"/>
      <c r="I5" s="312"/>
      <c r="J5" s="313"/>
    </row>
    <row r="6" spans="1:31" ht="16.25" customHeight="1" x14ac:dyDescent="0.35">
      <c r="A6" s="343" t="s">
        <v>36</v>
      </c>
      <c r="B6" s="316" t="s">
        <v>0</v>
      </c>
      <c r="C6" s="316"/>
      <c r="D6" s="316"/>
      <c r="E6" s="316" t="s">
        <v>1</v>
      </c>
      <c r="F6" s="316"/>
      <c r="G6" s="316"/>
      <c r="H6" s="316" t="s">
        <v>2</v>
      </c>
      <c r="I6" s="316"/>
      <c r="J6" s="327"/>
    </row>
    <row r="7" spans="1:31" ht="20.5" x14ac:dyDescent="0.35">
      <c r="A7" s="344"/>
      <c r="B7" s="43" t="s">
        <v>25</v>
      </c>
      <c r="C7" s="43" t="s">
        <v>26</v>
      </c>
      <c r="D7" s="43" t="s">
        <v>2</v>
      </c>
      <c r="E7" s="43" t="s">
        <v>25</v>
      </c>
      <c r="F7" s="43" t="s">
        <v>26</v>
      </c>
      <c r="G7" s="43" t="s">
        <v>2</v>
      </c>
      <c r="H7" s="43" t="s">
        <v>25</v>
      </c>
      <c r="I7" s="43" t="s">
        <v>26</v>
      </c>
      <c r="J7" s="44" t="s">
        <v>2</v>
      </c>
    </row>
    <row r="8" spans="1:31" ht="24" customHeight="1" x14ac:dyDescent="0.35">
      <c r="A8" s="140" t="s">
        <v>4</v>
      </c>
      <c r="B8" s="269">
        <v>6827</v>
      </c>
      <c r="C8" s="269">
        <v>2713</v>
      </c>
      <c r="D8" s="269">
        <f>SUM(B8:C8)</f>
        <v>9540</v>
      </c>
      <c r="E8" s="269">
        <v>50</v>
      </c>
      <c r="F8" s="269">
        <v>7</v>
      </c>
      <c r="G8" s="269">
        <f>SUM(E8:F8)</f>
        <v>57</v>
      </c>
      <c r="H8" s="269">
        <f>SUM(B8,E8)</f>
        <v>6877</v>
      </c>
      <c r="I8" s="269">
        <f>SUM(C8,F8)</f>
        <v>2720</v>
      </c>
      <c r="J8" s="269">
        <f>SUM(H8:I8)</f>
        <v>9597</v>
      </c>
    </row>
    <row r="9" spans="1:31" ht="24" customHeight="1" x14ac:dyDescent="0.35">
      <c r="A9" s="141" t="s">
        <v>5</v>
      </c>
      <c r="B9" s="271">
        <v>27885</v>
      </c>
      <c r="C9" s="271">
        <v>14175</v>
      </c>
      <c r="D9" s="271">
        <f t="shared" ref="D9:D19" si="0">SUM(B9:C9)</f>
        <v>42060</v>
      </c>
      <c r="E9" s="271">
        <v>34051</v>
      </c>
      <c r="F9" s="271">
        <v>455</v>
      </c>
      <c r="G9" s="271">
        <f t="shared" ref="G9:G19" si="1">SUM(E9:F9)</f>
        <v>34506</v>
      </c>
      <c r="H9" s="271">
        <f t="shared" ref="H9:H19" si="2">SUM(B9,E9)</f>
        <v>61936</v>
      </c>
      <c r="I9" s="271">
        <f t="shared" ref="I9:I19" si="3">SUM(C9,F9)</f>
        <v>14630</v>
      </c>
      <c r="J9" s="271">
        <f t="shared" ref="J9:J19" si="4">SUM(H9:I9)</f>
        <v>76566</v>
      </c>
    </row>
    <row r="10" spans="1:31" ht="24" customHeight="1" x14ac:dyDescent="0.35">
      <c r="A10" s="140" t="s">
        <v>6</v>
      </c>
      <c r="B10" s="269">
        <v>23617</v>
      </c>
      <c r="C10" s="269">
        <v>18038</v>
      </c>
      <c r="D10" s="269">
        <f t="shared" si="0"/>
        <v>41655</v>
      </c>
      <c r="E10" s="269">
        <v>55835</v>
      </c>
      <c r="F10" s="269">
        <v>1818</v>
      </c>
      <c r="G10" s="269">
        <f t="shared" si="1"/>
        <v>57653</v>
      </c>
      <c r="H10" s="269">
        <f t="shared" si="2"/>
        <v>79452</v>
      </c>
      <c r="I10" s="269">
        <f t="shared" si="3"/>
        <v>19856</v>
      </c>
      <c r="J10" s="269">
        <f t="shared" si="4"/>
        <v>99308</v>
      </c>
    </row>
    <row r="11" spans="1:31" ht="24" customHeight="1" x14ac:dyDescent="0.35">
      <c r="A11" s="141" t="s">
        <v>7</v>
      </c>
      <c r="B11" s="271">
        <v>14254</v>
      </c>
      <c r="C11" s="271">
        <v>14877</v>
      </c>
      <c r="D11" s="271">
        <f t="shared" si="0"/>
        <v>29131</v>
      </c>
      <c r="E11" s="271">
        <v>38151</v>
      </c>
      <c r="F11" s="271">
        <v>1964</v>
      </c>
      <c r="G11" s="271">
        <f t="shared" si="1"/>
        <v>40115</v>
      </c>
      <c r="H11" s="271">
        <f t="shared" si="2"/>
        <v>52405</v>
      </c>
      <c r="I11" s="271">
        <f t="shared" si="3"/>
        <v>16841</v>
      </c>
      <c r="J11" s="271">
        <f t="shared" si="4"/>
        <v>69246</v>
      </c>
    </row>
    <row r="12" spans="1:31" ht="24" customHeight="1" x14ac:dyDescent="0.35">
      <c r="A12" s="140" t="s">
        <v>8</v>
      </c>
      <c r="B12" s="269">
        <v>8085</v>
      </c>
      <c r="C12" s="269">
        <v>10147</v>
      </c>
      <c r="D12" s="269">
        <f t="shared" si="0"/>
        <v>18232</v>
      </c>
      <c r="E12" s="269">
        <v>36656</v>
      </c>
      <c r="F12" s="269">
        <v>1668</v>
      </c>
      <c r="G12" s="269">
        <f t="shared" si="1"/>
        <v>38324</v>
      </c>
      <c r="H12" s="269">
        <f t="shared" si="2"/>
        <v>44741</v>
      </c>
      <c r="I12" s="269">
        <f t="shared" si="3"/>
        <v>11815</v>
      </c>
      <c r="J12" s="269">
        <f t="shared" si="4"/>
        <v>56556</v>
      </c>
    </row>
    <row r="13" spans="1:31" ht="24" customHeight="1" x14ac:dyDescent="0.35">
      <c r="A13" s="141" t="s">
        <v>9</v>
      </c>
      <c r="B13" s="271">
        <v>4986</v>
      </c>
      <c r="C13" s="271">
        <v>7154</v>
      </c>
      <c r="D13" s="271">
        <f t="shared" si="0"/>
        <v>12140</v>
      </c>
      <c r="E13" s="271">
        <v>27437</v>
      </c>
      <c r="F13" s="271">
        <v>1183</v>
      </c>
      <c r="G13" s="271">
        <f t="shared" si="1"/>
        <v>28620</v>
      </c>
      <c r="H13" s="271">
        <f t="shared" si="2"/>
        <v>32423</v>
      </c>
      <c r="I13" s="271">
        <f t="shared" si="3"/>
        <v>8337</v>
      </c>
      <c r="J13" s="271">
        <f t="shared" si="4"/>
        <v>40760</v>
      </c>
    </row>
    <row r="14" spans="1:31" ht="24" customHeight="1" x14ac:dyDescent="0.35">
      <c r="A14" s="140" t="s">
        <v>10</v>
      </c>
      <c r="B14" s="269">
        <v>2995</v>
      </c>
      <c r="C14" s="269">
        <v>4480</v>
      </c>
      <c r="D14" s="269">
        <f t="shared" si="0"/>
        <v>7475</v>
      </c>
      <c r="E14" s="269">
        <v>16487</v>
      </c>
      <c r="F14" s="269">
        <v>629</v>
      </c>
      <c r="G14" s="269">
        <f t="shared" si="1"/>
        <v>17116</v>
      </c>
      <c r="H14" s="269">
        <f t="shared" si="2"/>
        <v>19482</v>
      </c>
      <c r="I14" s="269">
        <f t="shared" si="3"/>
        <v>5109</v>
      </c>
      <c r="J14" s="269">
        <f t="shared" si="4"/>
        <v>24591</v>
      </c>
    </row>
    <row r="15" spans="1:31" ht="24" customHeight="1" x14ac:dyDescent="0.35">
      <c r="A15" s="141" t="s">
        <v>11</v>
      </c>
      <c r="B15" s="271">
        <v>1831</v>
      </c>
      <c r="C15" s="271">
        <v>2629</v>
      </c>
      <c r="D15" s="271">
        <f t="shared" si="0"/>
        <v>4460</v>
      </c>
      <c r="E15" s="271">
        <v>8410</v>
      </c>
      <c r="F15" s="271">
        <v>371</v>
      </c>
      <c r="G15" s="271">
        <f t="shared" si="1"/>
        <v>8781</v>
      </c>
      <c r="H15" s="271">
        <f t="shared" si="2"/>
        <v>10241</v>
      </c>
      <c r="I15" s="271">
        <f t="shared" si="3"/>
        <v>3000</v>
      </c>
      <c r="J15" s="271">
        <f t="shared" si="4"/>
        <v>13241</v>
      </c>
    </row>
    <row r="16" spans="1:31" ht="24" customHeight="1" x14ac:dyDescent="0.35">
      <c r="A16" s="140" t="s">
        <v>12</v>
      </c>
      <c r="B16" s="269">
        <v>1297</v>
      </c>
      <c r="C16" s="269">
        <v>2091</v>
      </c>
      <c r="D16" s="269">
        <f t="shared" si="0"/>
        <v>3388</v>
      </c>
      <c r="E16" s="269">
        <v>4697</v>
      </c>
      <c r="F16" s="269">
        <v>242</v>
      </c>
      <c r="G16" s="269">
        <f t="shared" si="1"/>
        <v>4939</v>
      </c>
      <c r="H16" s="269">
        <f t="shared" si="2"/>
        <v>5994</v>
      </c>
      <c r="I16" s="269">
        <f t="shared" si="3"/>
        <v>2333</v>
      </c>
      <c r="J16" s="269">
        <f t="shared" si="4"/>
        <v>8327</v>
      </c>
    </row>
    <row r="17" spans="1:10" ht="24" customHeight="1" x14ac:dyDescent="0.35">
      <c r="A17" s="141" t="s">
        <v>270</v>
      </c>
      <c r="B17" s="271">
        <v>693</v>
      </c>
      <c r="C17" s="271">
        <v>964</v>
      </c>
      <c r="D17" s="271">
        <f t="shared" si="0"/>
        <v>1657</v>
      </c>
      <c r="E17" s="271">
        <v>2119</v>
      </c>
      <c r="F17" s="271">
        <v>77</v>
      </c>
      <c r="G17" s="271">
        <f t="shared" si="1"/>
        <v>2196</v>
      </c>
      <c r="H17" s="271">
        <f t="shared" si="2"/>
        <v>2812</v>
      </c>
      <c r="I17" s="271">
        <f t="shared" si="3"/>
        <v>1041</v>
      </c>
      <c r="J17" s="271">
        <f t="shared" si="4"/>
        <v>3853</v>
      </c>
    </row>
    <row r="18" spans="1:10" ht="24" customHeight="1" x14ac:dyDescent="0.35">
      <c r="A18" s="140" t="s">
        <v>37</v>
      </c>
      <c r="B18" s="269">
        <v>557</v>
      </c>
      <c r="C18" s="269">
        <v>674</v>
      </c>
      <c r="D18" s="269">
        <f t="shared" si="0"/>
        <v>1231</v>
      </c>
      <c r="E18" s="269">
        <v>1313</v>
      </c>
      <c r="F18" s="269">
        <v>77</v>
      </c>
      <c r="G18" s="269">
        <f t="shared" si="1"/>
        <v>1390</v>
      </c>
      <c r="H18" s="269">
        <f t="shared" si="2"/>
        <v>1870</v>
      </c>
      <c r="I18" s="269">
        <f t="shared" si="3"/>
        <v>751</v>
      </c>
      <c r="J18" s="269">
        <f t="shared" si="4"/>
        <v>2621</v>
      </c>
    </row>
    <row r="19" spans="1:10" ht="20.5" x14ac:dyDescent="0.35">
      <c r="A19" s="122" t="s">
        <v>45</v>
      </c>
      <c r="B19" s="39">
        <v>93027</v>
      </c>
      <c r="C19" s="39">
        <v>77942</v>
      </c>
      <c r="D19" s="39">
        <f t="shared" si="0"/>
        <v>170969</v>
      </c>
      <c r="E19" s="39">
        <v>225206</v>
      </c>
      <c r="F19" s="39">
        <v>8491</v>
      </c>
      <c r="G19" s="39">
        <f t="shared" si="1"/>
        <v>233697</v>
      </c>
      <c r="H19" s="39">
        <f t="shared" si="2"/>
        <v>318233</v>
      </c>
      <c r="I19" s="39">
        <f t="shared" si="3"/>
        <v>86433</v>
      </c>
      <c r="J19" s="39">
        <f t="shared" si="4"/>
        <v>404666</v>
      </c>
    </row>
    <row r="20" spans="1:10" ht="18" x14ac:dyDescent="0.65">
      <c r="A20" s="153" t="s">
        <v>46</v>
      </c>
      <c r="B20" s="136"/>
      <c r="C20" s="136"/>
      <c r="D20" s="136"/>
      <c r="E20" s="136"/>
      <c r="F20" s="136"/>
      <c r="G20" s="136"/>
      <c r="H20" s="136"/>
      <c r="I20" s="136"/>
    </row>
    <row r="21" spans="1:10" ht="18" x14ac:dyDescent="0.65">
      <c r="A21" s="153" t="s">
        <v>34</v>
      </c>
      <c r="B21" s="136"/>
      <c r="C21" s="137"/>
      <c r="D21" s="137"/>
      <c r="E21" s="136"/>
      <c r="F21" s="136"/>
      <c r="G21" s="136"/>
      <c r="H21" s="136"/>
      <c r="I21" s="154"/>
    </row>
    <row r="22" spans="1:10" x14ac:dyDescent="0.35">
      <c r="A22" s="285" t="s">
        <v>277</v>
      </c>
    </row>
    <row r="36" spans="2:10" x14ac:dyDescent="0.35">
      <c r="B36" s="148"/>
      <c r="C36" s="148"/>
      <c r="D36" s="148"/>
      <c r="E36" s="148"/>
      <c r="F36" s="148"/>
      <c r="G36" s="148"/>
      <c r="H36" s="148"/>
      <c r="I36" s="148"/>
      <c r="J36" s="148"/>
    </row>
    <row r="37" spans="2:10" x14ac:dyDescent="0.35">
      <c r="B37" s="148"/>
      <c r="C37" s="148"/>
      <c r="D37" s="148"/>
      <c r="E37" s="148"/>
      <c r="F37" s="148"/>
      <c r="G37" s="148"/>
      <c r="H37" s="148"/>
      <c r="I37" s="148"/>
      <c r="J37" s="148"/>
    </row>
    <row r="38" spans="2:10" x14ac:dyDescent="0.35">
      <c r="B38" s="148"/>
      <c r="C38" s="148"/>
      <c r="D38" s="148"/>
      <c r="E38" s="148"/>
      <c r="F38" s="148"/>
      <c r="G38" s="148"/>
      <c r="H38" s="148"/>
      <c r="I38" s="148"/>
      <c r="J38" s="148"/>
    </row>
    <row r="39" spans="2:10" x14ac:dyDescent="0.35">
      <c r="B39" s="148"/>
      <c r="C39" s="148"/>
      <c r="D39" s="148"/>
      <c r="E39" s="148"/>
      <c r="F39" s="148"/>
      <c r="G39" s="148"/>
      <c r="H39" s="148"/>
      <c r="I39" s="148"/>
      <c r="J39" s="148"/>
    </row>
    <row r="40" spans="2:10" x14ac:dyDescent="0.35">
      <c r="B40" s="148"/>
      <c r="C40" s="148"/>
      <c r="D40" s="148"/>
      <c r="E40" s="148"/>
      <c r="F40" s="148"/>
      <c r="G40" s="148"/>
      <c r="H40" s="148"/>
      <c r="I40" s="148"/>
      <c r="J40" s="148"/>
    </row>
    <row r="41" spans="2:10" x14ac:dyDescent="0.35">
      <c r="B41" s="148"/>
      <c r="C41" s="148"/>
      <c r="D41" s="148"/>
      <c r="E41" s="148"/>
      <c r="F41" s="148"/>
      <c r="G41" s="148"/>
      <c r="H41" s="148"/>
      <c r="I41" s="148"/>
      <c r="J41" s="148"/>
    </row>
    <row r="42" spans="2:10" x14ac:dyDescent="0.35">
      <c r="B42" s="148"/>
      <c r="C42" s="148"/>
      <c r="D42" s="148"/>
      <c r="E42" s="148"/>
      <c r="F42" s="148"/>
      <c r="G42" s="148"/>
      <c r="H42" s="148"/>
      <c r="I42" s="148"/>
      <c r="J42" s="148"/>
    </row>
    <row r="43" spans="2:10" x14ac:dyDescent="0.35">
      <c r="B43" s="148"/>
      <c r="C43" s="148"/>
      <c r="D43" s="148"/>
      <c r="E43" s="148"/>
      <c r="F43" s="148"/>
      <c r="G43" s="148"/>
      <c r="H43" s="148"/>
      <c r="I43" s="148"/>
      <c r="J43" s="148"/>
    </row>
    <row r="44" spans="2:10" x14ac:dyDescent="0.35">
      <c r="B44" s="148"/>
      <c r="C44" s="148"/>
      <c r="D44" s="148"/>
      <c r="E44" s="148"/>
      <c r="F44" s="148"/>
      <c r="G44" s="148"/>
      <c r="H44" s="148"/>
      <c r="I44" s="148"/>
      <c r="J44" s="148"/>
    </row>
    <row r="45" spans="2:10" x14ac:dyDescent="0.35">
      <c r="B45" s="148"/>
      <c r="C45" s="148"/>
      <c r="D45" s="148"/>
      <c r="E45" s="148"/>
      <c r="F45" s="148"/>
      <c r="G45" s="148"/>
      <c r="H45" s="148"/>
      <c r="I45" s="148"/>
      <c r="J45" s="148"/>
    </row>
    <row r="46" spans="2:10" x14ac:dyDescent="0.35">
      <c r="B46" s="148"/>
      <c r="C46" s="148"/>
      <c r="D46" s="148"/>
      <c r="E46" s="148"/>
      <c r="F46" s="148"/>
      <c r="G46" s="148"/>
      <c r="H46" s="148"/>
      <c r="I46" s="148"/>
      <c r="J46" s="148"/>
    </row>
    <row r="47" spans="2:10" x14ac:dyDescent="0.35">
      <c r="B47" s="148"/>
      <c r="C47" s="148"/>
      <c r="D47" s="148"/>
      <c r="E47" s="148"/>
      <c r="F47" s="148"/>
      <c r="G47" s="148"/>
      <c r="H47" s="148"/>
      <c r="I47" s="148"/>
      <c r="J47" s="148"/>
    </row>
    <row r="48" spans="2:10" x14ac:dyDescent="0.35">
      <c r="B48" s="148"/>
      <c r="C48" s="148"/>
      <c r="D48" s="148"/>
      <c r="E48" s="148"/>
      <c r="F48" s="148"/>
      <c r="G48" s="148"/>
      <c r="H48" s="148"/>
      <c r="I48" s="148"/>
      <c r="J48" s="148"/>
    </row>
  </sheetData>
  <mergeCells count="6">
    <mergeCell ref="H6:J6"/>
    <mergeCell ref="A4:J4"/>
    <mergeCell ref="A6:A7"/>
    <mergeCell ref="B6:D6"/>
    <mergeCell ref="E6:G6"/>
    <mergeCell ref="B5:J5"/>
  </mergeCells>
  <pageMargins left="0.7" right="0.7" top="0.75" bottom="0.75" header="0.3" footer="0.3"/>
  <pageSetup paperSize="9" scale="51"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CC889-D9F4-4EDF-93AB-C87A0AD474EB}">
  <sheetPr>
    <tabColor rgb="FF002060"/>
  </sheetPr>
  <dimension ref="A1:P43"/>
  <sheetViews>
    <sheetView showGridLines="0" view="pageBreakPreview" zoomScale="55" zoomScaleNormal="70" zoomScaleSheetLayoutView="55" workbookViewId="0">
      <selection activeCell="G17" sqref="G17"/>
    </sheetView>
  </sheetViews>
  <sheetFormatPr defaultColWidth="8.81640625" defaultRowHeight="14.5" x14ac:dyDescent="0.35"/>
  <cols>
    <col min="1" max="1" width="47" style="112" customWidth="1"/>
    <col min="2" max="4" width="11.453125" style="112" bestFit="1" customWidth="1"/>
    <col min="5" max="5" width="13.1796875" style="112" bestFit="1" customWidth="1"/>
    <col min="6" max="6" width="11.453125" style="112" bestFit="1" customWidth="1"/>
    <col min="7" max="8" width="13.1796875" style="112" bestFit="1" customWidth="1"/>
    <col min="9" max="9" width="11.453125" style="112" bestFit="1" customWidth="1"/>
    <col min="10" max="10" width="13.1796875" style="112" bestFit="1" customWidth="1"/>
    <col min="11" max="11" width="13.81640625" style="112" customWidth="1"/>
    <col min="12" max="16384" width="8.81640625" style="112"/>
  </cols>
  <sheetData>
    <row r="1" spans="1:16" x14ac:dyDescent="0.35">
      <c r="A1" s="335" t="s">
        <v>274</v>
      </c>
      <c r="B1" s="335"/>
      <c r="C1" s="111"/>
    </row>
    <row r="2" spans="1:16" s="113" customFormat="1" x14ac:dyDescent="0.35">
      <c r="A2" s="335"/>
      <c r="B2" s="335"/>
      <c r="C2" s="111"/>
      <c r="K2" s="112"/>
      <c r="L2" s="112"/>
      <c r="M2" s="112"/>
      <c r="N2" s="112"/>
      <c r="O2" s="112"/>
      <c r="P2" s="112"/>
    </row>
    <row r="3" spans="1:16" s="113" customFormat="1" x14ac:dyDescent="0.35">
      <c r="A3" s="114"/>
      <c r="B3" s="114"/>
      <c r="C3" s="114"/>
      <c r="K3" s="112"/>
      <c r="L3" s="112"/>
      <c r="M3" s="112"/>
      <c r="N3" s="112"/>
      <c r="O3" s="112"/>
      <c r="P3" s="112"/>
    </row>
    <row r="4" spans="1:16" ht="20.5" x14ac:dyDescent="0.35">
      <c r="A4" s="345" t="s">
        <v>204</v>
      </c>
      <c r="B4" s="345"/>
      <c r="C4" s="345"/>
      <c r="D4" s="345"/>
      <c r="E4" s="345"/>
      <c r="F4" s="345"/>
      <c r="G4" s="345"/>
      <c r="H4" s="345"/>
      <c r="I4" s="345"/>
      <c r="J4" s="345"/>
    </row>
    <row r="5" spans="1:16" s="48" customFormat="1" ht="20.5" x14ac:dyDescent="0.35">
      <c r="A5" s="115" t="s">
        <v>130</v>
      </c>
      <c r="B5" s="311" t="s">
        <v>115</v>
      </c>
      <c r="C5" s="312"/>
      <c r="D5" s="312"/>
      <c r="E5" s="312"/>
      <c r="F5" s="312"/>
      <c r="G5" s="312"/>
      <c r="H5" s="312"/>
      <c r="I5" s="312"/>
      <c r="J5" s="313"/>
    </row>
    <row r="6" spans="1:16" s="48" customFormat="1" ht="16.25" customHeight="1" x14ac:dyDescent="0.35">
      <c r="A6" s="343" t="s">
        <v>161</v>
      </c>
      <c r="B6" s="316" t="s">
        <v>0</v>
      </c>
      <c r="C6" s="316"/>
      <c r="D6" s="316"/>
      <c r="E6" s="316" t="s">
        <v>1</v>
      </c>
      <c r="F6" s="316"/>
      <c r="G6" s="316"/>
      <c r="H6" s="316" t="s">
        <v>2</v>
      </c>
      <c r="I6" s="316"/>
      <c r="J6" s="327"/>
    </row>
    <row r="7" spans="1:16" s="48" customFormat="1" ht="20.5" x14ac:dyDescent="0.35">
      <c r="A7" s="344"/>
      <c r="B7" s="43" t="s">
        <v>25</v>
      </c>
      <c r="C7" s="43" t="s">
        <v>26</v>
      </c>
      <c r="D7" s="43" t="s">
        <v>2</v>
      </c>
      <c r="E7" s="43" t="s">
        <v>25</v>
      </c>
      <c r="F7" s="43" t="s">
        <v>26</v>
      </c>
      <c r="G7" s="43" t="s">
        <v>2</v>
      </c>
      <c r="H7" s="43" t="s">
        <v>25</v>
      </c>
      <c r="I7" s="43" t="s">
        <v>26</v>
      </c>
      <c r="J7" s="44" t="s">
        <v>2</v>
      </c>
    </row>
    <row r="8" spans="1:16" ht="20.5" x14ac:dyDescent="0.35">
      <c r="A8" s="55" t="s">
        <v>162</v>
      </c>
      <c r="B8" s="269">
        <v>14058</v>
      </c>
      <c r="C8" s="269">
        <v>10208</v>
      </c>
      <c r="D8" s="269">
        <f>SUM(B8:C8)</f>
        <v>24266</v>
      </c>
      <c r="E8" s="269">
        <v>2539</v>
      </c>
      <c r="F8" s="269">
        <v>197</v>
      </c>
      <c r="G8" s="269">
        <f>SUM(E8:F8)</f>
        <v>2736</v>
      </c>
      <c r="H8" s="269">
        <f>SUM(B8,E8)</f>
        <v>16597</v>
      </c>
      <c r="I8" s="269">
        <f>SUM(C8,F8)</f>
        <v>10405</v>
      </c>
      <c r="J8" s="269">
        <f>SUM(H8:I8)</f>
        <v>27002</v>
      </c>
    </row>
    <row r="9" spans="1:16" ht="20.5" x14ac:dyDescent="0.35">
      <c r="A9" s="56" t="s">
        <v>163</v>
      </c>
      <c r="B9" s="271">
        <v>25393</v>
      </c>
      <c r="C9" s="271">
        <v>23038</v>
      </c>
      <c r="D9" s="271">
        <f t="shared" ref="D9:D18" si="0">SUM(B9:C9)</f>
        <v>48431</v>
      </c>
      <c r="E9" s="271">
        <v>15284</v>
      </c>
      <c r="F9" s="271">
        <v>2437</v>
      </c>
      <c r="G9" s="271">
        <f t="shared" ref="G9:G18" si="1">SUM(E9:F9)</f>
        <v>17721</v>
      </c>
      <c r="H9" s="271">
        <f t="shared" ref="H9:H18" si="2">SUM(B9,E9)</f>
        <v>40677</v>
      </c>
      <c r="I9" s="271">
        <f t="shared" ref="I9:I18" si="3">SUM(C9,F9)</f>
        <v>25475</v>
      </c>
      <c r="J9" s="271">
        <f t="shared" ref="J9:J18" si="4">SUM(H9:I9)</f>
        <v>66152</v>
      </c>
    </row>
    <row r="10" spans="1:16" ht="20.5" x14ac:dyDescent="0.35">
      <c r="A10" s="55" t="s">
        <v>164</v>
      </c>
      <c r="B10" s="269">
        <v>17473</v>
      </c>
      <c r="C10" s="269">
        <v>13961</v>
      </c>
      <c r="D10" s="269">
        <f t="shared" si="0"/>
        <v>31434</v>
      </c>
      <c r="E10" s="269">
        <v>9637</v>
      </c>
      <c r="F10" s="269">
        <v>1295</v>
      </c>
      <c r="G10" s="269">
        <f t="shared" si="1"/>
        <v>10932</v>
      </c>
      <c r="H10" s="269">
        <f t="shared" si="2"/>
        <v>27110</v>
      </c>
      <c r="I10" s="269">
        <f t="shared" si="3"/>
        <v>15256</v>
      </c>
      <c r="J10" s="269">
        <f t="shared" si="4"/>
        <v>42366</v>
      </c>
    </row>
    <row r="11" spans="1:16" ht="20.5" x14ac:dyDescent="0.35">
      <c r="A11" s="56" t="s">
        <v>165</v>
      </c>
      <c r="B11" s="271">
        <v>17616</v>
      </c>
      <c r="C11" s="271">
        <v>22957</v>
      </c>
      <c r="D11" s="271">
        <f t="shared" si="0"/>
        <v>40573</v>
      </c>
      <c r="E11" s="271">
        <v>1584</v>
      </c>
      <c r="F11" s="271">
        <v>219</v>
      </c>
      <c r="G11" s="271">
        <f t="shared" si="1"/>
        <v>1803</v>
      </c>
      <c r="H11" s="271">
        <f t="shared" si="2"/>
        <v>19200</v>
      </c>
      <c r="I11" s="271">
        <f t="shared" si="3"/>
        <v>23176</v>
      </c>
      <c r="J11" s="271">
        <f t="shared" si="4"/>
        <v>42376</v>
      </c>
    </row>
    <row r="12" spans="1:16" ht="20.5" x14ac:dyDescent="0.35">
      <c r="A12" s="55" t="s">
        <v>166</v>
      </c>
      <c r="B12" s="269">
        <v>12778</v>
      </c>
      <c r="C12" s="269">
        <v>6879</v>
      </c>
      <c r="D12" s="269">
        <f t="shared" si="0"/>
        <v>19657</v>
      </c>
      <c r="E12" s="269">
        <v>9962</v>
      </c>
      <c r="F12" s="269">
        <v>1880</v>
      </c>
      <c r="G12" s="269">
        <f t="shared" si="1"/>
        <v>11842</v>
      </c>
      <c r="H12" s="269">
        <f t="shared" si="2"/>
        <v>22740</v>
      </c>
      <c r="I12" s="269">
        <f t="shared" si="3"/>
        <v>8759</v>
      </c>
      <c r="J12" s="269">
        <f t="shared" si="4"/>
        <v>31499</v>
      </c>
    </row>
    <row r="13" spans="1:16" ht="41" x14ac:dyDescent="0.35">
      <c r="A13" s="56" t="s">
        <v>167</v>
      </c>
      <c r="B13" s="271">
        <v>97</v>
      </c>
      <c r="C13" s="271">
        <v>5</v>
      </c>
      <c r="D13" s="271">
        <f t="shared" si="0"/>
        <v>102</v>
      </c>
      <c r="E13" s="271">
        <v>157</v>
      </c>
      <c r="F13" s="271">
        <v>1</v>
      </c>
      <c r="G13" s="271">
        <f t="shared" si="1"/>
        <v>158</v>
      </c>
      <c r="H13" s="271">
        <f t="shared" si="2"/>
        <v>254</v>
      </c>
      <c r="I13" s="271">
        <f t="shared" si="3"/>
        <v>6</v>
      </c>
      <c r="J13" s="271">
        <f t="shared" si="4"/>
        <v>260</v>
      </c>
    </row>
    <row r="14" spans="1:16" ht="20.5" x14ac:dyDescent="0.35">
      <c r="A14" s="55" t="s">
        <v>168</v>
      </c>
      <c r="B14" s="269">
        <v>1522</v>
      </c>
      <c r="C14" s="269">
        <v>198</v>
      </c>
      <c r="D14" s="269">
        <f t="shared" si="0"/>
        <v>1720</v>
      </c>
      <c r="E14" s="269">
        <v>14110</v>
      </c>
      <c r="F14" s="269">
        <v>396</v>
      </c>
      <c r="G14" s="269">
        <f t="shared" si="1"/>
        <v>14506</v>
      </c>
      <c r="H14" s="269">
        <f t="shared" si="2"/>
        <v>15632</v>
      </c>
      <c r="I14" s="269">
        <f t="shared" si="3"/>
        <v>594</v>
      </c>
      <c r="J14" s="269">
        <f t="shared" si="4"/>
        <v>16226</v>
      </c>
    </row>
    <row r="15" spans="1:16" ht="41" x14ac:dyDescent="0.35">
      <c r="A15" s="56" t="s">
        <v>169</v>
      </c>
      <c r="B15" s="271">
        <v>2038</v>
      </c>
      <c r="C15" s="271">
        <v>130</v>
      </c>
      <c r="D15" s="271">
        <f t="shared" si="0"/>
        <v>2168</v>
      </c>
      <c r="E15" s="271">
        <v>28061</v>
      </c>
      <c r="F15" s="271">
        <v>26</v>
      </c>
      <c r="G15" s="271">
        <f t="shared" si="1"/>
        <v>28087</v>
      </c>
      <c r="H15" s="271">
        <f t="shared" si="2"/>
        <v>30099</v>
      </c>
      <c r="I15" s="271">
        <f t="shared" si="3"/>
        <v>156</v>
      </c>
      <c r="J15" s="271">
        <f t="shared" si="4"/>
        <v>30255</v>
      </c>
    </row>
    <row r="16" spans="1:16" ht="20.5" x14ac:dyDescent="0.35">
      <c r="A16" s="55" t="s">
        <v>170</v>
      </c>
      <c r="B16" s="269">
        <v>2019</v>
      </c>
      <c r="C16" s="269">
        <v>560</v>
      </c>
      <c r="D16" s="269">
        <f t="shared" si="0"/>
        <v>2579</v>
      </c>
      <c r="E16" s="269">
        <v>143808</v>
      </c>
      <c r="F16" s="269">
        <v>2040</v>
      </c>
      <c r="G16" s="269">
        <f t="shared" si="1"/>
        <v>145848</v>
      </c>
      <c r="H16" s="269">
        <f t="shared" si="2"/>
        <v>145827</v>
      </c>
      <c r="I16" s="269">
        <f t="shared" si="3"/>
        <v>2600</v>
      </c>
      <c r="J16" s="269">
        <f t="shared" si="4"/>
        <v>148427</v>
      </c>
    </row>
    <row r="17" spans="1:16" ht="20.5" x14ac:dyDescent="0.35">
      <c r="A17" s="56" t="s">
        <v>171</v>
      </c>
      <c r="B17" s="271">
        <v>33</v>
      </c>
      <c r="C17" s="271">
        <v>6</v>
      </c>
      <c r="D17" s="271">
        <f t="shared" si="0"/>
        <v>39</v>
      </c>
      <c r="E17" s="271">
        <v>64</v>
      </c>
      <c r="F17" s="271">
        <v>0</v>
      </c>
      <c r="G17" s="271">
        <f t="shared" si="1"/>
        <v>64</v>
      </c>
      <c r="H17" s="271">
        <f t="shared" si="2"/>
        <v>97</v>
      </c>
      <c r="I17" s="271">
        <f t="shared" si="3"/>
        <v>6</v>
      </c>
      <c r="J17" s="271">
        <f t="shared" si="4"/>
        <v>103</v>
      </c>
    </row>
    <row r="18" spans="1:16" ht="20.5" x14ac:dyDescent="0.35">
      <c r="A18" s="46" t="s">
        <v>45</v>
      </c>
      <c r="B18" s="39">
        <f>SUM(B8:B17)</f>
        <v>93027</v>
      </c>
      <c r="C18" s="39">
        <f t="shared" ref="C18:J18" si="5">SUM(C8:C17)</f>
        <v>77942</v>
      </c>
      <c r="D18" s="39">
        <f t="shared" si="5"/>
        <v>170969</v>
      </c>
      <c r="E18" s="39">
        <f t="shared" si="5"/>
        <v>225206</v>
      </c>
      <c r="F18" s="39">
        <f t="shared" si="5"/>
        <v>8491</v>
      </c>
      <c r="G18" s="39">
        <f t="shared" si="5"/>
        <v>233697</v>
      </c>
      <c r="H18" s="39">
        <f t="shared" si="5"/>
        <v>318233</v>
      </c>
      <c r="I18" s="39">
        <f t="shared" si="5"/>
        <v>86433</v>
      </c>
      <c r="J18" s="39">
        <f t="shared" si="5"/>
        <v>404666</v>
      </c>
    </row>
    <row r="19" spans="1:16" ht="18" x14ac:dyDescent="0.65">
      <c r="A19" s="118" t="s">
        <v>46</v>
      </c>
      <c r="B19" s="119"/>
      <c r="C19" s="119"/>
      <c r="D19" s="119"/>
      <c r="E19" s="119"/>
      <c r="F19" s="119"/>
      <c r="G19" s="119"/>
      <c r="H19" s="119"/>
      <c r="I19" s="119"/>
      <c r="J19" s="119"/>
    </row>
    <row r="20" spans="1:16" ht="18" x14ac:dyDescent="0.65">
      <c r="A20" s="118" t="s">
        <v>34</v>
      </c>
      <c r="B20" s="120"/>
      <c r="C20" s="120"/>
      <c r="D20" s="120"/>
      <c r="E20" s="120"/>
      <c r="F20" s="120"/>
      <c r="G20" s="120"/>
      <c r="H20" s="120"/>
      <c r="I20" s="120"/>
      <c r="J20" s="120"/>
    </row>
    <row r="21" spans="1:16" s="64" customFormat="1" ht="18.5" x14ac:dyDescent="0.35">
      <c r="A21" s="131" t="s">
        <v>205</v>
      </c>
      <c r="B21" s="83"/>
      <c r="C21" s="83"/>
      <c r="D21" s="83"/>
      <c r="E21" s="83"/>
      <c r="F21" s="83"/>
      <c r="G21" s="83"/>
      <c r="H21" s="83"/>
      <c r="I21" s="83"/>
      <c r="J21" s="83"/>
      <c r="K21" s="83"/>
      <c r="L21" s="83"/>
      <c r="M21" s="83"/>
      <c r="N21" s="83"/>
      <c r="O21" s="83"/>
      <c r="P21" s="83"/>
    </row>
    <row r="22" spans="1:16" x14ac:dyDescent="0.35">
      <c r="A22" s="285" t="s">
        <v>276</v>
      </c>
    </row>
    <row r="33" spans="2:10" x14ac:dyDescent="0.35">
      <c r="B33" s="121"/>
      <c r="C33" s="121"/>
      <c r="D33" s="121"/>
      <c r="E33" s="121"/>
      <c r="F33" s="121"/>
      <c r="G33" s="121"/>
      <c r="H33" s="121"/>
      <c r="I33" s="121"/>
      <c r="J33" s="121"/>
    </row>
    <row r="34" spans="2:10" x14ac:dyDescent="0.35">
      <c r="B34" s="121"/>
      <c r="C34" s="121"/>
      <c r="D34" s="121"/>
      <c r="E34" s="121"/>
      <c r="F34" s="121"/>
      <c r="G34" s="121"/>
      <c r="H34" s="121"/>
      <c r="I34" s="121"/>
      <c r="J34" s="121"/>
    </row>
    <row r="35" spans="2:10" x14ac:dyDescent="0.35">
      <c r="B35" s="121"/>
      <c r="C35" s="121"/>
      <c r="D35" s="121"/>
      <c r="E35" s="121"/>
      <c r="F35" s="121"/>
      <c r="G35" s="121"/>
      <c r="H35" s="121"/>
      <c r="I35" s="121"/>
      <c r="J35" s="121"/>
    </row>
    <row r="36" spans="2:10" x14ac:dyDescent="0.35">
      <c r="B36" s="121"/>
      <c r="C36" s="121"/>
      <c r="D36" s="121"/>
      <c r="E36" s="121"/>
      <c r="F36" s="121"/>
      <c r="G36" s="121"/>
      <c r="H36" s="121"/>
      <c r="I36" s="121"/>
      <c r="J36" s="121"/>
    </row>
    <row r="37" spans="2:10" x14ac:dyDescent="0.35">
      <c r="B37" s="121"/>
      <c r="C37" s="121"/>
      <c r="D37" s="121"/>
      <c r="E37" s="121"/>
      <c r="F37" s="121"/>
      <c r="G37" s="121"/>
      <c r="H37" s="121"/>
      <c r="I37" s="121"/>
      <c r="J37" s="121"/>
    </row>
    <row r="38" spans="2:10" x14ac:dyDescent="0.35">
      <c r="B38" s="121"/>
      <c r="C38" s="121"/>
      <c r="D38" s="121"/>
      <c r="E38" s="121"/>
      <c r="F38" s="121"/>
      <c r="G38" s="121"/>
      <c r="H38" s="121"/>
      <c r="I38" s="121"/>
      <c r="J38" s="121"/>
    </row>
    <row r="39" spans="2:10" x14ac:dyDescent="0.35">
      <c r="B39" s="121"/>
      <c r="C39" s="121"/>
      <c r="D39" s="121"/>
      <c r="E39" s="121"/>
      <c r="F39" s="121"/>
      <c r="G39" s="121"/>
      <c r="H39" s="121"/>
      <c r="I39" s="121"/>
      <c r="J39" s="121"/>
    </row>
    <row r="40" spans="2:10" x14ac:dyDescent="0.35">
      <c r="B40" s="121"/>
      <c r="C40" s="121"/>
      <c r="D40" s="121"/>
      <c r="E40" s="121"/>
      <c r="F40" s="121"/>
      <c r="G40" s="121"/>
      <c r="H40" s="121"/>
      <c r="I40" s="121"/>
      <c r="J40" s="121"/>
    </row>
    <row r="41" spans="2:10" x14ac:dyDescent="0.35">
      <c r="B41" s="121"/>
      <c r="C41" s="121"/>
      <c r="D41" s="121"/>
      <c r="E41" s="121"/>
      <c r="F41" s="121"/>
      <c r="G41" s="121"/>
      <c r="H41" s="121"/>
      <c r="I41" s="121"/>
      <c r="J41" s="121"/>
    </row>
    <row r="42" spans="2:10" x14ac:dyDescent="0.35">
      <c r="B42" s="121"/>
      <c r="C42" s="121"/>
      <c r="D42" s="121"/>
      <c r="E42" s="121"/>
      <c r="F42" s="121"/>
      <c r="G42" s="121"/>
      <c r="H42" s="121"/>
      <c r="I42" s="121"/>
      <c r="J42" s="121"/>
    </row>
    <row r="43" spans="2:10" x14ac:dyDescent="0.35">
      <c r="B43" s="121"/>
      <c r="C43" s="121"/>
      <c r="D43" s="121"/>
      <c r="E43" s="121"/>
      <c r="F43" s="121"/>
      <c r="G43" s="121"/>
      <c r="H43" s="121"/>
      <c r="I43" s="121"/>
      <c r="J43" s="121"/>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A2781"/>
  </sheetPr>
  <dimension ref="A1:M27"/>
  <sheetViews>
    <sheetView showGridLines="0" view="pageBreakPreview" zoomScale="60" zoomScaleNormal="40" workbookViewId="0">
      <selection activeCell="A4" sqref="A4:M4"/>
    </sheetView>
  </sheetViews>
  <sheetFormatPr defaultRowHeight="14.5" x14ac:dyDescent="0.35"/>
  <cols>
    <col min="1" max="1" width="67.453125" customWidth="1"/>
    <col min="2" max="2" width="32" customWidth="1"/>
    <col min="5" max="5" width="12.453125" customWidth="1"/>
  </cols>
  <sheetData>
    <row r="1" spans="1:13" s="16" customFormat="1" x14ac:dyDescent="0.35"/>
    <row r="2" spans="1:13" s="2" customFormat="1" ht="27.5" customHeight="1" x14ac:dyDescent="0.35">
      <c r="C2" s="7"/>
      <c r="D2" s="7"/>
      <c r="E2" s="7"/>
      <c r="F2" s="7"/>
      <c r="G2" s="7"/>
      <c r="H2" s="7"/>
      <c r="I2" s="7"/>
      <c r="J2" s="7"/>
      <c r="K2" s="7"/>
      <c r="L2" s="7"/>
      <c r="M2" s="7"/>
    </row>
    <row r="3" spans="1:13" s="1" customFormat="1" ht="28" thickBot="1" x14ac:dyDescent="0.4">
      <c r="A3" s="292" t="s">
        <v>275</v>
      </c>
      <c r="B3" s="292"/>
      <c r="C3" s="292"/>
      <c r="D3" s="292"/>
      <c r="E3" s="292"/>
      <c r="F3" s="292"/>
      <c r="G3" s="292"/>
      <c r="H3" s="292"/>
      <c r="I3" s="292"/>
      <c r="J3" s="292"/>
      <c r="K3" s="292"/>
      <c r="L3" s="292"/>
      <c r="M3" s="292"/>
    </row>
    <row r="4" spans="1:13" s="1" customFormat="1" ht="199.5" customHeight="1" x14ac:dyDescent="0.35">
      <c r="A4" s="293" t="s">
        <v>248</v>
      </c>
      <c r="B4" s="294"/>
      <c r="C4" s="294"/>
      <c r="D4" s="294"/>
      <c r="E4" s="294"/>
      <c r="F4" s="294"/>
      <c r="G4" s="294"/>
      <c r="H4" s="294"/>
      <c r="I4" s="294"/>
      <c r="J4" s="294"/>
      <c r="K4" s="294"/>
      <c r="L4" s="294"/>
      <c r="M4" s="295"/>
    </row>
    <row r="5" spans="1:13" ht="15.5" x14ac:dyDescent="0.35">
      <c r="A5" s="296" t="s">
        <v>75</v>
      </c>
      <c r="B5" s="297"/>
      <c r="C5" s="297"/>
      <c r="D5" s="297"/>
      <c r="E5" s="297"/>
      <c r="F5" s="297"/>
      <c r="G5" s="297"/>
      <c r="H5" s="297"/>
      <c r="I5" s="297"/>
      <c r="J5" s="297"/>
      <c r="K5" s="297"/>
      <c r="L5" s="297"/>
      <c r="M5" s="298"/>
    </row>
    <row r="6" spans="1:13" x14ac:dyDescent="0.35">
      <c r="A6" s="17"/>
      <c r="M6" s="18"/>
    </row>
    <row r="7" spans="1:13" ht="18.5" x14ac:dyDescent="0.35">
      <c r="A7" s="19" t="s">
        <v>76</v>
      </c>
      <c r="B7" s="20" t="s">
        <v>77</v>
      </c>
      <c r="C7" s="21"/>
      <c r="D7" s="21"/>
      <c r="E7" s="21"/>
      <c r="F7" s="21"/>
      <c r="G7" s="21"/>
      <c r="H7" s="21"/>
      <c r="M7" s="18"/>
    </row>
    <row r="8" spans="1:13" ht="18.5" x14ac:dyDescent="0.45">
      <c r="A8" s="22" t="s">
        <v>95</v>
      </c>
      <c r="B8" s="23" t="s">
        <v>78</v>
      </c>
      <c r="C8" s="23"/>
      <c r="D8" s="23"/>
      <c r="E8" s="23"/>
      <c r="M8" s="18"/>
    </row>
    <row r="9" spans="1:13" ht="18.5" x14ac:dyDescent="0.45">
      <c r="A9" s="22"/>
      <c r="B9" s="24" t="s">
        <v>79</v>
      </c>
      <c r="C9" s="23"/>
      <c r="D9" s="23"/>
      <c r="E9" s="23"/>
      <c r="M9" s="18"/>
    </row>
    <row r="10" spans="1:13" ht="18.5" x14ac:dyDescent="0.45">
      <c r="A10" s="22"/>
      <c r="B10" s="24" t="s">
        <v>261</v>
      </c>
      <c r="C10" s="23"/>
      <c r="D10" s="23"/>
      <c r="E10" s="23"/>
      <c r="M10" s="18"/>
    </row>
    <row r="11" spans="1:13" ht="18.5" x14ac:dyDescent="0.45">
      <c r="A11" s="25" t="s">
        <v>96</v>
      </c>
      <c r="B11" s="26" t="s">
        <v>72</v>
      </c>
      <c r="C11" s="26"/>
      <c r="D11" s="26"/>
      <c r="E11" s="26"/>
      <c r="F11" s="26"/>
      <c r="G11" s="26"/>
      <c r="H11" s="26"/>
      <c r="M11" s="18"/>
    </row>
    <row r="12" spans="1:13" ht="18.5" x14ac:dyDescent="0.45">
      <c r="A12" s="25"/>
      <c r="B12" s="27"/>
      <c r="C12" s="26"/>
      <c r="D12" s="26"/>
      <c r="E12" s="26"/>
      <c r="F12" s="26"/>
      <c r="G12" s="26"/>
      <c r="H12" s="26"/>
      <c r="M12" s="18"/>
    </row>
    <row r="13" spans="1:13" ht="18.5" x14ac:dyDescent="0.45">
      <c r="A13" s="22" t="s">
        <v>97</v>
      </c>
      <c r="B13" s="28" t="s">
        <v>80</v>
      </c>
      <c r="C13" s="23"/>
      <c r="D13" s="23"/>
      <c r="E13" s="23"/>
      <c r="M13" s="18"/>
    </row>
    <row r="14" spans="1:13" ht="18.5" x14ac:dyDescent="0.45">
      <c r="A14" s="22"/>
      <c r="B14" s="28"/>
      <c r="C14" s="23"/>
      <c r="D14" s="23"/>
      <c r="E14" s="23"/>
      <c r="M14" s="18"/>
    </row>
    <row r="15" spans="1:13" ht="21.5" customHeight="1" x14ac:dyDescent="0.35">
      <c r="A15" s="29" t="s">
        <v>81</v>
      </c>
      <c r="M15" s="18"/>
    </row>
    <row r="16" spans="1:13" ht="29" customHeight="1" x14ac:dyDescent="0.35">
      <c r="A16" s="299" t="s">
        <v>82</v>
      </c>
      <c r="B16" s="300"/>
      <c r="C16" s="300"/>
      <c r="D16" s="300"/>
      <c r="E16" s="300"/>
      <c r="F16" s="300"/>
      <c r="G16" s="300"/>
      <c r="H16" s="300"/>
      <c r="I16" s="300"/>
      <c r="J16" s="300"/>
      <c r="K16" s="300"/>
      <c r="L16" s="300"/>
      <c r="M16" s="301"/>
    </row>
    <row r="17" spans="1:13" ht="15.5" x14ac:dyDescent="0.35">
      <c r="A17" s="302" t="s">
        <v>83</v>
      </c>
      <c r="B17" s="303"/>
      <c r="C17" s="303"/>
      <c r="D17" s="303"/>
      <c r="E17" s="303"/>
      <c r="F17" s="303"/>
      <c r="G17" s="303"/>
      <c r="H17" s="303"/>
      <c r="I17" s="303"/>
      <c r="J17" s="303"/>
      <c r="K17" s="303"/>
      <c r="L17" s="303"/>
      <c r="M17" s="304"/>
    </row>
    <row r="18" spans="1:13" ht="137.75" customHeight="1" x14ac:dyDescent="0.35">
      <c r="A18" s="290" t="s">
        <v>84</v>
      </c>
      <c r="B18" s="291"/>
      <c r="C18" s="291"/>
      <c r="D18" s="291"/>
      <c r="E18" s="291"/>
      <c r="F18" s="291"/>
      <c r="G18" s="291"/>
      <c r="H18" s="291"/>
      <c r="I18" s="291"/>
      <c r="J18" s="291"/>
      <c r="K18" s="291"/>
      <c r="L18" s="291"/>
      <c r="M18" s="30"/>
    </row>
    <row r="19" spans="1:13" ht="24" customHeight="1" x14ac:dyDescent="0.35">
      <c r="A19" s="302" t="s">
        <v>85</v>
      </c>
      <c r="B19" s="303"/>
      <c r="C19" s="303"/>
      <c r="D19" s="303"/>
      <c r="E19" s="303"/>
      <c r="F19" s="303"/>
      <c r="G19" s="303"/>
      <c r="H19" s="303"/>
      <c r="I19" s="303"/>
      <c r="J19" s="303"/>
      <c r="K19" s="303"/>
      <c r="L19" s="31"/>
      <c r="M19" s="30"/>
    </row>
    <row r="20" spans="1:13" ht="109.5" customHeight="1" x14ac:dyDescent="0.35">
      <c r="A20" s="305" t="s">
        <v>86</v>
      </c>
      <c r="B20" s="306"/>
      <c r="C20" s="306"/>
      <c r="D20" s="306"/>
      <c r="E20" s="306"/>
      <c r="F20" s="306"/>
      <c r="G20" s="306"/>
      <c r="H20" s="306"/>
      <c r="I20" s="306"/>
      <c r="J20" s="306"/>
      <c r="K20" s="306"/>
      <c r="L20" s="306"/>
      <c r="M20" s="307"/>
    </row>
    <row r="21" spans="1:13" ht="15.65" customHeight="1" x14ac:dyDescent="0.35">
      <c r="A21" s="308" t="s">
        <v>215</v>
      </c>
      <c r="B21" s="309"/>
      <c r="C21" s="309"/>
      <c r="D21" s="309"/>
      <c r="E21" s="309"/>
      <c r="F21" s="176"/>
      <c r="G21" s="176"/>
      <c r="H21" s="176"/>
      <c r="I21" s="176"/>
      <c r="J21" s="176"/>
      <c r="K21" s="176"/>
      <c r="L21" s="176"/>
      <c r="M21" s="177"/>
    </row>
    <row r="22" spans="1:13" ht="18.5" customHeight="1" x14ac:dyDescent="0.35">
      <c r="A22" s="302" t="s">
        <v>87</v>
      </c>
      <c r="B22" s="303"/>
      <c r="C22" s="303"/>
      <c r="D22" s="303"/>
      <c r="E22" s="303"/>
      <c r="F22" s="303"/>
      <c r="G22" s="303"/>
      <c r="H22" s="303"/>
      <c r="I22" s="303"/>
      <c r="J22" s="303"/>
      <c r="K22" s="303"/>
      <c r="L22" s="303"/>
      <c r="M22" s="304"/>
    </row>
    <row r="23" spans="1:13" ht="18.5" customHeight="1" x14ac:dyDescent="0.35">
      <c r="A23" s="32" t="s">
        <v>88</v>
      </c>
      <c r="M23" s="18"/>
    </row>
    <row r="24" spans="1:13" ht="18.5" customHeight="1" x14ac:dyDescent="0.35">
      <c r="A24" s="302" t="s">
        <v>89</v>
      </c>
      <c r="B24" s="303"/>
      <c r="C24" s="303"/>
      <c r="D24" s="303"/>
      <c r="E24" s="303"/>
      <c r="F24" s="303"/>
      <c r="G24" s="303"/>
      <c r="H24" s="303"/>
      <c r="I24" s="303"/>
      <c r="J24" s="303"/>
      <c r="K24" s="303"/>
      <c r="L24" s="303"/>
      <c r="M24" s="304"/>
    </row>
    <row r="25" spans="1:13" ht="18.5" customHeight="1" x14ac:dyDescent="0.35">
      <c r="A25" s="33" t="s">
        <v>90</v>
      </c>
      <c r="B25" s="34"/>
      <c r="C25" s="34"/>
      <c r="D25" s="34"/>
      <c r="E25" s="34"/>
      <c r="F25" s="34"/>
      <c r="G25" s="34"/>
      <c r="H25" s="34"/>
      <c r="I25" s="34"/>
      <c r="J25" s="34"/>
      <c r="K25" s="34"/>
      <c r="L25" s="34"/>
      <c r="M25" s="35"/>
    </row>
    <row r="26" spans="1:13" ht="18.5" customHeight="1" x14ac:dyDescent="0.35">
      <c r="A26" s="302" t="s">
        <v>91</v>
      </c>
      <c r="B26" s="303"/>
      <c r="C26" s="303"/>
      <c r="D26" s="303"/>
      <c r="E26" s="303"/>
      <c r="F26" s="303"/>
      <c r="G26" s="303"/>
      <c r="H26" s="303"/>
      <c r="I26" s="303"/>
      <c r="J26" s="303"/>
      <c r="K26" s="303"/>
      <c r="L26" s="303"/>
      <c r="M26" s="304"/>
    </row>
    <row r="27" spans="1:13" ht="35" customHeight="1" thickBot="1" x14ac:dyDescent="0.4">
      <c r="A27" s="36" t="s">
        <v>92</v>
      </c>
      <c r="B27" s="37"/>
      <c r="C27" s="37"/>
      <c r="D27" s="37"/>
      <c r="E27" s="37"/>
      <c r="F27" s="37"/>
      <c r="G27" s="37"/>
      <c r="H27" s="37"/>
      <c r="I27" s="37"/>
      <c r="J27" s="37"/>
      <c r="K27" s="37"/>
      <c r="L27" s="37"/>
      <c r="M27" s="38"/>
    </row>
  </sheetData>
  <mergeCells count="12">
    <mergeCell ref="A19:K19"/>
    <mergeCell ref="A20:M20"/>
    <mergeCell ref="A22:M22"/>
    <mergeCell ref="A24:M24"/>
    <mergeCell ref="A26:M26"/>
    <mergeCell ref="A21:E21"/>
    <mergeCell ref="A18:L18"/>
    <mergeCell ref="A3:M3"/>
    <mergeCell ref="A4:M4"/>
    <mergeCell ref="A5:M5"/>
    <mergeCell ref="A16:M16"/>
    <mergeCell ref="A17:M17"/>
  </mergeCells>
  <pageMargins left="0.7" right="0.7" top="0.75" bottom="0.75" header="0.3" footer="0.3"/>
  <pageSetup scale="44"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836A7-B7E4-4945-B44E-B63B55CB3CE8}">
  <sheetPr>
    <tabColor rgb="FF002060"/>
  </sheetPr>
  <dimension ref="A1:P45"/>
  <sheetViews>
    <sheetView showGridLines="0" view="pageBreakPreview" zoomScale="70" zoomScaleNormal="70" zoomScaleSheetLayoutView="70" workbookViewId="0">
      <selection activeCell="K18" sqref="K18"/>
    </sheetView>
  </sheetViews>
  <sheetFormatPr defaultColWidth="8.453125" defaultRowHeight="14.5" x14ac:dyDescent="0.35"/>
  <cols>
    <col min="1" max="1" width="47" style="164" customWidth="1"/>
    <col min="2" max="4" width="11.453125" style="164" bestFit="1" customWidth="1"/>
    <col min="5" max="5" width="13.453125" style="164" bestFit="1" customWidth="1"/>
    <col min="6" max="6" width="11.453125" style="164" bestFit="1" customWidth="1"/>
    <col min="7" max="8" width="13.453125" style="164" bestFit="1" customWidth="1"/>
    <col min="9" max="9" width="11.453125" style="164" bestFit="1" customWidth="1"/>
    <col min="10" max="10" width="13.453125" style="164" bestFit="1" customWidth="1"/>
    <col min="11" max="11" width="13.453125" style="164" customWidth="1"/>
    <col min="12" max="16384" width="8.453125" style="164"/>
  </cols>
  <sheetData>
    <row r="1" spans="1:16" x14ac:dyDescent="0.35">
      <c r="A1" s="346" t="s">
        <v>274</v>
      </c>
      <c r="B1" s="346"/>
      <c r="C1" s="173"/>
    </row>
    <row r="2" spans="1:16" s="171" customFormat="1" x14ac:dyDescent="0.35">
      <c r="A2" s="346"/>
      <c r="B2" s="346"/>
      <c r="C2" s="173"/>
      <c r="K2" s="164"/>
      <c r="L2" s="164"/>
      <c r="M2" s="164"/>
      <c r="N2" s="164"/>
      <c r="O2" s="164"/>
      <c r="P2" s="164"/>
    </row>
    <row r="3" spans="1:16" s="171" customFormat="1" x14ac:dyDescent="0.35">
      <c r="A3" s="172"/>
      <c r="B3" s="172"/>
      <c r="C3" s="172"/>
      <c r="K3" s="164"/>
      <c r="L3" s="164"/>
      <c r="M3" s="164"/>
      <c r="N3" s="164"/>
      <c r="O3" s="164"/>
      <c r="P3" s="164"/>
    </row>
    <row r="4" spans="1:16" ht="20.5" x14ac:dyDescent="0.35">
      <c r="A4" s="347" t="s">
        <v>139</v>
      </c>
      <c r="B4" s="347"/>
      <c r="C4" s="347"/>
      <c r="D4" s="347"/>
      <c r="E4" s="347"/>
      <c r="F4" s="347"/>
      <c r="G4" s="347"/>
      <c r="H4" s="347"/>
      <c r="I4" s="347"/>
      <c r="J4" s="347"/>
    </row>
    <row r="5" spans="1:16" s="169" customFormat="1" ht="20.5" x14ac:dyDescent="0.35">
      <c r="A5" s="170" t="s">
        <v>212</v>
      </c>
      <c r="B5" s="311" t="s">
        <v>115</v>
      </c>
      <c r="C5" s="312"/>
      <c r="D5" s="312"/>
      <c r="E5" s="312"/>
      <c r="F5" s="312"/>
      <c r="G5" s="312"/>
      <c r="H5" s="312"/>
      <c r="I5" s="312"/>
      <c r="J5" s="313"/>
    </row>
    <row r="6" spans="1:16" s="169" customFormat="1" ht="16.25" customHeight="1" x14ac:dyDescent="0.35">
      <c r="A6" s="343" t="s">
        <v>36</v>
      </c>
      <c r="B6" s="316" t="s">
        <v>0</v>
      </c>
      <c r="C6" s="316"/>
      <c r="D6" s="316"/>
      <c r="E6" s="316" t="s">
        <v>1</v>
      </c>
      <c r="F6" s="316"/>
      <c r="G6" s="316"/>
      <c r="H6" s="316" t="s">
        <v>2</v>
      </c>
      <c r="I6" s="316"/>
      <c r="J6" s="327"/>
    </row>
    <row r="7" spans="1:16" s="169" customFormat="1" ht="20.5" x14ac:dyDescent="0.35">
      <c r="A7" s="344"/>
      <c r="B7" s="43" t="s">
        <v>25</v>
      </c>
      <c r="C7" s="43" t="s">
        <v>26</v>
      </c>
      <c r="D7" s="43" t="s">
        <v>2</v>
      </c>
      <c r="E7" s="43" t="s">
        <v>25</v>
      </c>
      <c r="F7" s="43" t="s">
        <v>26</v>
      </c>
      <c r="G7" s="43" t="s">
        <v>2</v>
      </c>
      <c r="H7" s="43" t="s">
        <v>25</v>
      </c>
      <c r="I7" s="43" t="s">
        <v>26</v>
      </c>
      <c r="J7" s="44" t="s">
        <v>2</v>
      </c>
    </row>
    <row r="8" spans="1:16" ht="20.5" x14ac:dyDescent="0.35">
      <c r="A8" s="151" t="s">
        <v>14</v>
      </c>
      <c r="B8" s="269">
        <v>51455</v>
      </c>
      <c r="C8" s="269">
        <v>46237</v>
      </c>
      <c r="D8" s="269">
        <f>SUM(B8:C8)</f>
        <v>97692</v>
      </c>
      <c r="E8" s="269">
        <v>135880</v>
      </c>
      <c r="F8" s="269">
        <v>4662</v>
      </c>
      <c r="G8" s="269">
        <f>SUM(E8:F8)</f>
        <v>140542</v>
      </c>
      <c r="H8" s="269">
        <f>SUM(B8,E8)</f>
        <v>187335</v>
      </c>
      <c r="I8" s="269">
        <f>SUM(C8,F8)</f>
        <v>50899</v>
      </c>
      <c r="J8" s="269">
        <f>SUM(H8:I8)</f>
        <v>238234</v>
      </c>
    </row>
    <row r="9" spans="1:16" ht="20.5" x14ac:dyDescent="0.35">
      <c r="A9" s="152" t="s">
        <v>15</v>
      </c>
      <c r="B9" s="271">
        <v>13530</v>
      </c>
      <c r="C9" s="271">
        <v>11560</v>
      </c>
      <c r="D9" s="271">
        <f t="shared" ref="D9:D21" si="0">SUM(B9:C9)</f>
        <v>25090</v>
      </c>
      <c r="E9" s="271">
        <v>24584</v>
      </c>
      <c r="F9" s="271">
        <v>1611</v>
      </c>
      <c r="G9" s="271">
        <f t="shared" ref="G9:G21" si="1">SUM(E9:F9)</f>
        <v>26195</v>
      </c>
      <c r="H9" s="271">
        <f t="shared" ref="H9:H21" si="2">SUM(B9,E9)</f>
        <v>38114</v>
      </c>
      <c r="I9" s="271">
        <f t="shared" ref="I9:I21" si="3">SUM(C9,F9)</f>
        <v>13171</v>
      </c>
      <c r="J9" s="271">
        <f t="shared" ref="J9:J21" si="4">SUM(H9:I9)</f>
        <v>51285</v>
      </c>
    </row>
    <row r="10" spans="1:16" ht="20.5" x14ac:dyDescent="0.35">
      <c r="A10" s="151" t="s">
        <v>16</v>
      </c>
      <c r="B10" s="269">
        <v>2842</v>
      </c>
      <c r="C10" s="269">
        <v>2188</v>
      </c>
      <c r="D10" s="269">
        <f t="shared" si="0"/>
        <v>5030</v>
      </c>
      <c r="E10" s="269">
        <v>6038</v>
      </c>
      <c r="F10" s="269">
        <v>340</v>
      </c>
      <c r="G10" s="269">
        <f t="shared" si="1"/>
        <v>6378</v>
      </c>
      <c r="H10" s="269">
        <f t="shared" si="2"/>
        <v>8880</v>
      </c>
      <c r="I10" s="269">
        <f t="shared" si="3"/>
        <v>2528</v>
      </c>
      <c r="J10" s="269">
        <f t="shared" si="4"/>
        <v>11408</v>
      </c>
    </row>
    <row r="11" spans="1:16" ht="20.5" x14ac:dyDescent="0.35">
      <c r="A11" s="152" t="s">
        <v>17</v>
      </c>
      <c r="B11" s="271">
        <v>3176</v>
      </c>
      <c r="C11" s="271">
        <v>2374</v>
      </c>
      <c r="D11" s="271">
        <f t="shared" si="0"/>
        <v>5550</v>
      </c>
      <c r="E11" s="271">
        <v>8891</v>
      </c>
      <c r="F11" s="271">
        <v>332</v>
      </c>
      <c r="G11" s="271">
        <f t="shared" si="1"/>
        <v>9223</v>
      </c>
      <c r="H11" s="271">
        <f t="shared" si="2"/>
        <v>12067</v>
      </c>
      <c r="I11" s="271">
        <f t="shared" si="3"/>
        <v>2706</v>
      </c>
      <c r="J11" s="271">
        <f t="shared" si="4"/>
        <v>14773</v>
      </c>
    </row>
    <row r="12" spans="1:16" ht="20.5" x14ac:dyDescent="0.35">
      <c r="A12" s="151" t="s">
        <v>272</v>
      </c>
      <c r="B12" s="269">
        <v>14344</v>
      </c>
      <c r="C12" s="269">
        <v>9011</v>
      </c>
      <c r="D12" s="269">
        <f t="shared" si="0"/>
        <v>23355</v>
      </c>
      <c r="E12" s="269">
        <v>27331</v>
      </c>
      <c r="F12" s="269">
        <v>718</v>
      </c>
      <c r="G12" s="269">
        <f t="shared" si="1"/>
        <v>28049</v>
      </c>
      <c r="H12" s="269">
        <f t="shared" si="2"/>
        <v>41675</v>
      </c>
      <c r="I12" s="269">
        <f t="shared" si="3"/>
        <v>9729</v>
      </c>
      <c r="J12" s="269">
        <f t="shared" si="4"/>
        <v>51404</v>
      </c>
    </row>
    <row r="13" spans="1:16" ht="20.5" x14ac:dyDescent="0.35">
      <c r="A13" s="152" t="s">
        <v>18</v>
      </c>
      <c r="B13" s="271">
        <v>2025</v>
      </c>
      <c r="C13" s="271">
        <v>1692</v>
      </c>
      <c r="D13" s="271">
        <f t="shared" si="0"/>
        <v>3717</v>
      </c>
      <c r="E13" s="271">
        <v>6190</v>
      </c>
      <c r="F13" s="271">
        <v>271</v>
      </c>
      <c r="G13" s="271">
        <f t="shared" si="1"/>
        <v>6461</v>
      </c>
      <c r="H13" s="271">
        <f t="shared" si="2"/>
        <v>8215</v>
      </c>
      <c r="I13" s="271">
        <f t="shared" si="3"/>
        <v>1963</v>
      </c>
      <c r="J13" s="271">
        <f t="shared" si="4"/>
        <v>10178</v>
      </c>
    </row>
    <row r="14" spans="1:16" ht="20.5" x14ac:dyDescent="0.35">
      <c r="A14" s="151" t="s">
        <v>19</v>
      </c>
      <c r="B14" s="269">
        <v>898</v>
      </c>
      <c r="C14" s="269">
        <v>879</v>
      </c>
      <c r="D14" s="269">
        <f t="shared" si="0"/>
        <v>1777</v>
      </c>
      <c r="E14" s="269">
        <v>2688</v>
      </c>
      <c r="F14" s="269">
        <v>111</v>
      </c>
      <c r="G14" s="269">
        <f t="shared" si="1"/>
        <v>2799</v>
      </c>
      <c r="H14" s="269">
        <f t="shared" si="2"/>
        <v>3586</v>
      </c>
      <c r="I14" s="269">
        <f t="shared" si="3"/>
        <v>990</v>
      </c>
      <c r="J14" s="269">
        <f t="shared" si="4"/>
        <v>4576</v>
      </c>
    </row>
    <row r="15" spans="1:16" ht="20.5" x14ac:dyDescent="0.35">
      <c r="A15" s="152" t="s">
        <v>20</v>
      </c>
      <c r="B15" s="271">
        <v>1126</v>
      </c>
      <c r="C15" s="271">
        <v>922</v>
      </c>
      <c r="D15" s="271">
        <f t="shared" si="0"/>
        <v>2048</v>
      </c>
      <c r="E15" s="271">
        <v>3724</v>
      </c>
      <c r="F15" s="271">
        <v>114</v>
      </c>
      <c r="G15" s="271">
        <f t="shared" si="1"/>
        <v>3838</v>
      </c>
      <c r="H15" s="271">
        <f t="shared" si="2"/>
        <v>4850</v>
      </c>
      <c r="I15" s="271">
        <f t="shared" si="3"/>
        <v>1036</v>
      </c>
      <c r="J15" s="271">
        <f t="shared" si="4"/>
        <v>5886</v>
      </c>
    </row>
    <row r="16" spans="1:16" ht="20.5" x14ac:dyDescent="0.35">
      <c r="A16" s="151" t="s">
        <v>271</v>
      </c>
      <c r="B16" s="269">
        <v>301</v>
      </c>
      <c r="C16" s="269">
        <v>267</v>
      </c>
      <c r="D16" s="269">
        <f t="shared" si="0"/>
        <v>568</v>
      </c>
      <c r="E16" s="269">
        <v>918</v>
      </c>
      <c r="F16" s="269">
        <v>28</v>
      </c>
      <c r="G16" s="269">
        <f t="shared" si="1"/>
        <v>946</v>
      </c>
      <c r="H16" s="269">
        <f t="shared" si="2"/>
        <v>1219</v>
      </c>
      <c r="I16" s="269">
        <f t="shared" si="3"/>
        <v>295</v>
      </c>
      <c r="J16" s="269">
        <f t="shared" si="4"/>
        <v>1514</v>
      </c>
    </row>
    <row r="17" spans="1:10" ht="20.5" x14ac:dyDescent="0.35">
      <c r="A17" s="152" t="s">
        <v>21</v>
      </c>
      <c r="B17" s="271">
        <v>1295</v>
      </c>
      <c r="C17" s="271">
        <v>1112</v>
      </c>
      <c r="D17" s="271">
        <f t="shared" si="0"/>
        <v>2407</v>
      </c>
      <c r="E17" s="271">
        <v>2998</v>
      </c>
      <c r="F17" s="271">
        <v>89</v>
      </c>
      <c r="G17" s="271">
        <f t="shared" si="1"/>
        <v>3087</v>
      </c>
      <c r="H17" s="271">
        <f t="shared" si="2"/>
        <v>4293</v>
      </c>
      <c r="I17" s="271">
        <f t="shared" si="3"/>
        <v>1201</v>
      </c>
      <c r="J17" s="271">
        <f t="shared" si="4"/>
        <v>5494</v>
      </c>
    </row>
    <row r="18" spans="1:10" ht="20.5" x14ac:dyDescent="0.35">
      <c r="A18" s="151" t="s">
        <v>22</v>
      </c>
      <c r="B18" s="269">
        <v>1180</v>
      </c>
      <c r="C18" s="269">
        <v>997</v>
      </c>
      <c r="D18" s="269">
        <f t="shared" si="0"/>
        <v>2177</v>
      </c>
      <c r="E18" s="269">
        <v>3870</v>
      </c>
      <c r="F18" s="269">
        <v>134</v>
      </c>
      <c r="G18" s="269">
        <f t="shared" si="1"/>
        <v>4004</v>
      </c>
      <c r="H18" s="269">
        <f t="shared" si="2"/>
        <v>5050</v>
      </c>
      <c r="I18" s="269">
        <f t="shared" si="3"/>
        <v>1131</v>
      </c>
      <c r="J18" s="269">
        <f t="shared" si="4"/>
        <v>6181</v>
      </c>
    </row>
    <row r="19" spans="1:10" ht="20.5" x14ac:dyDescent="0.35">
      <c r="A19" s="152" t="s">
        <v>23</v>
      </c>
      <c r="B19" s="271">
        <v>245</v>
      </c>
      <c r="C19" s="271">
        <v>203</v>
      </c>
      <c r="D19" s="271">
        <f t="shared" si="0"/>
        <v>448</v>
      </c>
      <c r="E19" s="271">
        <v>502</v>
      </c>
      <c r="F19" s="271">
        <v>21</v>
      </c>
      <c r="G19" s="271">
        <f t="shared" si="1"/>
        <v>523</v>
      </c>
      <c r="H19" s="271">
        <f t="shared" si="2"/>
        <v>747</v>
      </c>
      <c r="I19" s="271">
        <f t="shared" si="3"/>
        <v>224</v>
      </c>
      <c r="J19" s="271">
        <f t="shared" si="4"/>
        <v>971</v>
      </c>
    </row>
    <row r="20" spans="1:10" ht="20.5" x14ac:dyDescent="0.35">
      <c r="A20" s="151" t="s">
        <v>24</v>
      </c>
      <c r="B20" s="269">
        <v>610</v>
      </c>
      <c r="C20" s="269">
        <v>500</v>
      </c>
      <c r="D20" s="269">
        <f t="shared" si="0"/>
        <v>1110</v>
      </c>
      <c r="E20" s="269">
        <v>1592</v>
      </c>
      <c r="F20" s="269">
        <v>60</v>
      </c>
      <c r="G20" s="269">
        <f t="shared" si="1"/>
        <v>1652</v>
      </c>
      <c r="H20" s="269">
        <f t="shared" si="2"/>
        <v>2202</v>
      </c>
      <c r="I20" s="269">
        <f t="shared" si="3"/>
        <v>560</v>
      </c>
      <c r="J20" s="269">
        <f t="shared" si="4"/>
        <v>2762</v>
      </c>
    </row>
    <row r="21" spans="1:10" ht="20.5" x14ac:dyDescent="0.35">
      <c r="A21" s="123" t="s">
        <v>2</v>
      </c>
      <c r="B21" s="39">
        <f>SUM(B8:B20)</f>
        <v>93027</v>
      </c>
      <c r="C21" s="39">
        <f t="shared" ref="C21:J21" si="5">SUM(C8:C20)</f>
        <v>77942</v>
      </c>
      <c r="D21" s="39">
        <f t="shared" si="5"/>
        <v>170969</v>
      </c>
      <c r="E21" s="39">
        <f t="shared" si="5"/>
        <v>225206</v>
      </c>
      <c r="F21" s="39">
        <f t="shared" si="5"/>
        <v>8491</v>
      </c>
      <c r="G21" s="39">
        <f t="shared" si="5"/>
        <v>233697</v>
      </c>
      <c r="H21" s="39">
        <f t="shared" si="5"/>
        <v>318233</v>
      </c>
      <c r="I21" s="39">
        <f t="shared" si="5"/>
        <v>86433</v>
      </c>
      <c r="J21" s="39">
        <f t="shared" si="5"/>
        <v>404666</v>
      </c>
    </row>
    <row r="22" spans="1:10" ht="18" x14ac:dyDescent="0.65">
      <c r="A22" s="167" t="s">
        <v>46</v>
      </c>
      <c r="B22" s="168"/>
      <c r="C22" s="168"/>
      <c r="D22" s="168"/>
      <c r="E22" s="168"/>
      <c r="F22" s="168"/>
      <c r="G22" s="168"/>
      <c r="H22" s="168"/>
      <c r="I22" s="168"/>
      <c r="J22" s="168"/>
    </row>
    <row r="23" spans="1:10" ht="18" x14ac:dyDescent="0.65">
      <c r="A23" s="167" t="s">
        <v>34</v>
      </c>
      <c r="B23" s="166"/>
      <c r="C23" s="166"/>
      <c r="D23" s="166"/>
      <c r="E23" s="166"/>
      <c r="F23" s="166"/>
      <c r="G23" s="166"/>
      <c r="H23" s="166"/>
      <c r="I23" s="166"/>
      <c r="J23" s="166"/>
    </row>
    <row r="24" spans="1:10" x14ac:dyDescent="0.35">
      <c r="A24" s="285" t="s">
        <v>276</v>
      </c>
    </row>
    <row r="35" spans="2:10" x14ac:dyDescent="0.35">
      <c r="B35" s="165"/>
      <c r="C35" s="165"/>
      <c r="D35" s="165"/>
      <c r="E35" s="165"/>
      <c r="F35" s="165"/>
      <c r="G35" s="165"/>
      <c r="H35" s="165"/>
      <c r="I35" s="165"/>
      <c r="J35" s="165"/>
    </row>
    <row r="36" spans="2:10" x14ac:dyDescent="0.35">
      <c r="B36" s="165"/>
      <c r="C36" s="165"/>
      <c r="D36" s="165"/>
      <c r="E36" s="165"/>
      <c r="F36" s="165"/>
      <c r="G36" s="165"/>
      <c r="H36" s="165"/>
      <c r="I36" s="165"/>
      <c r="J36" s="165"/>
    </row>
    <row r="37" spans="2:10" x14ac:dyDescent="0.35">
      <c r="B37" s="165"/>
      <c r="C37" s="165"/>
      <c r="D37" s="165"/>
      <c r="E37" s="165"/>
      <c r="F37" s="165"/>
      <c r="G37" s="165"/>
      <c r="H37" s="165"/>
      <c r="I37" s="165"/>
      <c r="J37" s="165"/>
    </row>
    <row r="38" spans="2:10" x14ac:dyDescent="0.35">
      <c r="B38" s="165"/>
      <c r="C38" s="165"/>
      <c r="D38" s="165"/>
      <c r="E38" s="165"/>
      <c r="F38" s="165"/>
      <c r="G38" s="165"/>
      <c r="H38" s="165"/>
      <c r="I38" s="165"/>
      <c r="J38" s="165"/>
    </row>
    <row r="39" spans="2:10" x14ac:dyDescent="0.35">
      <c r="B39" s="165"/>
      <c r="C39" s="165"/>
      <c r="D39" s="165"/>
      <c r="E39" s="165"/>
      <c r="F39" s="165"/>
      <c r="G39" s="165"/>
      <c r="H39" s="165"/>
      <c r="I39" s="165"/>
      <c r="J39" s="165"/>
    </row>
    <row r="40" spans="2:10" x14ac:dyDescent="0.35">
      <c r="B40" s="165"/>
      <c r="C40" s="165"/>
      <c r="D40" s="165"/>
      <c r="E40" s="165"/>
      <c r="F40" s="165"/>
      <c r="G40" s="165"/>
      <c r="H40" s="165"/>
      <c r="I40" s="165"/>
      <c r="J40" s="165"/>
    </row>
    <row r="41" spans="2:10" x14ac:dyDescent="0.35">
      <c r="B41" s="165"/>
      <c r="C41" s="165"/>
      <c r="D41" s="165"/>
      <c r="E41" s="165"/>
      <c r="F41" s="165"/>
      <c r="G41" s="165"/>
      <c r="H41" s="165"/>
      <c r="I41" s="165"/>
      <c r="J41" s="165"/>
    </row>
    <row r="42" spans="2:10" x14ac:dyDescent="0.35">
      <c r="B42" s="165"/>
      <c r="C42" s="165"/>
      <c r="D42" s="165"/>
      <c r="E42" s="165"/>
      <c r="F42" s="165"/>
      <c r="G42" s="165"/>
      <c r="H42" s="165"/>
      <c r="I42" s="165"/>
      <c r="J42" s="165"/>
    </row>
    <row r="43" spans="2:10" x14ac:dyDescent="0.35">
      <c r="B43" s="165"/>
      <c r="C43" s="165"/>
      <c r="D43" s="165"/>
      <c r="E43" s="165"/>
      <c r="F43" s="165"/>
      <c r="G43" s="165"/>
      <c r="H43" s="165"/>
      <c r="I43" s="165"/>
      <c r="J43" s="165"/>
    </row>
    <row r="44" spans="2:10" x14ac:dyDescent="0.35">
      <c r="B44" s="165"/>
      <c r="C44" s="165"/>
      <c r="D44" s="165"/>
      <c r="E44" s="165"/>
      <c r="F44" s="165"/>
      <c r="G44" s="165"/>
      <c r="H44" s="165"/>
      <c r="I44" s="165"/>
      <c r="J44" s="165"/>
    </row>
    <row r="45" spans="2:10" x14ac:dyDescent="0.35">
      <c r="B45" s="165"/>
      <c r="C45" s="165"/>
      <c r="D45" s="165"/>
      <c r="E45" s="165"/>
      <c r="F45" s="165"/>
      <c r="G45" s="165"/>
      <c r="H45" s="165"/>
      <c r="I45" s="165"/>
      <c r="J45" s="165"/>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9DF50-43DF-45C6-B2BF-2BFB9FDA3E27}">
  <sheetPr>
    <tabColor rgb="FF002060"/>
  </sheetPr>
  <dimension ref="A1:AE12"/>
  <sheetViews>
    <sheetView showGridLines="0" view="pageBreakPreview" zoomScale="55" zoomScaleNormal="55" zoomScaleSheetLayoutView="55" workbookViewId="0">
      <selection activeCell="J9" sqref="J9"/>
    </sheetView>
  </sheetViews>
  <sheetFormatPr defaultColWidth="8.453125" defaultRowHeight="14.5" x14ac:dyDescent="0.35"/>
  <cols>
    <col min="1" max="1" width="56.81640625" style="246" customWidth="1"/>
    <col min="2" max="2" width="13.453125" style="246" bestFit="1" customWidth="1"/>
    <col min="3" max="3" width="11.453125" style="246" bestFit="1" customWidth="1"/>
    <col min="4" max="5" width="13.453125" style="246" bestFit="1" customWidth="1"/>
    <col min="6" max="6" width="11.453125" style="246" bestFit="1" customWidth="1"/>
    <col min="7" max="8" width="13.453125" style="246" bestFit="1" customWidth="1"/>
    <col min="9" max="9" width="11.453125" style="246" bestFit="1" customWidth="1"/>
    <col min="10" max="10" width="13.453125" style="246" bestFit="1" customWidth="1"/>
    <col min="11" max="11" width="54.453125" style="246" customWidth="1"/>
    <col min="12" max="16384" width="8.453125" style="246"/>
  </cols>
  <sheetData>
    <row r="1" spans="1:31" x14ac:dyDescent="0.35">
      <c r="A1" s="348" t="s">
        <v>274</v>
      </c>
      <c r="B1" s="348"/>
      <c r="C1" s="245"/>
    </row>
    <row r="2" spans="1:31" s="247" customFormat="1" x14ac:dyDescent="0.35">
      <c r="A2" s="348"/>
      <c r="B2" s="348"/>
      <c r="C2" s="245"/>
      <c r="K2" s="246"/>
      <c r="L2" s="246"/>
      <c r="M2" s="246"/>
      <c r="N2" s="246"/>
      <c r="O2" s="246"/>
      <c r="P2" s="246"/>
      <c r="Q2" s="246"/>
      <c r="R2" s="246"/>
      <c r="S2" s="246"/>
      <c r="T2" s="246"/>
      <c r="U2" s="246"/>
      <c r="V2" s="246"/>
      <c r="W2" s="246"/>
      <c r="X2" s="246"/>
      <c r="Y2" s="246"/>
      <c r="Z2" s="246"/>
      <c r="AA2" s="246"/>
      <c r="AB2" s="246"/>
      <c r="AC2" s="246"/>
      <c r="AD2" s="246"/>
      <c r="AE2" s="246"/>
    </row>
    <row r="3" spans="1:31" s="247" customFormat="1" x14ac:dyDescent="0.35">
      <c r="A3" s="248"/>
      <c r="B3" s="248"/>
      <c r="C3" s="248"/>
      <c r="K3" s="246"/>
      <c r="L3" s="246"/>
      <c r="M3" s="246"/>
      <c r="N3" s="246"/>
      <c r="O3" s="246"/>
      <c r="P3" s="246"/>
      <c r="Q3" s="246"/>
      <c r="R3" s="246"/>
      <c r="S3" s="246"/>
      <c r="T3" s="246"/>
      <c r="U3" s="246"/>
      <c r="V3" s="246"/>
      <c r="W3" s="246"/>
      <c r="X3" s="246"/>
      <c r="Y3" s="246"/>
      <c r="Z3" s="246"/>
      <c r="AA3" s="246"/>
      <c r="AB3" s="246"/>
      <c r="AC3" s="246"/>
      <c r="AD3" s="246"/>
      <c r="AE3" s="246"/>
    </row>
    <row r="4" spans="1:31" ht="20.5" x14ac:dyDescent="0.35">
      <c r="A4" s="349" t="s">
        <v>267</v>
      </c>
      <c r="B4" s="349"/>
      <c r="C4" s="349"/>
      <c r="D4" s="349"/>
      <c r="E4" s="349"/>
      <c r="F4" s="349"/>
      <c r="G4" s="349"/>
      <c r="H4" s="349"/>
      <c r="I4" s="349"/>
      <c r="J4" s="349"/>
    </row>
    <row r="5" spans="1:31" ht="17.5" x14ac:dyDescent="0.6">
      <c r="A5" s="249" t="s">
        <v>131</v>
      </c>
      <c r="B5" s="250"/>
      <c r="C5" s="250"/>
      <c r="D5" s="250"/>
      <c r="E5" s="250"/>
      <c r="F5" s="250"/>
      <c r="G5" s="250"/>
      <c r="H5" s="250"/>
      <c r="I5" s="250"/>
      <c r="J5" s="250"/>
    </row>
    <row r="6" spans="1:31" ht="20.5" x14ac:dyDescent="0.35">
      <c r="A6" s="314" t="s">
        <v>280</v>
      </c>
      <c r="B6" s="314" t="s">
        <v>0</v>
      </c>
      <c r="C6" s="314"/>
      <c r="D6" s="314"/>
      <c r="E6" s="314" t="s">
        <v>1</v>
      </c>
      <c r="F6" s="314"/>
      <c r="G6" s="314"/>
      <c r="H6" s="314" t="s">
        <v>2</v>
      </c>
      <c r="I6" s="314"/>
      <c r="J6" s="314"/>
    </row>
    <row r="7" spans="1:31" ht="20.5" x14ac:dyDescent="0.35">
      <c r="A7" s="314"/>
      <c r="B7" s="45" t="s">
        <v>25</v>
      </c>
      <c r="C7" s="45" t="s">
        <v>26</v>
      </c>
      <c r="D7" s="45" t="s">
        <v>2</v>
      </c>
      <c r="E7" s="45" t="s">
        <v>25</v>
      </c>
      <c r="F7" s="45" t="s">
        <v>26</v>
      </c>
      <c r="G7" s="45" t="s">
        <v>2</v>
      </c>
      <c r="H7" s="45" t="s">
        <v>25</v>
      </c>
      <c r="I7" s="45" t="s">
        <v>26</v>
      </c>
      <c r="J7" s="45" t="s">
        <v>2</v>
      </c>
    </row>
    <row r="8" spans="1:31" ht="20.5" x14ac:dyDescent="0.35">
      <c r="A8" s="251" t="s">
        <v>266</v>
      </c>
      <c r="B8" s="269">
        <v>52537</v>
      </c>
      <c r="C8" s="269">
        <v>47324</v>
      </c>
      <c r="D8" s="269">
        <f>SUM(B8:C8)</f>
        <v>99861</v>
      </c>
      <c r="E8" s="269">
        <v>82728</v>
      </c>
      <c r="F8" s="269">
        <v>9385</v>
      </c>
      <c r="G8" s="269">
        <f>SUM(E8:F8)</f>
        <v>92113</v>
      </c>
      <c r="H8" s="269">
        <f>SUM(B8,E8)</f>
        <v>135265</v>
      </c>
      <c r="I8" s="269">
        <f>SUM(C8,F8)</f>
        <v>56709</v>
      </c>
      <c r="J8" s="269">
        <f>SUM(H8:I8)</f>
        <v>191974</v>
      </c>
    </row>
    <row r="9" spans="1:31" ht="18" x14ac:dyDescent="0.65">
      <c r="A9" s="252" t="s">
        <v>35</v>
      </c>
      <c r="B9" s="253"/>
      <c r="C9" s="253"/>
      <c r="D9" s="253"/>
      <c r="E9" s="253"/>
      <c r="F9" s="253"/>
      <c r="G9" s="253"/>
      <c r="H9" s="253"/>
      <c r="I9" s="253"/>
      <c r="J9" s="254"/>
    </row>
    <row r="10" spans="1:31" ht="18" x14ac:dyDescent="0.65">
      <c r="A10" s="255" t="s">
        <v>34</v>
      </c>
      <c r="B10" s="256"/>
      <c r="C10" s="256"/>
      <c r="D10" s="256"/>
      <c r="E10" s="256"/>
      <c r="F10" s="256"/>
      <c r="G10" s="256"/>
      <c r="H10" s="256"/>
      <c r="I10" s="256"/>
      <c r="J10" s="256"/>
    </row>
    <row r="11" spans="1:31" s="259" customFormat="1" ht="17.75" customHeight="1" x14ac:dyDescent="0.35">
      <c r="A11" s="257" t="s">
        <v>118</v>
      </c>
      <c r="B11" s="258"/>
      <c r="C11" s="258"/>
      <c r="D11" s="258"/>
      <c r="E11" s="258"/>
      <c r="F11" s="258"/>
      <c r="G11" s="258"/>
      <c r="H11" s="258"/>
      <c r="I11" s="258"/>
      <c r="J11" s="258"/>
    </row>
    <row r="12" spans="1:31" x14ac:dyDescent="0.35">
      <c r="A12" s="285" t="s">
        <v>278</v>
      </c>
    </row>
  </sheetData>
  <mergeCells count="6">
    <mergeCell ref="A1:B2"/>
    <mergeCell ref="A4:J4"/>
    <mergeCell ref="A6:A7"/>
    <mergeCell ref="B6:D6"/>
    <mergeCell ref="E6:G6"/>
    <mergeCell ref="H6:J6"/>
  </mergeCells>
  <pageMargins left="0.7" right="0.7" top="0.75" bottom="0.75" header="0.3" footer="0.3"/>
  <pageSetup paperSize="9" scale="38"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2E832-73A8-4AE4-BBD1-3BC09AFDBEB8}">
  <sheetPr>
    <tabColor rgb="FF002060"/>
  </sheetPr>
  <dimension ref="A1:AE43"/>
  <sheetViews>
    <sheetView showGridLines="0" view="pageBreakPreview" zoomScale="70" zoomScaleNormal="90" zoomScaleSheetLayoutView="70" workbookViewId="0">
      <selection activeCell="E19" sqref="E19"/>
    </sheetView>
  </sheetViews>
  <sheetFormatPr defaultColWidth="8.453125" defaultRowHeight="14.5" x14ac:dyDescent="0.35"/>
  <cols>
    <col min="1" max="1" width="44.453125" style="192" customWidth="1"/>
    <col min="2" max="3" width="14.453125" style="192" customWidth="1"/>
    <col min="4" max="4" width="16.453125" style="192" customWidth="1"/>
    <col min="5" max="5" width="45.453125" style="192" customWidth="1"/>
    <col min="6" max="6" width="9.453125" style="192" bestFit="1" customWidth="1"/>
    <col min="7" max="16384" width="8.453125" style="192"/>
  </cols>
  <sheetData>
    <row r="1" spans="1:31" ht="18" x14ac:dyDescent="0.35">
      <c r="A1" s="190" t="s">
        <v>274</v>
      </c>
      <c r="B1" s="191"/>
      <c r="C1" s="191"/>
    </row>
    <row r="2" spans="1:31" s="193" customFormat="1" x14ac:dyDescent="0.35">
      <c r="A2" s="191"/>
      <c r="B2" s="191"/>
      <c r="C2" s="191"/>
      <c r="K2" s="192"/>
      <c r="L2" s="192"/>
      <c r="M2" s="192"/>
      <c r="N2" s="192"/>
      <c r="O2" s="192"/>
      <c r="P2" s="192"/>
      <c r="Q2" s="192"/>
      <c r="R2" s="192"/>
      <c r="S2" s="192"/>
      <c r="T2" s="192"/>
      <c r="U2" s="192"/>
      <c r="V2" s="192"/>
      <c r="W2" s="192"/>
      <c r="X2" s="192"/>
      <c r="Y2" s="192"/>
      <c r="Z2" s="192"/>
      <c r="AA2" s="192"/>
      <c r="AB2" s="192"/>
      <c r="AC2" s="192"/>
      <c r="AD2" s="192"/>
      <c r="AE2" s="192"/>
    </row>
    <row r="3" spans="1:31" s="193" customFormat="1" x14ac:dyDescent="0.35">
      <c r="A3" s="194"/>
      <c r="B3" s="194"/>
      <c r="C3" s="194"/>
      <c r="K3" s="192"/>
      <c r="L3" s="192"/>
      <c r="M3" s="192"/>
      <c r="N3" s="192"/>
      <c r="O3" s="192"/>
      <c r="P3" s="192"/>
      <c r="Q3" s="192"/>
      <c r="R3" s="192"/>
      <c r="S3" s="192"/>
      <c r="T3" s="192"/>
      <c r="U3" s="192"/>
      <c r="V3" s="192"/>
      <c r="W3" s="192"/>
      <c r="X3" s="192"/>
      <c r="Y3" s="192"/>
      <c r="Z3" s="192"/>
      <c r="AA3" s="192"/>
      <c r="AB3" s="192"/>
      <c r="AC3" s="192"/>
      <c r="AD3" s="192"/>
      <c r="AE3" s="192"/>
    </row>
    <row r="4" spans="1:31" ht="20.5" x14ac:dyDescent="0.35">
      <c r="A4" s="350" t="s">
        <v>27</v>
      </c>
      <c r="B4" s="350"/>
      <c r="C4" s="350"/>
      <c r="D4" s="350"/>
      <c r="E4" s="212"/>
    </row>
    <row r="5" spans="1:31" ht="20.5" x14ac:dyDescent="0.35">
      <c r="A5" s="195" t="s">
        <v>138</v>
      </c>
      <c r="B5" s="311" t="s">
        <v>114</v>
      </c>
      <c r="C5" s="312"/>
      <c r="D5" s="313"/>
    </row>
    <row r="6" spans="1:31" ht="40.5" customHeight="1" x14ac:dyDescent="0.35">
      <c r="A6" s="45" t="s">
        <v>47</v>
      </c>
      <c r="B6" s="45" t="s">
        <v>25</v>
      </c>
      <c r="C6" s="45" t="s">
        <v>26</v>
      </c>
      <c r="D6" s="45" t="s">
        <v>2</v>
      </c>
    </row>
    <row r="7" spans="1:31" ht="21.75" customHeight="1" x14ac:dyDescent="0.35">
      <c r="A7" s="208" t="s">
        <v>48</v>
      </c>
      <c r="B7" s="262">
        <v>2372</v>
      </c>
      <c r="C7" s="262">
        <v>2637</v>
      </c>
      <c r="D7" s="262">
        <f>SUM(B7:C7)</f>
        <v>5009</v>
      </c>
      <c r="F7" s="213"/>
    </row>
    <row r="8" spans="1:31" ht="21.75" customHeight="1" x14ac:dyDescent="0.35">
      <c r="A8" s="209" t="s">
        <v>49</v>
      </c>
      <c r="B8" s="263">
        <v>1780785</v>
      </c>
      <c r="C8" s="263">
        <v>505</v>
      </c>
      <c r="D8" s="263">
        <f t="shared" ref="D8:D16" si="0">SUM(B8:C8)</f>
        <v>1781290</v>
      </c>
      <c r="F8" s="213"/>
    </row>
    <row r="9" spans="1:31" ht="21.75" customHeight="1" x14ac:dyDescent="0.35">
      <c r="A9" s="208" t="s">
        <v>50</v>
      </c>
      <c r="B9" s="262">
        <v>881035</v>
      </c>
      <c r="C9" s="262">
        <v>1444768</v>
      </c>
      <c r="D9" s="262">
        <f t="shared" si="0"/>
        <v>2325803</v>
      </c>
      <c r="F9" s="213"/>
      <c r="H9" s="213"/>
    </row>
    <row r="10" spans="1:31" ht="21.75" customHeight="1" x14ac:dyDescent="0.35">
      <c r="A10" s="209" t="s">
        <v>51</v>
      </c>
      <c r="B10" s="263">
        <v>49673</v>
      </c>
      <c r="C10" s="263">
        <v>2755</v>
      </c>
      <c r="D10" s="263">
        <f t="shared" si="0"/>
        <v>52428</v>
      </c>
      <c r="F10" s="213"/>
    </row>
    <row r="11" spans="1:31" ht="21.75" customHeight="1" x14ac:dyDescent="0.35">
      <c r="A11" s="208" t="s">
        <v>102</v>
      </c>
      <c r="B11" s="262">
        <v>21272</v>
      </c>
      <c r="C11" s="262">
        <v>8</v>
      </c>
      <c r="D11" s="262">
        <f t="shared" si="0"/>
        <v>21280</v>
      </c>
      <c r="F11" s="213"/>
    </row>
    <row r="12" spans="1:31" ht="21.75" customHeight="1" x14ac:dyDescent="0.35">
      <c r="A12" s="209" t="s">
        <v>52</v>
      </c>
      <c r="B12" s="263">
        <v>5937</v>
      </c>
      <c r="C12" s="263">
        <v>0</v>
      </c>
      <c r="D12" s="263">
        <f t="shared" si="0"/>
        <v>5937</v>
      </c>
      <c r="F12" s="213"/>
    </row>
    <row r="13" spans="1:31" ht="21.75" customHeight="1" x14ac:dyDescent="0.35">
      <c r="A13" s="208" t="s">
        <v>53</v>
      </c>
      <c r="B13" s="262">
        <v>854</v>
      </c>
      <c r="C13" s="262">
        <v>628</v>
      </c>
      <c r="D13" s="262">
        <f t="shared" si="0"/>
        <v>1482</v>
      </c>
      <c r="F13" s="213"/>
    </row>
    <row r="14" spans="1:31" ht="21.75" customHeight="1" x14ac:dyDescent="0.35">
      <c r="A14" s="209" t="s">
        <v>103</v>
      </c>
      <c r="B14" s="263">
        <v>489</v>
      </c>
      <c r="C14" s="263">
        <v>1055</v>
      </c>
      <c r="D14" s="263">
        <f t="shared" si="0"/>
        <v>1544</v>
      </c>
      <c r="F14" s="213"/>
    </row>
    <row r="15" spans="1:31" ht="19.25" customHeight="1" x14ac:dyDescent="0.35">
      <c r="A15" s="208" t="s">
        <v>54</v>
      </c>
      <c r="B15" s="262">
        <v>24</v>
      </c>
      <c r="C15" s="262">
        <v>1375</v>
      </c>
      <c r="D15" s="262">
        <f t="shared" si="0"/>
        <v>1399</v>
      </c>
      <c r="F15" s="213"/>
    </row>
    <row r="16" spans="1:31" ht="19.5" customHeight="1" x14ac:dyDescent="0.35">
      <c r="A16" s="123" t="s">
        <v>2</v>
      </c>
      <c r="B16" s="39">
        <f>SUM(B7:B15)</f>
        <v>2742441</v>
      </c>
      <c r="C16" s="39">
        <f>SUM(C7:C15)</f>
        <v>1453731</v>
      </c>
      <c r="D16" s="39">
        <f t="shared" si="0"/>
        <v>4196172</v>
      </c>
      <c r="F16" s="213"/>
    </row>
    <row r="17" spans="1:4" ht="18" x14ac:dyDescent="0.65">
      <c r="A17" s="199" t="s">
        <v>113</v>
      </c>
      <c r="B17" s="214"/>
      <c r="C17" s="200"/>
      <c r="D17" s="200"/>
    </row>
    <row r="18" spans="1:4" ht="15.5" x14ac:dyDescent="0.35">
      <c r="A18" s="215"/>
      <c r="B18" s="202"/>
      <c r="C18" s="202"/>
      <c r="D18" s="202"/>
    </row>
    <row r="29" spans="1:4" x14ac:dyDescent="0.35">
      <c r="B29" s="202"/>
      <c r="C29" s="202"/>
      <c r="D29" s="202"/>
    </row>
    <row r="30" spans="1:4" x14ac:dyDescent="0.35">
      <c r="B30" s="202"/>
      <c r="C30" s="202"/>
      <c r="D30" s="202"/>
    </row>
    <row r="31" spans="1:4" x14ac:dyDescent="0.35">
      <c r="B31" s="202"/>
      <c r="C31" s="202"/>
      <c r="D31" s="202"/>
    </row>
    <row r="32" spans="1:4" x14ac:dyDescent="0.35">
      <c r="B32" s="202"/>
      <c r="C32" s="202"/>
      <c r="D32" s="202"/>
    </row>
    <row r="33" spans="2:4" x14ac:dyDescent="0.35">
      <c r="B33" s="202"/>
      <c r="C33" s="202"/>
      <c r="D33" s="202"/>
    </row>
    <row r="34" spans="2:4" x14ac:dyDescent="0.35">
      <c r="B34" s="202"/>
      <c r="C34" s="202"/>
      <c r="D34" s="202"/>
    </row>
    <row r="35" spans="2:4" x14ac:dyDescent="0.35">
      <c r="B35" s="202"/>
      <c r="C35" s="202"/>
      <c r="D35" s="202"/>
    </row>
    <row r="36" spans="2:4" x14ac:dyDescent="0.35">
      <c r="B36" s="202"/>
      <c r="C36" s="202"/>
      <c r="D36" s="202"/>
    </row>
    <row r="37" spans="2:4" x14ac:dyDescent="0.35">
      <c r="B37" s="202"/>
      <c r="C37" s="202"/>
      <c r="D37" s="202"/>
    </row>
    <row r="38" spans="2:4" x14ac:dyDescent="0.35">
      <c r="B38" s="202"/>
      <c r="C38" s="202"/>
      <c r="D38" s="202"/>
    </row>
    <row r="39" spans="2:4" x14ac:dyDescent="0.35">
      <c r="B39" s="202"/>
      <c r="C39" s="202"/>
      <c r="D39" s="202"/>
    </row>
    <row r="40" spans="2:4" x14ac:dyDescent="0.35">
      <c r="B40" s="202"/>
      <c r="C40" s="202"/>
      <c r="D40" s="202"/>
    </row>
    <row r="41" spans="2:4" x14ac:dyDescent="0.35">
      <c r="B41" s="202"/>
      <c r="C41" s="202"/>
      <c r="D41" s="202"/>
    </row>
    <row r="42" spans="2:4" x14ac:dyDescent="0.35">
      <c r="B42" s="202"/>
      <c r="C42" s="202"/>
      <c r="D42" s="202"/>
    </row>
    <row r="43" spans="2:4" x14ac:dyDescent="0.35">
      <c r="B43" s="202"/>
      <c r="C43" s="202"/>
      <c r="D43" s="202"/>
    </row>
  </sheetData>
  <mergeCells count="2">
    <mergeCell ref="A4:D4"/>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CAA19-1A3D-41F9-B56C-D2735F7B678D}">
  <sheetPr>
    <tabColor rgb="FF002060"/>
  </sheetPr>
  <dimension ref="A1:AE16"/>
  <sheetViews>
    <sheetView showGridLines="0" view="pageBreakPreview" zoomScale="70" zoomScaleNormal="70" zoomScaleSheetLayoutView="70" workbookViewId="0">
      <selection activeCell="I18" sqref="I18"/>
    </sheetView>
  </sheetViews>
  <sheetFormatPr defaultColWidth="8.453125" defaultRowHeight="14.5" x14ac:dyDescent="0.35"/>
  <cols>
    <col min="1" max="1" width="47.1796875" style="220" customWidth="1"/>
    <col min="2" max="10" width="16.453125" style="220" customWidth="1"/>
    <col min="11" max="16384" width="8.453125" style="220"/>
  </cols>
  <sheetData>
    <row r="1" spans="1:31" ht="24.65" customHeight="1" x14ac:dyDescent="0.35">
      <c r="A1" s="218" t="s">
        <v>274</v>
      </c>
      <c r="B1" s="219"/>
      <c r="C1" s="219"/>
    </row>
    <row r="2" spans="1:31" s="221" customFormat="1" ht="14.25" customHeight="1" x14ac:dyDescent="0.35">
      <c r="A2" s="219"/>
      <c r="B2" s="219"/>
      <c r="C2" s="219"/>
      <c r="K2" s="220"/>
      <c r="L2" s="220"/>
      <c r="M2" s="220"/>
      <c r="N2" s="220"/>
      <c r="O2" s="220"/>
      <c r="P2" s="220"/>
      <c r="Q2" s="220"/>
      <c r="R2" s="220"/>
      <c r="S2" s="220"/>
      <c r="T2" s="220"/>
      <c r="U2" s="220"/>
      <c r="V2" s="220"/>
      <c r="W2" s="220"/>
      <c r="X2" s="220"/>
      <c r="Y2" s="220"/>
      <c r="Z2" s="220"/>
      <c r="AA2" s="220"/>
      <c r="AB2" s="220"/>
      <c r="AC2" s="220"/>
      <c r="AD2" s="220"/>
      <c r="AE2" s="220"/>
    </row>
    <row r="3" spans="1:31" ht="21" customHeight="1" x14ac:dyDescent="0.35">
      <c r="A3" s="310" t="s">
        <v>258</v>
      </c>
      <c r="B3" s="310"/>
      <c r="C3" s="310"/>
      <c r="D3" s="310"/>
      <c r="E3" s="310"/>
      <c r="F3" s="310"/>
      <c r="G3" s="310"/>
      <c r="H3" s="310"/>
      <c r="I3" s="310"/>
      <c r="J3" s="310"/>
    </row>
    <row r="4" spans="1:31" ht="20.5" x14ac:dyDescent="0.35">
      <c r="A4" s="222" t="s">
        <v>133</v>
      </c>
      <c r="B4" s="311" t="s">
        <v>115</v>
      </c>
      <c r="C4" s="312"/>
      <c r="D4" s="312"/>
      <c r="E4" s="312"/>
      <c r="F4" s="312"/>
      <c r="G4" s="312"/>
      <c r="H4" s="312"/>
      <c r="I4" s="312"/>
      <c r="J4" s="313"/>
    </row>
    <row r="5" spans="1:31" ht="20.5" x14ac:dyDescent="0.35">
      <c r="A5" s="314" t="s">
        <v>30</v>
      </c>
      <c r="B5" s="314" t="s">
        <v>0</v>
      </c>
      <c r="C5" s="314"/>
      <c r="D5" s="314"/>
      <c r="E5" s="314" t="s">
        <v>1</v>
      </c>
      <c r="F5" s="314"/>
      <c r="G5" s="314"/>
      <c r="H5" s="314" t="s">
        <v>2</v>
      </c>
      <c r="I5" s="314"/>
      <c r="J5" s="314"/>
    </row>
    <row r="6" spans="1:31" ht="20.5" x14ac:dyDescent="0.35">
      <c r="A6" s="314"/>
      <c r="B6" s="45" t="s">
        <v>25</v>
      </c>
      <c r="C6" s="45" t="s">
        <v>26</v>
      </c>
      <c r="D6" s="45" t="s">
        <v>2</v>
      </c>
      <c r="E6" s="45" t="s">
        <v>25</v>
      </c>
      <c r="F6" s="45" t="s">
        <v>26</v>
      </c>
      <c r="G6" s="45" t="s">
        <v>2</v>
      </c>
      <c r="H6" s="45" t="s">
        <v>25</v>
      </c>
      <c r="I6" s="45" t="s">
        <v>26</v>
      </c>
      <c r="J6" s="45" t="s">
        <v>2</v>
      </c>
    </row>
    <row r="7" spans="1:31" ht="20.5" x14ac:dyDescent="0.35">
      <c r="A7" s="223" t="s">
        <v>57</v>
      </c>
      <c r="B7" s="260">
        <v>633035</v>
      </c>
      <c r="C7" s="260">
        <v>502760</v>
      </c>
      <c r="D7" s="260">
        <f>SUM(B7:C7)</f>
        <v>1135795</v>
      </c>
      <c r="E7" s="260">
        <v>19468</v>
      </c>
      <c r="F7" s="260">
        <v>17578</v>
      </c>
      <c r="G7" s="260">
        <f>SUM(E7:F7)</f>
        <v>37046</v>
      </c>
      <c r="H7" s="260">
        <f>SUM(B7,E7)</f>
        <v>652503</v>
      </c>
      <c r="I7" s="260">
        <f>SUM(C7,F7)</f>
        <v>520338</v>
      </c>
      <c r="J7" s="260">
        <f>SUM(H7:I7)</f>
        <v>1172841</v>
      </c>
    </row>
    <row r="8" spans="1:31" ht="20.5" x14ac:dyDescent="0.35">
      <c r="A8" s="224" t="s">
        <v>56</v>
      </c>
      <c r="B8" s="261">
        <v>1832784</v>
      </c>
      <c r="C8" s="261">
        <v>1242765</v>
      </c>
      <c r="D8" s="261">
        <f t="shared" ref="D8:D9" si="0">SUM(B8:C8)</f>
        <v>3075549</v>
      </c>
      <c r="E8" s="261">
        <v>10041999</v>
      </c>
      <c r="F8" s="261">
        <v>547567</v>
      </c>
      <c r="G8" s="261">
        <f t="shared" ref="G8:G9" si="1">SUM(E8:F8)</f>
        <v>10589566</v>
      </c>
      <c r="H8" s="279">
        <f t="shared" ref="H8:H9" si="2">SUM(B8,E8)</f>
        <v>11874783</v>
      </c>
      <c r="I8" s="260">
        <f t="shared" ref="I8:I9" si="3">SUM(C8,F8)</f>
        <v>1790332</v>
      </c>
      <c r="J8" s="261">
        <f t="shared" ref="J8:J9" si="4">SUM(H8:I8)</f>
        <v>13665115</v>
      </c>
    </row>
    <row r="9" spans="1:31" ht="20.5" x14ac:dyDescent="0.35">
      <c r="A9" s="223" t="s">
        <v>39</v>
      </c>
      <c r="B9" s="260">
        <v>0</v>
      </c>
      <c r="C9" s="260">
        <v>0</v>
      </c>
      <c r="D9" s="260">
        <f t="shared" si="0"/>
        <v>0</v>
      </c>
      <c r="E9" s="260">
        <v>2742441</v>
      </c>
      <c r="F9" s="260">
        <v>1453731</v>
      </c>
      <c r="G9" s="260">
        <f t="shared" si="1"/>
        <v>4196172</v>
      </c>
      <c r="H9" s="260">
        <f t="shared" si="2"/>
        <v>2742441</v>
      </c>
      <c r="I9" s="260">
        <f t="shared" si="3"/>
        <v>1453731</v>
      </c>
      <c r="J9" s="260">
        <f t="shared" si="4"/>
        <v>4196172</v>
      </c>
    </row>
    <row r="10" spans="1:31" ht="18" x14ac:dyDescent="0.65">
      <c r="A10" s="225" t="s">
        <v>31</v>
      </c>
      <c r="B10" s="226"/>
      <c r="C10" s="226"/>
      <c r="D10" s="227"/>
      <c r="E10" s="227"/>
      <c r="F10" s="227"/>
      <c r="G10" s="228"/>
      <c r="H10" s="228"/>
      <c r="I10" s="229"/>
    </row>
    <row r="11" spans="1:31" ht="18" x14ac:dyDescent="0.65">
      <c r="A11" s="230" t="s">
        <v>112</v>
      </c>
      <c r="B11" s="231"/>
      <c r="C11" s="232"/>
      <c r="D11" s="232"/>
      <c r="E11" s="232"/>
      <c r="F11" s="232"/>
      <c r="G11" s="233"/>
      <c r="H11" s="234"/>
      <c r="I11" s="234"/>
    </row>
    <row r="12" spans="1:31" ht="18" x14ac:dyDescent="0.65">
      <c r="A12" s="235" t="s">
        <v>28</v>
      </c>
      <c r="B12" s="236"/>
      <c r="C12" s="236"/>
      <c r="D12" s="236"/>
      <c r="E12" s="236"/>
      <c r="F12" s="236"/>
      <c r="G12" s="233"/>
      <c r="H12" s="234"/>
      <c r="I12" s="234"/>
    </row>
    <row r="13" spans="1:31" ht="18" x14ac:dyDescent="0.65">
      <c r="A13" s="237" t="s">
        <v>29</v>
      </c>
      <c r="B13" s="231"/>
      <c r="C13" s="231"/>
      <c r="D13" s="231"/>
      <c r="E13" s="231"/>
      <c r="F13" s="231"/>
      <c r="G13" s="233"/>
      <c r="I13" s="234"/>
    </row>
    <row r="14" spans="1:31" x14ac:dyDescent="0.35">
      <c r="A14" s="178" t="s">
        <v>214</v>
      </c>
    </row>
    <row r="16" spans="1:31" x14ac:dyDescent="0.35">
      <c r="B16" s="239"/>
      <c r="C16" s="239"/>
      <c r="D16" s="239"/>
      <c r="E16" s="239"/>
      <c r="F16" s="239"/>
      <c r="G16" s="239"/>
      <c r="H16" s="239"/>
      <c r="I16" s="239"/>
      <c r="J16" s="239"/>
      <c r="K16" s="239"/>
    </row>
  </sheetData>
  <mergeCells count="6">
    <mergeCell ref="A3:J3"/>
    <mergeCell ref="B4:J4"/>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10897-15C4-427B-B6C5-66B00FE5B9F3}">
  <sheetPr>
    <tabColor rgb="FF002060"/>
  </sheetPr>
  <dimension ref="A1:AE21"/>
  <sheetViews>
    <sheetView showGridLines="0" view="pageBreakPreview" zoomScale="80" zoomScaleNormal="80" zoomScaleSheetLayoutView="80" workbookViewId="0">
      <selection activeCell="J8" sqref="J8"/>
    </sheetView>
  </sheetViews>
  <sheetFormatPr defaultColWidth="8.453125" defaultRowHeight="14.5" x14ac:dyDescent="0.35"/>
  <cols>
    <col min="1" max="1" width="41.1796875" style="220" customWidth="1"/>
    <col min="2" max="10" width="17.453125" style="220" customWidth="1"/>
    <col min="11" max="16384" width="8.453125" style="220"/>
  </cols>
  <sheetData>
    <row r="1" spans="1:31" s="229" customFormat="1" ht="14.75" customHeight="1" x14ac:dyDescent="0.35">
      <c r="A1" s="218" t="s">
        <v>274</v>
      </c>
      <c r="B1" s="219"/>
      <c r="C1" s="240"/>
    </row>
    <row r="2" spans="1:31" s="241" customFormat="1" ht="14.75" customHeight="1" x14ac:dyDescent="0.35">
      <c r="A2" s="219"/>
      <c r="B2" s="219"/>
      <c r="C2" s="240"/>
      <c r="K2" s="229"/>
      <c r="L2" s="229"/>
      <c r="M2" s="229"/>
      <c r="N2" s="229"/>
      <c r="O2" s="229"/>
      <c r="P2" s="229"/>
      <c r="Q2" s="229"/>
      <c r="R2" s="229"/>
      <c r="S2" s="229"/>
      <c r="T2" s="229"/>
      <c r="U2" s="229"/>
      <c r="V2" s="229"/>
      <c r="W2" s="229"/>
      <c r="X2" s="229"/>
      <c r="Y2" s="229"/>
      <c r="Z2" s="229"/>
      <c r="AA2" s="229"/>
      <c r="AB2" s="229"/>
      <c r="AC2" s="229"/>
      <c r="AD2" s="229"/>
      <c r="AE2" s="229"/>
    </row>
    <row r="3" spans="1:31" s="221" customFormat="1" ht="18.649999999999999" customHeight="1" x14ac:dyDescent="0.35">
      <c r="A3" s="310" t="s">
        <v>259</v>
      </c>
      <c r="B3" s="310"/>
      <c r="C3" s="310"/>
      <c r="D3" s="310"/>
      <c r="E3" s="310"/>
      <c r="F3" s="310"/>
      <c r="G3" s="310"/>
      <c r="H3" s="310"/>
      <c r="I3" s="310"/>
      <c r="J3" s="310"/>
      <c r="K3" s="220"/>
      <c r="L3" s="220"/>
      <c r="M3" s="220"/>
      <c r="N3" s="220"/>
      <c r="O3" s="220"/>
      <c r="P3" s="220"/>
      <c r="Q3" s="220"/>
      <c r="R3" s="220"/>
      <c r="S3" s="220"/>
      <c r="T3" s="220"/>
      <c r="U3" s="220"/>
      <c r="V3" s="220"/>
      <c r="W3" s="220"/>
      <c r="X3" s="220"/>
      <c r="Y3" s="220"/>
      <c r="Z3" s="220"/>
      <c r="AA3" s="220"/>
      <c r="AB3" s="220"/>
      <c r="AC3" s="220"/>
      <c r="AD3" s="220"/>
      <c r="AE3" s="220"/>
    </row>
    <row r="4" spans="1:31" ht="20.5" x14ac:dyDescent="0.35">
      <c r="A4" s="222" t="s">
        <v>132</v>
      </c>
      <c r="B4" s="311" t="s">
        <v>115</v>
      </c>
      <c r="C4" s="312"/>
      <c r="D4" s="312"/>
      <c r="E4" s="312"/>
      <c r="F4" s="312"/>
      <c r="G4" s="312"/>
      <c r="H4" s="312"/>
      <c r="I4" s="312"/>
      <c r="J4" s="313"/>
    </row>
    <row r="5" spans="1:31" ht="20.5" x14ac:dyDescent="0.35">
      <c r="A5" s="315" t="s">
        <v>98</v>
      </c>
      <c r="B5" s="314" t="s">
        <v>0</v>
      </c>
      <c r="C5" s="314"/>
      <c r="D5" s="314"/>
      <c r="E5" s="314" t="s">
        <v>1</v>
      </c>
      <c r="F5" s="314"/>
      <c r="G5" s="314"/>
      <c r="H5" s="314" t="s">
        <v>2</v>
      </c>
      <c r="I5" s="314"/>
      <c r="J5" s="314"/>
    </row>
    <row r="6" spans="1:31" ht="20.5" x14ac:dyDescent="0.35">
      <c r="A6" s="316"/>
      <c r="B6" s="45" t="s">
        <v>25</v>
      </c>
      <c r="C6" s="45" t="s">
        <v>26</v>
      </c>
      <c r="D6" s="45" t="s">
        <v>2</v>
      </c>
      <c r="E6" s="45" t="s">
        <v>25</v>
      </c>
      <c r="F6" s="45" t="s">
        <v>26</v>
      </c>
      <c r="G6" s="45" t="s">
        <v>2</v>
      </c>
      <c r="H6" s="45" t="s">
        <v>25</v>
      </c>
      <c r="I6" s="45" t="s">
        <v>26</v>
      </c>
      <c r="J6" s="45" t="s">
        <v>2</v>
      </c>
    </row>
    <row r="7" spans="1:31" ht="20.5" x14ac:dyDescent="0.35">
      <c r="A7" s="264" t="s">
        <v>59</v>
      </c>
      <c r="B7" s="260">
        <v>633035</v>
      </c>
      <c r="C7" s="260">
        <v>502760</v>
      </c>
      <c r="D7" s="260">
        <f>SUM(B7:C7)</f>
        <v>1135795</v>
      </c>
      <c r="E7" s="260">
        <v>19468</v>
      </c>
      <c r="F7" s="260">
        <v>17578</v>
      </c>
      <c r="G7" s="260">
        <f>SUM(E7:F7)</f>
        <v>37046</v>
      </c>
      <c r="H7" s="260">
        <f>SUM(B7,E7)</f>
        <v>652503</v>
      </c>
      <c r="I7" s="260">
        <f>SUM(C7,F7)</f>
        <v>520338</v>
      </c>
      <c r="J7" s="260">
        <f>SUM(H7:I7)</f>
        <v>1172841</v>
      </c>
    </row>
    <row r="8" spans="1:31" ht="20.5" x14ac:dyDescent="0.35">
      <c r="A8" s="265" t="s">
        <v>252</v>
      </c>
      <c r="B8" s="275">
        <v>351921</v>
      </c>
      <c r="C8" s="275">
        <v>176013</v>
      </c>
      <c r="D8" s="275">
        <f t="shared" ref="D8:D10" si="0">SUM(B8:C8)</f>
        <v>527934</v>
      </c>
      <c r="E8" s="275">
        <v>77056</v>
      </c>
      <c r="F8" s="275">
        <v>46184</v>
      </c>
      <c r="G8" s="275">
        <f t="shared" ref="G8:G10" si="1">SUM(E8:F8)</f>
        <v>123240</v>
      </c>
      <c r="H8" s="275">
        <f t="shared" ref="H8:H10" si="2">SUM(B8,E8)</f>
        <v>428977</v>
      </c>
      <c r="I8" s="275">
        <f t="shared" ref="I8:I10" si="3">SUM(C8,F8)</f>
        <v>222197</v>
      </c>
      <c r="J8" s="275">
        <f t="shared" ref="J8:J10" si="4">SUM(H8:I8)</f>
        <v>651174</v>
      </c>
    </row>
    <row r="9" spans="1:31" ht="20.5" x14ac:dyDescent="0.35">
      <c r="A9" s="264" t="s">
        <v>58</v>
      </c>
      <c r="B9" s="274">
        <v>1480863</v>
      </c>
      <c r="C9" s="274">
        <v>1066752</v>
      </c>
      <c r="D9" s="274">
        <f t="shared" si="0"/>
        <v>2547615</v>
      </c>
      <c r="E9" s="274">
        <v>9964943</v>
      </c>
      <c r="F9" s="274">
        <v>501383</v>
      </c>
      <c r="G9" s="274">
        <f t="shared" si="1"/>
        <v>10466326</v>
      </c>
      <c r="H9" s="274">
        <f t="shared" si="2"/>
        <v>11445806</v>
      </c>
      <c r="I9" s="274">
        <f t="shared" si="3"/>
        <v>1568135</v>
      </c>
      <c r="J9" s="274">
        <f t="shared" si="4"/>
        <v>13013941</v>
      </c>
    </row>
    <row r="10" spans="1:31" ht="20.5" x14ac:dyDescent="0.35">
      <c r="A10" s="265" t="s">
        <v>253</v>
      </c>
      <c r="B10" s="275">
        <v>0</v>
      </c>
      <c r="C10" s="275">
        <v>0</v>
      </c>
      <c r="D10" s="275">
        <f t="shared" si="0"/>
        <v>0</v>
      </c>
      <c r="E10" s="275">
        <v>2742441</v>
      </c>
      <c r="F10" s="275">
        <v>1453731</v>
      </c>
      <c r="G10" s="275">
        <f t="shared" si="1"/>
        <v>4196172</v>
      </c>
      <c r="H10" s="275">
        <f t="shared" si="2"/>
        <v>2742441</v>
      </c>
      <c r="I10" s="275">
        <f t="shared" si="3"/>
        <v>1453731</v>
      </c>
      <c r="J10" s="275">
        <f t="shared" si="4"/>
        <v>4196172</v>
      </c>
    </row>
    <row r="11" spans="1:31" ht="18" x14ac:dyDescent="0.55000000000000004">
      <c r="A11" s="216" t="s">
        <v>31</v>
      </c>
      <c r="B11" s="236"/>
      <c r="C11" s="236"/>
      <c r="D11" s="233"/>
      <c r="E11" s="233"/>
      <c r="F11" s="233"/>
      <c r="G11" s="233"/>
      <c r="H11" s="233"/>
      <c r="I11" s="233"/>
    </row>
    <row r="12" spans="1:31" ht="18" x14ac:dyDescent="0.55000000000000004">
      <c r="A12" s="217" t="s">
        <v>255</v>
      </c>
      <c r="B12" s="242"/>
      <c r="C12" s="242"/>
      <c r="D12" s="233"/>
      <c r="E12" s="233"/>
      <c r="F12" s="233"/>
      <c r="G12" s="233"/>
      <c r="H12" s="233"/>
      <c r="I12" s="233"/>
    </row>
    <row r="13" spans="1:31" ht="18" x14ac:dyDescent="0.55000000000000004">
      <c r="A13" s="217" t="s">
        <v>256</v>
      </c>
      <c r="B13" s="242"/>
      <c r="C13" s="242"/>
      <c r="D13" s="233"/>
      <c r="E13" s="233"/>
      <c r="F13" s="233"/>
      <c r="G13" s="233"/>
      <c r="H13" s="233"/>
      <c r="I13" s="233"/>
    </row>
    <row r="14" spans="1:31" ht="18" x14ac:dyDescent="0.55000000000000004">
      <c r="A14" s="243" t="s">
        <v>254</v>
      </c>
      <c r="B14" s="236"/>
      <c r="C14" s="232"/>
      <c r="D14" s="233"/>
      <c r="E14" s="233"/>
      <c r="F14" s="233"/>
      <c r="G14" s="233"/>
      <c r="H14" s="233"/>
      <c r="I14" s="233"/>
    </row>
    <row r="15" spans="1:31" ht="18" x14ac:dyDescent="0.55000000000000004">
      <c r="A15" s="216" t="s">
        <v>28</v>
      </c>
      <c r="B15" s="236"/>
      <c r="C15" s="236"/>
      <c r="D15" s="236"/>
      <c r="E15" s="236"/>
      <c r="F15" s="236"/>
      <c r="G15" s="233"/>
      <c r="H15" s="244"/>
      <c r="I15" s="244"/>
    </row>
    <row r="16" spans="1:31" ht="18" x14ac:dyDescent="0.55000000000000004">
      <c r="A16" s="216" t="s">
        <v>32</v>
      </c>
      <c r="B16" s="236"/>
      <c r="C16" s="236"/>
      <c r="D16" s="236"/>
      <c r="E16" s="236"/>
      <c r="F16" s="236"/>
      <c r="G16" s="238"/>
      <c r="H16" s="233"/>
      <c r="I16" s="236"/>
    </row>
    <row r="17" spans="1:10" x14ac:dyDescent="0.35">
      <c r="A17" s="178" t="s">
        <v>214</v>
      </c>
    </row>
    <row r="21" spans="1:10" x14ac:dyDescent="0.35">
      <c r="B21" s="239"/>
      <c r="C21" s="239"/>
      <c r="D21" s="239"/>
      <c r="E21" s="239"/>
      <c r="F21" s="239"/>
      <c r="G21" s="239"/>
      <c r="H21" s="239"/>
      <c r="I21" s="239"/>
      <c r="J21" s="239"/>
    </row>
  </sheetData>
  <mergeCells count="6">
    <mergeCell ref="A3:J3"/>
    <mergeCell ref="B4:J4"/>
    <mergeCell ref="A5:A6"/>
    <mergeCell ref="B5:D5"/>
    <mergeCell ref="E5:G5"/>
    <mergeCell ref="H5:J5"/>
  </mergeCells>
  <printOptions horizontalCentered="1"/>
  <pageMargins left="0.70866141732283472" right="0.70866141732283472" top="0.74803149606299213" bottom="0.74803149606299213" header="0.31496062992125984" footer="0.31496062992125984"/>
  <pageSetup paperSize="9" scale="47" orientation="landscape" horizontalDpi="300" r:id="rId1"/>
  <headerFooter>
    <oddFooter>&amp;Lstats.gov.sa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5F748-97E2-4D15-8054-F2F671C16441}">
  <sheetPr>
    <tabColor rgb="FF002060"/>
  </sheetPr>
  <dimension ref="A1:AE50"/>
  <sheetViews>
    <sheetView showGridLines="0" view="pageBreakPreview" topLeftCell="A23" zoomScale="70" zoomScaleNormal="80" zoomScaleSheetLayoutView="70" workbookViewId="0">
      <selection activeCell="J44" sqref="J44"/>
    </sheetView>
  </sheetViews>
  <sheetFormatPr defaultColWidth="8.453125" defaultRowHeight="14.5" x14ac:dyDescent="0.35"/>
  <cols>
    <col min="1" max="1" width="29.453125" style="180" customWidth="1"/>
    <col min="2" max="2" width="13.453125" style="180" bestFit="1" customWidth="1"/>
    <col min="3" max="3" width="11.453125" style="180" bestFit="1" customWidth="1"/>
    <col min="4" max="5" width="13.453125" style="180" bestFit="1" customWidth="1"/>
    <col min="6" max="6" width="11.453125" style="180" bestFit="1" customWidth="1"/>
    <col min="7" max="7" width="13.453125" style="180" bestFit="1" customWidth="1"/>
    <col min="8" max="8" width="13.453125" style="180" customWidth="1"/>
    <col min="9" max="9" width="13" style="180" customWidth="1"/>
    <col min="10" max="10" width="17.453125" style="180" customWidth="1"/>
    <col min="11" max="16" width="8.453125" style="180"/>
    <col min="17" max="17" width="8" style="180" bestFit="1" customWidth="1"/>
    <col min="18" max="18" width="9.453125" style="180" bestFit="1" customWidth="1"/>
    <col min="19" max="19" width="8.453125" style="180"/>
    <col min="20" max="21" width="9.453125" style="180" bestFit="1" customWidth="1"/>
    <col min="22" max="22" width="8.453125" style="180"/>
    <col min="23" max="23" width="9.453125" style="180" bestFit="1" customWidth="1"/>
    <col min="24" max="16384" width="8.453125" style="180"/>
  </cols>
  <sheetData>
    <row r="1" spans="1:31" x14ac:dyDescent="0.35">
      <c r="A1" s="179" t="s">
        <v>274</v>
      </c>
      <c r="B1" s="179"/>
      <c r="C1" s="179"/>
    </row>
    <row r="2" spans="1:31" s="181" customFormat="1" x14ac:dyDescent="0.35">
      <c r="A2" s="179"/>
      <c r="B2" s="179"/>
      <c r="C2" s="179"/>
      <c r="K2" s="180"/>
      <c r="L2" s="180"/>
      <c r="M2" s="180"/>
      <c r="N2" s="180"/>
      <c r="O2" s="180"/>
      <c r="P2" s="180"/>
      <c r="Q2" s="180"/>
      <c r="R2" s="180"/>
      <c r="S2" s="180"/>
      <c r="T2" s="180"/>
      <c r="U2" s="180"/>
      <c r="V2" s="180"/>
      <c r="W2" s="180"/>
      <c r="X2" s="180"/>
      <c r="Y2" s="180"/>
      <c r="Z2" s="180"/>
      <c r="AA2" s="180"/>
      <c r="AB2" s="180"/>
      <c r="AC2" s="180"/>
      <c r="AD2" s="180"/>
      <c r="AE2" s="180"/>
    </row>
    <row r="3" spans="1:31" s="181" customFormat="1" x14ac:dyDescent="0.35">
      <c r="A3" s="182"/>
      <c r="B3" s="182"/>
      <c r="C3" s="182"/>
      <c r="K3" s="180"/>
      <c r="L3" s="180"/>
      <c r="M3" s="180"/>
      <c r="N3" s="180"/>
      <c r="O3" s="180"/>
      <c r="P3" s="180"/>
      <c r="Q3" s="180"/>
      <c r="R3" s="180"/>
      <c r="S3" s="180"/>
      <c r="T3" s="180"/>
      <c r="U3" s="180"/>
      <c r="V3" s="180"/>
      <c r="W3" s="180"/>
      <c r="X3" s="180"/>
      <c r="Y3" s="180"/>
      <c r="Z3" s="180"/>
      <c r="AA3" s="180"/>
      <c r="AB3" s="180"/>
      <c r="AC3" s="180"/>
      <c r="AD3" s="180"/>
      <c r="AE3" s="180"/>
    </row>
    <row r="4" spans="1:31" s="183" customFormat="1" ht="15" x14ac:dyDescent="0.35">
      <c r="A4" s="317" t="s">
        <v>217</v>
      </c>
      <c r="B4" s="317"/>
      <c r="C4" s="317"/>
      <c r="D4" s="317"/>
      <c r="E4" s="317"/>
      <c r="F4" s="317"/>
      <c r="G4" s="317"/>
      <c r="H4" s="317"/>
      <c r="I4" s="317"/>
      <c r="J4" s="317"/>
    </row>
    <row r="5" spans="1:31" ht="21" x14ac:dyDescent="0.35">
      <c r="A5" s="184" t="s">
        <v>218</v>
      </c>
      <c r="B5" s="318" t="s">
        <v>115</v>
      </c>
      <c r="C5" s="319"/>
      <c r="D5" s="319"/>
      <c r="E5" s="319"/>
      <c r="F5" s="319"/>
      <c r="G5" s="319"/>
      <c r="H5" s="319"/>
      <c r="I5" s="319"/>
      <c r="J5" s="320"/>
    </row>
    <row r="6" spans="1:31" ht="21" x14ac:dyDescent="0.35">
      <c r="A6" s="321" t="s">
        <v>219</v>
      </c>
      <c r="B6" s="323" t="s">
        <v>0</v>
      </c>
      <c r="C6" s="323"/>
      <c r="D6" s="323"/>
      <c r="E6" s="323" t="s">
        <v>1</v>
      </c>
      <c r="F6" s="323"/>
      <c r="G6" s="323"/>
      <c r="H6" s="323" t="s">
        <v>2</v>
      </c>
      <c r="I6" s="323"/>
      <c r="J6" s="324"/>
    </row>
    <row r="7" spans="1:31" ht="21" x14ac:dyDescent="0.35">
      <c r="A7" s="322"/>
      <c r="B7" s="185" t="s">
        <v>25</v>
      </c>
      <c r="C7" s="185" t="s">
        <v>26</v>
      </c>
      <c r="D7" s="185" t="s">
        <v>2</v>
      </c>
      <c r="E7" s="185" t="s">
        <v>25</v>
      </c>
      <c r="F7" s="185" t="s">
        <v>26</v>
      </c>
      <c r="G7" s="185" t="s">
        <v>2</v>
      </c>
      <c r="H7" s="185" t="s">
        <v>25</v>
      </c>
      <c r="I7" s="185" t="s">
        <v>26</v>
      </c>
      <c r="J7" s="186" t="s">
        <v>2</v>
      </c>
    </row>
    <row r="8" spans="1:31" ht="20.5" x14ac:dyDescent="0.35">
      <c r="A8" s="276" t="s">
        <v>220</v>
      </c>
      <c r="B8" s="266">
        <v>1319732</v>
      </c>
      <c r="C8" s="266">
        <v>540277</v>
      </c>
      <c r="D8" s="266">
        <f>SUM(B8:C8)</f>
        <v>1860009</v>
      </c>
      <c r="E8" s="266">
        <v>8246580</v>
      </c>
      <c r="F8" s="266">
        <v>202750</v>
      </c>
      <c r="G8" s="266">
        <f>SUM(E8:F8)</f>
        <v>8449330</v>
      </c>
      <c r="H8" s="266">
        <f>B8+E8</f>
        <v>9566312</v>
      </c>
      <c r="I8" s="266">
        <f t="shared" ref="I8:J23" si="0">C8+F8</f>
        <v>743027</v>
      </c>
      <c r="J8" s="266">
        <f t="shared" si="0"/>
        <v>10309339</v>
      </c>
    </row>
    <row r="9" spans="1:31" ht="20.5" x14ac:dyDescent="0.35">
      <c r="A9" s="277" t="s">
        <v>221</v>
      </c>
      <c r="B9" s="278">
        <v>1326485</v>
      </c>
      <c r="C9" s="278">
        <v>545380</v>
      </c>
      <c r="D9" s="278">
        <f t="shared" ref="D9:D39" si="1">SUM(B9:C9)</f>
        <v>1871865</v>
      </c>
      <c r="E9" s="278">
        <v>8134548</v>
      </c>
      <c r="F9" s="278">
        <v>204382</v>
      </c>
      <c r="G9" s="278">
        <f t="shared" ref="G9:G39" si="2">SUM(E9:F9)</f>
        <v>8338930</v>
      </c>
      <c r="H9" s="278">
        <f t="shared" ref="H9:J30" si="3">B9+E9</f>
        <v>9461033</v>
      </c>
      <c r="I9" s="278">
        <f t="shared" si="0"/>
        <v>749762</v>
      </c>
      <c r="J9" s="278">
        <f t="shared" si="0"/>
        <v>10210795</v>
      </c>
    </row>
    <row r="10" spans="1:31" ht="20.5" x14ac:dyDescent="0.35">
      <c r="A10" s="276" t="s">
        <v>222</v>
      </c>
      <c r="B10" s="266">
        <v>1333552</v>
      </c>
      <c r="C10" s="266">
        <v>556757</v>
      </c>
      <c r="D10" s="266">
        <f t="shared" si="1"/>
        <v>1890309</v>
      </c>
      <c r="E10" s="266">
        <v>8004205</v>
      </c>
      <c r="F10" s="266">
        <v>206642</v>
      </c>
      <c r="G10" s="266">
        <f t="shared" si="2"/>
        <v>8210847</v>
      </c>
      <c r="H10" s="266">
        <f t="shared" si="3"/>
        <v>9337757</v>
      </c>
      <c r="I10" s="266">
        <f t="shared" si="0"/>
        <v>763399</v>
      </c>
      <c r="J10" s="266">
        <f t="shared" si="0"/>
        <v>10101156</v>
      </c>
    </row>
    <row r="11" spans="1:31" ht="20.5" x14ac:dyDescent="0.35">
      <c r="A11" s="277" t="s">
        <v>223</v>
      </c>
      <c r="B11" s="278">
        <v>1376418</v>
      </c>
      <c r="C11" s="278">
        <v>605737</v>
      </c>
      <c r="D11" s="278">
        <f t="shared" si="1"/>
        <v>1982155</v>
      </c>
      <c r="E11" s="278">
        <v>7741863</v>
      </c>
      <c r="F11" s="278">
        <v>211755</v>
      </c>
      <c r="G11" s="278">
        <f t="shared" si="2"/>
        <v>7953618</v>
      </c>
      <c r="H11" s="278">
        <f t="shared" si="3"/>
        <v>9118281</v>
      </c>
      <c r="I11" s="278">
        <f t="shared" si="0"/>
        <v>817492</v>
      </c>
      <c r="J11" s="278">
        <f t="shared" si="0"/>
        <v>9935773</v>
      </c>
    </row>
    <row r="12" spans="1:31" ht="20.5" x14ac:dyDescent="0.35">
      <c r="A12" s="276" t="s">
        <v>224</v>
      </c>
      <c r="B12" s="266">
        <v>1367680</v>
      </c>
      <c r="C12" s="266">
        <v>604401</v>
      </c>
      <c r="D12" s="266">
        <f t="shared" si="1"/>
        <v>1972081</v>
      </c>
      <c r="E12" s="266">
        <v>7516298</v>
      </c>
      <c r="F12" s="266">
        <v>216958</v>
      </c>
      <c r="G12" s="266">
        <f t="shared" si="2"/>
        <v>7733256</v>
      </c>
      <c r="H12" s="266">
        <f t="shared" si="3"/>
        <v>8883978</v>
      </c>
      <c r="I12" s="266">
        <f t="shared" si="0"/>
        <v>821359</v>
      </c>
      <c r="J12" s="266">
        <f t="shared" si="0"/>
        <v>9705337</v>
      </c>
    </row>
    <row r="13" spans="1:31" ht="20.5" x14ac:dyDescent="0.35">
      <c r="A13" s="277" t="s">
        <v>225</v>
      </c>
      <c r="B13" s="278">
        <v>1352785</v>
      </c>
      <c r="C13" s="278">
        <v>593356</v>
      </c>
      <c r="D13" s="278">
        <f t="shared" si="1"/>
        <v>1946141</v>
      </c>
      <c r="E13" s="278">
        <v>7204592</v>
      </c>
      <c r="F13" s="278">
        <v>216860</v>
      </c>
      <c r="G13" s="278">
        <f t="shared" si="2"/>
        <v>7421452</v>
      </c>
      <c r="H13" s="278">
        <f t="shared" si="3"/>
        <v>8557377</v>
      </c>
      <c r="I13" s="278">
        <f t="shared" si="0"/>
        <v>810216</v>
      </c>
      <c r="J13" s="278">
        <f t="shared" si="0"/>
        <v>9367593</v>
      </c>
    </row>
    <row r="14" spans="1:31" ht="20.5" x14ac:dyDescent="0.35">
      <c r="A14" s="276" t="s">
        <v>226</v>
      </c>
      <c r="B14" s="266">
        <v>1344380</v>
      </c>
      <c r="C14" s="266">
        <v>592088</v>
      </c>
      <c r="D14" s="266">
        <f t="shared" si="1"/>
        <v>1936468</v>
      </c>
      <c r="E14" s="266">
        <v>6936917</v>
      </c>
      <c r="F14" s="266">
        <v>220348</v>
      </c>
      <c r="G14" s="266">
        <f t="shared" si="2"/>
        <v>7157265</v>
      </c>
      <c r="H14" s="266">
        <f t="shared" si="3"/>
        <v>8281297</v>
      </c>
      <c r="I14" s="266">
        <f t="shared" si="0"/>
        <v>812436</v>
      </c>
      <c r="J14" s="266">
        <f t="shared" si="0"/>
        <v>9093733</v>
      </c>
    </row>
    <row r="15" spans="1:31" ht="20.5" x14ac:dyDescent="0.35">
      <c r="A15" s="277" t="s">
        <v>227</v>
      </c>
      <c r="B15" s="278">
        <v>1338688</v>
      </c>
      <c r="C15" s="278">
        <v>592494</v>
      </c>
      <c r="D15" s="278">
        <f t="shared" si="1"/>
        <v>1931182</v>
      </c>
      <c r="E15" s="278">
        <v>6702549</v>
      </c>
      <c r="F15" s="278">
        <v>222446</v>
      </c>
      <c r="G15" s="278">
        <f t="shared" si="2"/>
        <v>6924995</v>
      </c>
      <c r="H15" s="278">
        <f t="shared" si="3"/>
        <v>8041237</v>
      </c>
      <c r="I15" s="278">
        <f t="shared" si="0"/>
        <v>814940</v>
      </c>
      <c r="J15" s="278">
        <f t="shared" si="0"/>
        <v>8856177</v>
      </c>
    </row>
    <row r="16" spans="1:31" ht="20.5" x14ac:dyDescent="0.35">
      <c r="A16" s="276" t="s">
        <v>228</v>
      </c>
      <c r="B16" s="266">
        <v>1336400</v>
      </c>
      <c r="C16" s="266">
        <v>596712</v>
      </c>
      <c r="D16" s="266">
        <f t="shared" si="1"/>
        <v>1933112</v>
      </c>
      <c r="E16" s="266">
        <v>6513607</v>
      </c>
      <c r="F16" s="266">
        <v>226788</v>
      </c>
      <c r="G16" s="266">
        <f t="shared" si="2"/>
        <v>6740395</v>
      </c>
      <c r="H16" s="266">
        <f t="shared" si="3"/>
        <v>7850007</v>
      </c>
      <c r="I16" s="266">
        <f t="shared" si="0"/>
        <v>823500</v>
      </c>
      <c r="J16" s="266">
        <f t="shared" si="0"/>
        <v>8673507</v>
      </c>
    </row>
    <row r="17" spans="1:10" ht="20.5" x14ac:dyDescent="0.35">
      <c r="A17" s="277" t="s">
        <v>229</v>
      </c>
      <c r="B17" s="278">
        <v>1324208</v>
      </c>
      <c r="C17" s="278">
        <v>583615</v>
      </c>
      <c r="D17" s="278">
        <f t="shared" si="1"/>
        <v>1907823</v>
      </c>
      <c r="E17" s="278">
        <v>6381675</v>
      </c>
      <c r="F17" s="278">
        <v>226993</v>
      </c>
      <c r="G17" s="278">
        <f t="shared" si="2"/>
        <v>6608668</v>
      </c>
      <c r="H17" s="278">
        <f t="shared" si="3"/>
        <v>7705883</v>
      </c>
      <c r="I17" s="278">
        <f t="shared" si="0"/>
        <v>810608</v>
      </c>
      <c r="J17" s="278">
        <f t="shared" si="0"/>
        <v>8516491</v>
      </c>
    </row>
    <row r="18" spans="1:10" ht="20.5" x14ac:dyDescent="0.35">
      <c r="A18" s="276" t="s">
        <v>230</v>
      </c>
      <c r="B18" s="266">
        <v>1318166</v>
      </c>
      <c r="C18" s="266">
        <v>595924</v>
      </c>
      <c r="D18" s="266">
        <f t="shared" si="1"/>
        <v>1914090</v>
      </c>
      <c r="E18" s="266">
        <v>6321333</v>
      </c>
      <c r="F18" s="266">
        <v>232142</v>
      </c>
      <c r="G18" s="266">
        <f t="shared" si="2"/>
        <v>6553475</v>
      </c>
      <c r="H18" s="266">
        <f t="shared" si="3"/>
        <v>7639499</v>
      </c>
      <c r="I18" s="266">
        <f t="shared" si="0"/>
        <v>828066</v>
      </c>
      <c r="J18" s="266">
        <f t="shared" si="0"/>
        <v>8467565</v>
      </c>
    </row>
    <row r="19" spans="1:10" ht="20.5" x14ac:dyDescent="0.35">
      <c r="A19" s="277" t="s">
        <v>231</v>
      </c>
      <c r="B19" s="278">
        <v>1334483</v>
      </c>
      <c r="C19" s="278">
        <v>619287</v>
      </c>
      <c r="D19" s="278">
        <f t="shared" si="1"/>
        <v>1953770</v>
      </c>
      <c r="E19" s="278">
        <v>6245756</v>
      </c>
      <c r="F19" s="278">
        <v>237360</v>
      </c>
      <c r="G19" s="278">
        <f t="shared" si="2"/>
        <v>6483116</v>
      </c>
      <c r="H19" s="278">
        <f t="shared" si="3"/>
        <v>7580239</v>
      </c>
      <c r="I19" s="278">
        <f t="shared" si="0"/>
        <v>856647</v>
      </c>
      <c r="J19" s="278">
        <f t="shared" si="0"/>
        <v>8436886</v>
      </c>
    </row>
    <row r="20" spans="1:10" ht="20.5" x14ac:dyDescent="0.35">
      <c r="A20" s="276" t="s">
        <v>232</v>
      </c>
      <c r="B20" s="266">
        <v>1340874</v>
      </c>
      <c r="C20" s="266">
        <v>634650</v>
      </c>
      <c r="D20" s="266">
        <f t="shared" si="1"/>
        <v>1975524</v>
      </c>
      <c r="E20" s="266">
        <v>6468961</v>
      </c>
      <c r="F20" s="266">
        <v>256418</v>
      </c>
      <c r="G20" s="266">
        <f t="shared" si="2"/>
        <v>6725379</v>
      </c>
      <c r="H20" s="266">
        <f t="shared" si="3"/>
        <v>7809835</v>
      </c>
      <c r="I20" s="266">
        <f t="shared" si="0"/>
        <v>891068</v>
      </c>
      <c r="J20" s="266">
        <f t="shared" si="0"/>
        <v>8700903</v>
      </c>
    </row>
    <row r="21" spans="1:10" ht="20.5" x14ac:dyDescent="0.35">
      <c r="A21" s="277" t="s">
        <v>233</v>
      </c>
      <c r="B21" s="278">
        <v>1328321</v>
      </c>
      <c r="C21" s="278">
        <v>612290</v>
      </c>
      <c r="D21" s="278">
        <f t="shared" si="1"/>
        <v>1940611</v>
      </c>
      <c r="E21" s="278">
        <v>6448182</v>
      </c>
      <c r="F21" s="278">
        <v>258266</v>
      </c>
      <c r="G21" s="278">
        <f t="shared" si="2"/>
        <v>6706448</v>
      </c>
      <c r="H21" s="278">
        <f t="shared" si="3"/>
        <v>7776503</v>
      </c>
      <c r="I21" s="278">
        <f t="shared" si="0"/>
        <v>870556</v>
      </c>
      <c r="J21" s="278">
        <f t="shared" si="0"/>
        <v>8647059</v>
      </c>
    </row>
    <row r="22" spans="1:10" ht="20.5" x14ac:dyDescent="0.35">
      <c r="A22" s="276" t="s">
        <v>234</v>
      </c>
      <c r="B22" s="266">
        <v>1374833</v>
      </c>
      <c r="C22" s="266">
        <v>652468</v>
      </c>
      <c r="D22" s="266">
        <f t="shared" si="1"/>
        <v>2027301</v>
      </c>
      <c r="E22" s="266">
        <v>6228204</v>
      </c>
      <c r="F22" s="266">
        <v>246810</v>
      </c>
      <c r="G22" s="266">
        <f t="shared" si="2"/>
        <v>6475014</v>
      </c>
      <c r="H22" s="266">
        <f t="shared" si="3"/>
        <v>7603037</v>
      </c>
      <c r="I22" s="266">
        <f t="shared" si="0"/>
        <v>899278</v>
      </c>
      <c r="J22" s="266">
        <f t="shared" si="0"/>
        <v>8502315</v>
      </c>
    </row>
    <row r="23" spans="1:10" ht="20.5" x14ac:dyDescent="0.35">
      <c r="A23" s="277" t="s">
        <v>235</v>
      </c>
      <c r="B23" s="278">
        <v>1357241</v>
      </c>
      <c r="C23" s="278">
        <v>670296</v>
      </c>
      <c r="D23" s="278">
        <f t="shared" si="1"/>
        <v>2027537</v>
      </c>
      <c r="E23" s="278">
        <v>6108520</v>
      </c>
      <c r="F23" s="278">
        <v>245167</v>
      </c>
      <c r="G23" s="278">
        <f t="shared" si="2"/>
        <v>6353687</v>
      </c>
      <c r="H23" s="278">
        <f t="shared" si="3"/>
        <v>7465761</v>
      </c>
      <c r="I23" s="278">
        <f t="shared" si="0"/>
        <v>915463</v>
      </c>
      <c r="J23" s="278">
        <f t="shared" si="0"/>
        <v>8381224</v>
      </c>
    </row>
    <row r="24" spans="1:10" ht="20.5" x14ac:dyDescent="0.35">
      <c r="A24" s="276" t="s">
        <v>236</v>
      </c>
      <c r="B24" s="266">
        <v>1365654</v>
      </c>
      <c r="C24" s="266">
        <v>723789</v>
      </c>
      <c r="D24" s="266">
        <f t="shared" si="1"/>
        <v>2089443</v>
      </c>
      <c r="E24" s="266">
        <v>6051404</v>
      </c>
      <c r="F24" s="266">
        <v>250388</v>
      </c>
      <c r="G24" s="266">
        <f t="shared" si="2"/>
        <v>6301792</v>
      </c>
      <c r="H24" s="266">
        <f t="shared" si="3"/>
        <v>7417058</v>
      </c>
      <c r="I24" s="266">
        <f t="shared" si="3"/>
        <v>974177</v>
      </c>
      <c r="J24" s="266">
        <f t="shared" si="3"/>
        <v>8391235</v>
      </c>
    </row>
    <row r="25" spans="1:10" ht="20.5" x14ac:dyDescent="0.35">
      <c r="A25" s="277" t="s">
        <v>237</v>
      </c>
      <c r="B25" s="278">
        <v>1385268</v>
      </c>
      <c r="C25" s="278">
        <v>680070</v>
      </c>
      <c r="D25" s="278">
        <f t="shared" si="1"/>
        <v>2065338</v>
      </c>
      <c r="E25" s="278">
        <v>5869394</v>
      </c>
      <c r="F25" s="278">
        <v>255438</v>
      </c>
      <c r="G25" s="278">
        <f t="shared" si="2"/>
        <v>6124832</v>
      </c>
      <c r="H25" s="278">
        <f t="shared" si="3"/>
        <v>7254662</v>
      </c>
      <c r="I25" s="278">
        <f t="shared" si="3"/>
        <v>935508</v>
      </c>
      <c r="J25" s="278">
        <f t="shared" si="3"/>
        <v>8190170</v>
      </c>
    </row>
    <row r="26" spans="1:10" ht="20.5" x14ac:dyDescent="0.35">
      <c r="A26" s="276" t="s">
        <v>238</v>
      </c>
      <c r="B26" s="266">
        <v>1416888</v>
      </c>
      <c r="C26" s="266">
        <v>718420</v>
      </c>
      <c r="D26" s="266">
        <f t="shared" si="1"/>
        <v>2135308</v>
      </c>
      <c r="E26" s="266">
        <v>5762323</v>
      </c>
      <c r="F26" s="266">
        <v>260754</v>
      </c>
      <c r="G26" s="266">
        <f t="shared" si="2"/>
        <v>6023077</v>
      </c>
      <c r="H26" s="266">
        <f t="shared" si="3"/>
        <v>7179211</v>
      </c>
      <c r="I26" s="266">
        <f t="shared" si="3"/>
        <v>979174</v>
      </c>
      <c r="J26" s="266">
        <f t="shared" si="3"/>
        <v>8158385</v>
      </c>
    </row>
    <row r="27" spans="1:10" ht="20.5" x14ac:dyDescent="0.35">
      <c r="A27" s="277" t="s">
        <v>239</v>
      </c>
      <c r="B27" s="278">
        <v>1469850</v>
      </c>
      <c r="C27" s="278">
        <v>770962</v>
      </c>
      <c r="D27" s="278">
        <f t="shared" si="1"/>
        <v>2240812</v>
      </c>
      <c r="E27" s="278">
        <v>6010505</v>
      </c>
      <c r="F27" s="278">
        <v>279991</v>
      </c>
      <c r="G27" s="278">
        <f t="shared" si="2"/>
        <v>6290496</v>
      </c>
      <c r="H27" s="278">
        <f t="shared" si="3"/>
        <v>7480355</v>
      </c>
      <c r="I27" s="278">
        <f t="shared" si="3"/>
        <v>1050953</v>
      </c>
      <c r="J27" s="278">
        <f t="shared" si="3"/>
        <v>8531308</v>
      </c>
    </row>
    <row r="28" spans="1:10" ht="20.5" x14ac:dyDescent="0.35">
      <c r="A28" s="276" t="s">
        <v>240</v>
      </c>
      <c r="B28" s="266">
        <v>1531720</v>
      </c>
      <c r="C28" s="266">
        <v>841770</v>
      </c>
      <c r="D28" s="266">
        <f t="shared" si="1"/>
        <v>2373490</v>
      </c>
      <c r="E28" s="266">
        <v>6424480</v>
      </c>
      <c r="F28" s="266">
        <v>298509</v>
      </c>
      <c r="G28" s="266">
        <f t="shared" si="2"/>
        <v>6722989</v>
      </c>
      <c r="H28" s="266">
        <f t="shared" si="3"/>
        <v>7956200</v>
      </c>
      <c r="I28" s="266">
        <f t="shared" si="3"/>
        <v>1140279</v>
      </c>
      <c r="J28" s="266">
        <f t="shared" si="3"/>
        <v>9096479</v>
      </c>
    </row>
    <row r="29" spans="1:10" ht="20.5" x14ac:dyDescent="0.35">
      <c r="A29" s="277" t="s">
        <v>241</v>
      </c>
      <c r="B29" s="278">
        <v>1563771</v>
      </c>
      <c r="C29" s="278">
        <v>879182</v>
      </c>
      <c r="D29" s="278">
        <f t="shared" si="1"/>
        <v>2442953</v>
      </c>
      <c r="E29" s="278">
        <v>6787008</v>
      </c>
      <c r="F29" s="278">
        <v>311661</v>
      </c>
      <c r="G29" s="278">
        <f t="shared" si="2"/>
        <v>7098669</v>
      </c>
      <c r="H29" s="278">
        <f t="shared" si="3"/>
        <v>8350779</v>
      </c>
      <c r="I29" s="278">
        <f t="shared" si="3"/>
        <v>1190843</v>
      </c>
      <c r="J29" s="278">
        <f t="shared" si="3"/>
        <v>9541622</v>
      </c>
    </row>
    <row r="30" spans="1:10" ht="20.5" x14ac:dyDescent="0.35">
      <c r="A30" s="276" t="s">
        <v>242</v>
      </c>
      <c r="B30" s="266">
        <v>1582946</v>
      </c>
      <c r="C30" s="266">
        <v>926180</v>
      </c>
      <c r="D30" s="266">
        <f t="shared" si="1"/>
        <v>2509126</v>
      </c>
      <c r="E30" s="266">
        <v>6955296</v>
      </c>
      <c r="F30" s="266">
        <v>318392</v>
      </c>
      <c r="G30" s="266">
        <f t="shared" si="2"/>
        <v>7273688</v>
      </c>
      <c r="H30" s="266">
        <f t="shared" si="3"/>
        <v>8538242</v>
      </c>
      <c r="I30" s="266">
        <f t="shared" si="3"/>
        <v>1244572</v>
      </c>
      <c r="J30" s="266">
        <f t="shared" si="3"/>
        <v>9782814</v>
      </c>
    </row>
    <row r="31" spans="1:10" ht="20.5" x14ac:dyDescent="0.35">
      <c r="A31" s="277" t="s">
        <v>243</v>
      </c>
      <c r="B31" s="278">
        <v>1611085</v>
      </c>
      <c r="C31" s="278">
        <v>970330</v>
      </c>
      <c r="D31" s="278">
        <f t="shared" si="1"/>
        <v>2581415</v>
      </c>
      <c r="E31" s="278">
        <v>7019759</v>
      </c>
      <c r="F31" s="278">
        <v>321864</v>
      </c>
      <c r="G31" s="278">
        <f t="shared" si="2"/>
        <v>7341623</v>
      </c>
      <c r="H31" s="278">
        <f>B31+E31</f>
        <v>8630844</v>
      </c>
      <c r="I31" s="278">
        <f>C31+F31</f>
        <v>1292194</v>
      </c>
      <c r="J31" s="278">
        <f>D31+G31</f>
        <v>9923038</v>
      </c>
    </row>
    <row r="32" spans="1:10" ht="20.5" x14ac:dyDescent="0.35">
      <c r="A32" s="276" t="s">
        <v>246</v>
      </c>
      <c r="B32" s="266">
        <v>1610069</v>
      </c>
      <c r="C32" s="266">
        <v>996770</v>
      </c>
      <c r="D32" s="266">
        <f t="shared" si="1"/>
        <v>2606839</v>
      </c>
      <c r="E32" s="266">
        <v>7463179</v>
      </c>
      <c r="F32" s="266">
        <v>346764</v>
      </c>
      <c r="G32" s="266">
        <f t="shared" si="2"/>
        <v>7809943</v>
      </c>
      <c r="H32" s="266">
        <v>9073248</v>
      </c>
      <c r="I32" s="266">
        <v>1343534</v>
      </c>
      <c r="J32" s="266">
        <v>10416782</v>
      </c>
    </row>
    <row r="33" spans="1:10" ht="20.5" x14ac:dyDescent="0.35">
      <c r="A33" s="277" t="s">
        <v>245</v>
      </c>
      <c r="B33" s="278">
        <v>1620404</v>
      </c>
      <c r="C33" s="278">
        <v>1010800</v>
      </c>
      <c r="D33" s="278">
        <f t="shared" si="1"/>
        <v>2631204</v>
      </c>
      <c r="E33" s="278">
        <v>7515184</v>
      </c>
      <c r="F33" s="278">
        <v>348698</v>
      </c>
      <c r="G33" s="278">
        <f t="shared" si="2"/>
        <v>7863882</v>
      </c>
      <c r="H33" s="278">
        <v>9135588</v>
      </c>
      <c r="I33" s="278">
        <v>1359498</v>
      </c>
      <c r="J33" s="278">
        <v>10495086</v>
      </c>
    </row>
    <row r="34" spans="1:10" ht="20.5" x14ac:dyDescent="0.35">
      <c r="A34" s="276" t="s">
        <v>249</v>
      </c>
      <c r="B34" s="266">
        <v>1641761</v>
      </c>
      <c r="C34" s="266">
        <v>1055036</v>
      </c>
      <c r="D34" s="266">
        <f t="shared" si="1"/>
        <v>2696797</v>
      </c>
      <c r="E34" s="266">
        <v>7757421</v>
      </c>
      <c r="F34" s="266">
        <v>358770</v>
      </c>
      <c r="G34" s="266">
        <f t="shared" si="2"/>
        <v>8116191</v>
      </c>
      <c r="H34" s="266">
        <f t="shared" ref="H34:J36" si="4">B34+E34</f>
        <v>9399182</v>
      </c>
      <c r="I34" s="266">
        <f t="shared" si="4"/>
        <v>1413806</v>
      </c>
      <c r="J34" s="266">
        <f t="shared" si="4"/>
        <v>10812988</v>
      </c>
    </row>
    <row r="35" spans="1:10" ht="20.5" x14ac:dyDescent="0.35">
      <c r="A35" s="277" t="s">
        <v>250</v>
      </c>
      <c r="B35" s="278">
        <v>1661612</v>
      </c>
      <c r="C35" s="278">
        <v>1076818</v>
      </c>
      <c r="D35" s="278">
        <f t="shared" si="1"/>
        <v>2738430</v>
      </c>
      <c r="E35" s="278">
        <v>7744022</v>
      </c>
      <c r="F35" s="278">
        <v>360281</v>
      </c>
      <c r="G35" s="278">
        <f t="shared" si="2"/>
        <v>8104303</v>
      </c>
      <c r="H35" s="278">
        <f t="shared" si="4"/>
        <v>9405634</v>
      </c>
      <c r="I35" s="278">
        <f t="shared" si="4"/>
        <v>1437099</v>
      </c>
      <c r="J35" s="278">
        <f t="shared" si="4"/>
        <v>10842733</v>
      </c>
    </row>
    <row r="36" spans="1:10" ht="20.5" x14ac:dyDescent="0.35">
      <c r="A36" s="276" t="s">
        <v>251</v>
      </c>
      <c r="B36" s="266">
        <v>1674637</v>
      </c>
      <c r="C36" s="266">
        <v>1096048</v>
      </c>
      <c r="D36" s="266">
        <f t="shared" si="1"/>
        <v>2770685</v>
      </c>
      <c r="E36" s="266">
        <v>8231270</v>
      </c>
      <c r="F36" s="266">
        <v>391477</v>
      </c>
      <c r="G36" s="266">
        <f t="shared" si="2"/>
        <v>8622747</v>
      </c>
      <c r="H36" s="266">
        <f t="shared" si="4"/>
        <v>9905907</v>
      </c>
      <c r="I36" s="266">
        <f t="shared" si="4"/>
        <v>1487525</v>
      </c>
      <c r="J36" s="266">
        <f t="shared" si="4"/>
        <v>11393432</v>
      </c>
    </row>
    <row r="37" spans="1:10" ht="20.5" x14ac:dyDescent="0.35">
      <c r="A37" s="277" t="s">
        <v>260</v>
      </c>
      <c r="B37" s="278">
        <v>1681008</v>
      </c>
      <c r="C37" s="278">
        <v>1091412</v>
      </c>
      <c r="D37" s="278">
        <f t="shared" si="1"/>
        <v>2772420</v>
      </c>
      <c r="E37" s="278">
        <v>8513538</v>
      </c>
      <c r="F37" s="278">
        <v>420805</v>
      </c>
      <c r="G37" s="278">
        <f t="shared" si="2"/>
        <v>8934343</v>
      </c>
      <c r="H37" s="278">
        <f>B37+E37</f>
        <v>10194546</v>
      </c>
      <c r="I37" s="278">
        <f>C37+F37</f>
        <v>1512217</v>
      </c>
      <c r="J37" s="278">
        <f>D37+G37</f>
        <v>11706763</v>
      </c>
    </row>
    <row r="38" spans="1:10" ht="20.5" x14ac:dyDescent="0.35">
      <c r="A38" s="276" t="s">
        <v>262</v>
      </c>
      <c r="B38" s="266">
        <v>1705032</v>
      </c>
      <c r="C38" s="266">
        <v>1125207</v>
      </c>
      <c r="D38" s="266">
        <f t="shared" si="1"/>
        <v>2830239</v>
      </c>
      <c r="E38" s="266">
        <v>8726727</v>
      </c>
      <c r="F38" s="266">
        <v>451692</v>
      </c>
      <c r="G38" s="266">
        <f t="shared" si="2"/>
        <v>9178419</v>
      </c>
      <c r="H38" s="266">
        <v>10431759</v>
      </c>
      <c r="I38" s="266">
        <v>1576899</v>
      </c>
      <c r="J38" s="266">
        <v>12008658</v>
      </c>
    </row>
    <row r="39" spans="1:10" ht="20.5" x14ac:dyDescent="0.35">
      <c r="A39" s="277" t="s">
        <v>263</v>
      </c>
      <c r="B39" s="278">
        <v>1739240</v>
      </c>
      <c r="C39" s="278">
        <v>1154532</v>
      </c>
      <c r="D39" s="278">
        <f t="shared" si="1"/>
        <v>2893772</v>
      </c>
      <c r="E39" s="278">
        <v>9069043</v>
      </c>
      <c r="F39" s="278">
        <v>475670</v>
      </c>
      <c r="G39" s="278">
        <f t="shared" si="2"/>
        <v>9544713</v>
      </c>
      <c r="H39" s="278">
        <v>10808283</v>
      </c>
      <c r="I39" s="278">
        <v>1630202</v>
      </c>
      <c r="J39" s="278">
        <v>12438485</v>
      </c>
    </row>
    <row r="40" spans="1:10" ht="20.5" x14ac:dyDescent="0.35">
      <c r="A40" s="276" t="s">
        <v>265</v>
      </c>
      <c r="B40" s="266">
        <v>1752521</v>
      </c>
      <c r="C40" s="266">
        <v>1163379</v>
      </c>
      <c r="D40" s="266">
        <v>2915900</v>
      </c>
      <c r="E40" s="266">
        <v>9387092</v>
      </c>
      <c r="F40" s="266">
        <v>495795</v>
      </c>
      <c r="G40" s="266">
        <v>9882887</v>
      </c>
      <c r="H40" s="266">
        <v>11139613</v>
      </c>
      <c r="I40" s="266">
        <v>1659174</v>
      </c>
      <c r="J40" s="266">
        <v>12798787</v>
      </c>
    </row>
    <row r="41" spans="1:10" ht="20.5" x14ac:dyDescent="0.35">
      <c r="A41" s="277" t="s">
        <v>260</v>
      </c>
      <c r="B41" s="278">
        <v>1777984</v>
      </c>
      <c r="C41" s="278">
        <v>1180992</v>
      </c>
      <c r="D41" s="278">
        <f t="shared" ref="D41" si="5">SUM(B41:C41)</f>
        <v>2958976</v>
      </c>
      <c r="E41" s="278">
        <v>9420263</v>
      </c>
      <c r="F41" s="278">
        <v>492376</v>
      </c>
      <c r="G41" s="278">
        <f t="shared" ref="G41" si="6">SUM(E41:F41)</f>
        <v>9912639</v>
      </c>
      <c r="H41" s="278">
        <f t="shared" ref="H41:J41" si="7">B41+E41</f>
        <v>11198247</v>
      </c>
      <c r="I41" s="278">
        <f t="shared" si="7"/>
        <v>1673368</v>
      </c>
      <c r="J41" s="278">
        <f t="shared" si="7"/>
        <v>12871615</v>
      </c>
    </row>
    <row r="42" spans="1:10" ht="20.5" x14ac:dyDescent="0.35">
      <c r="A42" s="276" t="s">
        <v>273</v>
      </c>
      <c r="B42" s="266">
        <v>1795988</v>
      </c>
      <c r="C42" s="266">
        <v>1208130</v>
      </c>
      <c r="D42" s="266">
        <f>SUM(B42:C42)</f>
        <v>3004118</v>
      </c>
      <c r="E42" s="266">
        <v>9705007</v>
      </c>
      <c r="F42" s="266">
        <v>517644</v>
      </c>
      <c r="G42" s="266">
        <f>SUM(E42:F42)</f>
        <v>10222651</v>
      </c>
      <c r="H42" s="266">
        <f>B42+E42</f>
        <v>11500995</v>
      </c>
      <c r="I42" s="266">
        <f>C42+F42</f>
        <v>1725774</v>
      </c>
      <c r="J42" s="266">
        <f>D42+G42</f>
        <v>13226769</v>
      </c>
    </row>
    <row r="43" spans="1:10" ht="20.5" x14ac:dyDescent="0.35">
      <c r="A43" s="276" t="s">
        <v>279</v>
      </c>
      <c r="B43" s="278">
        <v>1832784</v>
      </c>
      <c r="C43" s="278">
        <v>1242765</v>
      </c>
      <c r="D43" s="278">
        <f>SUM(B43:C43)</f>
        <v>3075549</v>
      </c>
      <c r="E43" s="278">
        <v>10041999</v>
      </c>
      <c r="F43" s="278">
        <v>547567</v>
      </c>
      <c r="G43" s="278">
        <f>SUM(E43:F43)</f>
        <v>10589566</v>
      </c>
      <c r="H43" s="278">
        <f>SUM(B43,E43)</f>
        <v>11874783</v>
      </c>
      <c r="I43" s="278">
        <f>SUM(C43,F43)</f>
        <v>1790332</v>
      </c>
      <c r="J43" s="278">
        <f>SUM(H43:I43)</f>
        <v>13665115</v>
      </c>
    </row>
    <row r="44" spans="1:10" ht="18" x14ac:dyDescent="0.65">
      <c r="A44" s="199" t="s">
        <v>35</v>
      </c>
      <c r="B44" s="187"/>
      <c r="C44" s="187"/>
      <c r="D44" s="188"/>
      <c r="E44" s="187"/>
      <c r="F44" s="187"/>
      <c r="G44" s="188"/>
      <c r="H44" s="187"/>
      <c r="I44" s="188"/>
    </row>
    <row r="45" spans="1:10" ht="18" x14ac:dyDescent="0.65">
      <c r="A45" s="199" t="s">
        <v>34</v>
      </c>
      <c r="B45" s="188"/>
      <c r="C45" s="188"/>
      <c r="D45" s="187"/>
      <c r="E45" s="187"/>
      <c r="F45" s="187"/>
      <c r="G45" s="187"/>
      <c r="H45" s="187"/>
      <c r="I45" s="187"/>
    </row>
    <row r="46" spans="1:10" ht="18" x14ac:dyDescent="0.65">
      <c r="A46" s="199" t="s">
        <v>247</v>
      </c>
      <c r="D46" s="189"/>
    </row>
    <row r="49" spans="2:10" x14ac:dyDescent="0.35">
      <c r="B49" s="189"/>
      <c r="C49" s="189"/>
      <c r="D49" s="189"/>
      <c r="E49" s="189"/>
      <c r="F49" s="189"/>
      <c r="G49" s="189"/>
      <c r="H49" s="189"/>
      <c r="I49" s="189"/>
      <c r="J49" s="189"/>
    </row>
    <row r="50" spans="2:10" x14ac:dyDescent="0.35">
      <c r="B50" s="189"/>
      <c r="C50" s="189"/>
      <c r="D50" s="189"/>
      <c r="E50" s="189"/>
      <c r="F50" s="189"/>
      <c r="G50" s="189"/>
      <c r="H50" s="189"/>
      <c r="I50" s="189"/>
      <c r="J50" s="189"/>
    </row>
  </sheetData>
  <mergeCells count="6">
    <mergeCell ref="A4:J4"/>
    <mergeCell ref="B5:J5"/>
    <mergeCell ref="A6:A7"/>
    <mergeCell ref="B6:D6"/>
    <mergeCell ref="E6:G6"/>
    <mergeCell ref="H6:J6"/>
  </mergeCells>
  <phoneticPr fontId="40" type="noConversion"/>
  <printOptions horizontalCentered="1"/>
  <pageMargins left="0.70866141732283472" right="0.70866141732283472" top="0.74803149606299213" bottom="0.74803149606299213" header="0.31496062992125984" footer="0.31496062992125984"/>
  <pageSetup paperSize="9" scale="54" orientation="landscape" horizontalDpi="300" r:id="rId1"/>
  <headerFooter>
    <oddFooter>&amp;Lstats.gov.sa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C3A74-DAB5-4A10-A12F-9064F10A9D3A}">
  <sheetPr>
    <tabColor rgb="FF002060"/>
  </sheetPr>
  <dimension ref="A1:AE19"/>
  <sheetViews>
    <sheetView showGridLines="0" view="pageBreakPreview" zoomScale="85" zoomScaleNormal="40" zoomScaleSheetLayoutView="85" workbookViewId="0">
      <selection activeCell="L13" sqref="L13"/>
    </sheetView>
  </sheetViews>
  <sheetFormatPr defaultColWidth="8.453125" defaultRowHeight="14.5" x14ac:dyDescent="0.35"/>
  <cols>
    <col min="1" max="1" width="30" style="192" customWidth="1"/>
    <col min="2" max="3" width="12.453125" style="192" customWidth="1"/>
    <col min="4" max="4" width="13.453125" style="192" customWidth="1"/>
    <col min="5" max="5" width="13" style="192" bestFit="1" customWidth="1"/>
    <col min="6" max="7" width="12.453125" style="192" customWidth="1"/>
    <col min="8" max="8" width="14.453125" style="192" customWidth="1"/>
    <col min="9" max="9" width="12.453125" style="192" bestFit="1" customWidth="1"/>
    <col min="10" max="10" width="15.453125" style="192" customWidth="1"/>
    <col min="11" max="16384" width="8.453125" style="192"/>
  </cols>
  <sheetData>
    <row r="1" spans="1:31" ht="18" x14ac:dyDescent="0.35">
      <c r="A1" s="190" t="s">
        <v>274</v>
      </c>
      <c r="B1" s="191"/>
      <c r="C1" s="191"/>
    </row>
    <row r="2" spans="1:31" s="193" customFormat="1" x14ac:dyDescent="0.35">
      <c r="A2" s="191"/>
      <c r="B2" s="191"/>
      <c r="C2" s="191"/>
      <c r="K2" s="192"/>
      <c r="L2" s="192"/>
      <c r="M2" s="192"/>
      <c r="N2" s="192"/>
      <c r="O2" s="192"/>
      <c r="P2" s="192"/>
      <c r="Q2" s="192"/>
      <c r="R2" s="192"/>
      <c r="S2" s="192"/>
      <c r="T2" s="192"/>
      <c r="U2" s="192"/>
      <c r="V2" s="192"/>
      <c r="W2" s="192"/>
      <c r="X2" s="192"/>
      <c r="Y2" s="192"/>
      <c r="Z2" s="192"/>
      <c r="AA2" s="192"/>
      <c r="AB2" s="192"/>
      <c r="AC2" s="192"/>
      <c r="AD2" s="192"/>
      <c r="AE2" s="192"/>
    </row>
    <row r="3" spans="1:31" s="193" customFormat="1" x14ac:dyDescent="0.35">
      <c r="A3" s="194"/>
      <c r="B3" s="194"/>
      <c r="C3" s="194"/>
      <c r="K3" s="192"/>
      <c r="L3" s="192"/>
      <c r="M3" s="192"/>
      <c r="N3" s="192"/>
      <c r="O3" s="192"/>
      <c r="P3" s="192"/>
      <c r="Q3" s="192"/>
      <c r="R3" s="192"/>
      <c r="S3" s="192"/>
      <c r="T3" s="192"/>
      <c r="U3" s="192"/>
      <c r="V3" s="192"/>
      <c r="W3" s="192"/>
      <c r="X3" s="192"/>
      <c r="Y3" s="192"/>
      <c r="Z3" s="192"/>
      <c r="AA3" s="192"/>
      <c r="AB3" s="192"/>
      <c r="AC3" s="192"/>
      <c r="AD3" s="192"/>
      <c r="AE3" s="192"/>
    </row>
    <row r="4" spans="1:31" ht="20.5" x14ac:dyDescent="0.7">
      <c r="A4" s="325" t="s">
        <v>104</v>
      </c>
      <c r="B4" s="325"/>
      <c r="C4" s="325"/>
      <c r="D4" s="325"/>
      <c r="E4" s="325"/>
      <c r="F4" s="325"/>
      <c r="G4" s="325"/>
      <c r="H4" s="325"/>
      <c r="I4" s="325"/>
      <c r="J4" s="325"/>
    </row>
    <row r="5" spans="1:31" ht="20.5" x14ac:dyDescent="0.35">
      <c r="A5" s="195" t="s">
        <v>134</v>
      </c>
      <c r="B5" s="311" t="s">
        <v>115</v>
      </c>
      <c r="C5" s="312"/>
      <c r="D5" s="312"/>
      <c r="E5" s="312"/>
      <c r="F5" s="312"/>
      <c r="G5" s="312"/>
      <c r="H5" s="312"/>
      <c r="I5" s="312"/>
      <c r="J5" s="313"/>
    </row>
    <row r="6" spans="1:31" ht="20.5" x14ac:dyDescent="0.35">
      <c r="A6" s="326" t="s">
        <v>42</v>
      </c>
      <c r="B6" s="316" t="s">
        <v>0</v>
      </c>
      <c r="C6" s="316"/>
      <c r="D6" s="316"/>
      <c r="E6" s="316" t="s">
        <v>1</v>
      </c>
      <c r="F6" s="316"/>
      <c r="G6" s="316"/>
      <c r="H6" s="316" t="s">
        <v>2</v>
      </c>
      <c r="I6" s="316"/>
      <c r="J6" s="327"/>
    </row>
    <row r="7" spans="1:31" ht="20.5" x14ac:dyDescent="0.35">
      <c r="A7" s="316"/>
      <c r="B7" s="43" t="s">
        <v>25</v>
      </c>
      <c r="C7" s="43" t="s">
        <v>26</v>
      </c>
      <c r="D7" s="43" t="s">
        <v>2</v>
      </c>
      <c r="E7" s="43" t="s">
        <v>25</v>
      </c>
      <c r="F7" s="43" t="s">
        <v>26</v>
      </c>
      <c r="G7" s="43" t="s">
        <v>2</v>
      </c>
      <c r="H7" s="43" t="s">
        <v>25</v>
      </c>
      <c r="I7" s="43" t="s">
        <v>26</v>
      </c>
      <c r="J7" s="44" t="s">
        <v>2</v>
      </c>
    </row>
    <row r="8" spans="1:31" ht="20.5" x14ac:dyDescent="0.35">
      <c r="A8" s="196" t="s">
        <v>55</v>
      </c>
      <c r="B8" s="283">
        <v>351921</v>
      </c>
      <c r="C8" s="283">
        <v>176013</v>
      </c>
      <c r="D8" s="266">
        <f>SUM(B8:C8)</f>
        <v>527934</v>
      </c>
      <c r="E8" s="283">
        <v>77056</v>
      </c>
      <c r="F8" s="283">
        <v>46184</v>
      </c>
      <c r="G8" s="266">
        <f>SUM(E8:F8)</f>
        <v>123240</v>
      </c>
      <c r="H8" s="266">
        <f>SUM(B8,E8)</f>
        <v>428977</v>
      </c>
      <c r="I8" s="266">
        <f>SUM(C8,F8)</f>
        <v>222197</v>
      </c>
      <c r="J8" s="266">
        <f>SUM(H8:I8)</f>
        <v>651174</v>
      </c>
    </row>
    <row r="9" spans="1:31" ht="20.5" x14ac:dyDescent="0.35">
      <c r="A9" s="198" t="s">
        <v>58</v>
      </c>
      <c r="B9" s="284">
        <v>1480863</v>
      </c>
      <c r="C9" s="284">
        <v>1066752</v>
      </c>
      <c r="D9" s="278">
        <f t="shared" ref="D9:D10" si="0">SUM(B9:C9)</f>
        <v>2547615</v>
      </c>
      <c r="E9" s="284">
        <v>9964943</v>
      </c>
      <c r="F9" s="284">
        <v>501383</v>
      </c>
      <c r="G9" s="278">
        <f t="shared" ref="G9:G10" si="1">SUM(E9:F9)</f>
        <v>10466326</v>
      </c>
      <c r="H9" s="278">
        <f t="shared" ref="H9:H10" si="2">SUM(B9,E9)</f>
        <v>11445806</v>
      </c>
      <c r="I9" s="278">
        <f t="shared" ref="I9:I10" si="3">SUM(C9,F9)</f>
        <v>1568135</v>
      </c>
      <c r="J9" s="278">
        <f t="shared" ref="J9:J10" si="4">SUM(H9:I9)</f>
        <v>13013941</v>
      </c>
    </row>
    <row r="10" spans="1:31" ht="20.5" x14ac:dyDescent="0.35">
      <c r="A10" s="124" t="s">
        <v>99</v>
      </c>
      <c r="B10" s="42">
        <f>SUM(B8:B9)</f>
        <v>1832784</v>
      </c>
      <c r="C10" s="42">
        <f t="shared" ref="C10:J10" si="5">SUM(C8:C9)</f>
        <v>1242765</v>
      </c>
      <c r="D10" s="42">
        <f t="shared" si="5"/>
        <v>3075549</v>
      </c>
      <c r="E10" s="42">
        <f t="shared" si="5"/>
        <v>10041999</v>
      </c>
      <c r="F10" s="42">
        <f t="shared" si="5"/>
        <v>547567</v>
      </c>
      <c r="G10" s="42">
        <f t="shared" si="5"/>
        <v>10589566</v>
      </c>
      <c r="H10" s="42">
        <f t="shared" si="5"/>
        <v>11874783</v>
      </c>
      <c r="I10" s="42">
        <f t="shared" si="5"/>
        <v>1790332</v>
      </c>
      <c r="J10" s="42">
        <f t="shared" si="5"/>
        <v>13665115</v>
      </c>
    </row>
    <row r="11" spans="1:31" ht="18" x14ac:dyDescent="0.65">
      <c r="A11" s="199" t="s">
        <v>43</v>
      </c>
      <c r="B11" s="200"/>
      <c r="C11" s="200"/>
      <c r="D11" s="201"/>
      <c r="E11" s="200"/>
      <c r="F11" s="200"/>
      <c r="G11" s="201"/>
      <c r="H11" s="200"/>
      <c r="I11" s="200"/>
    </row>
    <row r="12" spans="1:31" ht="18" x14ac:dyDescent="0.65">
      <c r="A12" s="199" t="s">
        <v>34</v>
      </c>
      <c r="B12" s="201"/>
      <c r="C12" s="201"/>
      <c r="D12" s="201"/>
      <c r="E12" s="201"/>
      <c r="F12" s="201"/>
      <c r="G12" s="201"/>
      <c r="H12" s="201"/>
      <c r="I12" s="201"/>
    </row>
    <row r="13" spans="1:31" x14ac:dyDescent="0.35">
      <c r="A13" s="285" t="s">
        <v>276</v>
      </c>
      <c r="B13" s="202"/>
      <c r="C13" s="202"/>
      <c r="D13" s="202"/>
      <c r="E13" s="202"/>
      <c r="F13" s="202"/>
      <c r="G13" s="202"/>
      <c r="H13" s="202"/>
      <c r="I13" s="202"/>
      <c r="J13" s="202"/>
    </row>
    <row r="14" spans="1:31" x14ac:dyDescent="0.35">
      <c r="B14" s="202"/>
      <c r="C14" s="202"/>
      <c r="D14" s="202"/>
      <c r="E14" s="202"/>
      <c r="F14" s="202"/>
      <c r="G14" s="202"/>
      <c r="H14" s="202"/>
      <c r="I14" s="202"/>
      <c r="J14" s="202"/>
    </row>
    <row r="17" spans="2:10" x14ac:dyDescent="0.35">
      <c r="B17" s="202"/>
      <c r="C17" s="202"/>
      <c r="D17" s="202"/>
      <c r="E17" s="202"/>
      <c r="F17" s="202"/>
      <c r="G17" s="202"/>
      <c r="H17" s="202"/>
      <c r="I17" s="202"/>
      <c r="J17" s="202"/>
    </row>
    <row r="18" spans="2:10" x14ac:dyDescent="0.35">
      <c r="B18" s="202"/>
      <c r="C18" s="202"/>
      <c r="D18" s="202"/>
      <c r="E18" s="202"/>
      <c r="F18" s="202"/>
      <c r="G18" s="202"/>
      <c r="H18" s="202"/>
      <c r="I18" s="202"/>
      <c r="J18" s="202"/>
    </row>
    <row r="19" spans="2:10" x14ac:dyDescent="0.35">
      <c r="B19" s="202"/>
      <c r="C19" s="202"/>
      <c r="D19" s="202"/>
      <c r="E19" s="202"/>
      <c r="F19" s="202"/>
      <c r="G19" s="202"/>
      <c r="H19" s="202"/>
      <c r="I19" s="202"/>
      <c r="J19" s="202"/>
    </row>
  </sheetData>
  <mergeCells count="6">
    <mergeCell ref="A4:J4"/>
    <mergeCell ref="B5:J5"/>
    <mergeCell ref="A6:A7"/>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DAFCA-13FE-47C0-81BD-5C2AED5B0981}">
  <sheetPr>
    <tabColor rgb="FF002060"/>
  </sheetPr>
  <dimension ref="A1:AE47"/>
  <sheetViews>
    <sheetView showGridLines="0" view="pageBreakPreview" topLeftCell="A6" zoomScale="85" zoomScaleNormal="85" zoomScaleSheetLayoutView="85" workbookViewId="0">
      <selection activeCell="B19" sqref="B19:J19"/>
    </sheetView>
  </sheetViews>
  <sheetFormatPr defaultColWidth="8.453125" defaultRowHeight="14.5" x14ac:dyDescent="0.35"/>
  <cols>
    <col min="1" max="1" width="20.453125" style="192" customWidth="1"/>
    <col min="2" max="2" width="12.453125" style="192" bestFit="1" customWidth="1"/>
    <col min="3" max="3" width="13.1796875" style="192" customWidth="1"/>
    <col min="4" max="4" width="12.453125" style="192" bestFit="1" customWidth="1"/>
    <col min="5" max="5" width="12.81640625" style="192" bestFit="1" customWidth="1"/>
    <col min="6" max="6" width="10.453125" style="192" bestFit="1" customWidth="1"/>
    <col min="7" max="7" width="12.453125" style="192" bestFit="1" customWidth="1"/>
    <col min="8" max="8" width="13.453125" style="192" customWidth="1"/>
    <col min="9" max="9" width="13.453125" style="192" bestFit="1" customWidth="1"/>
    <col min="10" max="10" width="14" style="192" customWidth="1"/>
    <col min="11" max="16384" width="8.453125" style="192"/>
  </cols>
  <sheetData>
    <row r="1" spans="1:31" ht="18" x14ac:dyDescent="0.35">
      <c r="A1" s="190" t="s">
        <v>274</v>
      </c>
      <c r="B1" s="191"/>
      <c r="C1" s="191"/>
    </row>
    <row r="2" spans="1:31" s="193" customFormat="1" x14ac:dyDescent="0.35">
      <c r="A2" s="191"/>
      <c r="B2" s="191"/>
      <c r="C2" s="191"/>
      <c r="K2" s="192"/>
      <c r="L2" s="192"/>
      <c r="M2" s="192"/>
      <c r="N2" s="192"/>
      <c r="O2" s="192"/>
      <c r="P2" s="192"/>
      <c r="Q2" s="192"/>
      <c r="R2" s="192"/>
      <c r="S2" s="192"/>
      <c r="T2" s="192"/>
      <c r="U2" s="192"/>
      <c r="V2" s="192"/>
      <c r="W2" s="192"/>
      <c r="X2" s="192"/>
      <c r="Y2" s="192"/>
      <c r="Z2" s="192"/>
      <c r="AA2" s="192"/>
      <c r="AB2" s="192"/>
      <c r="AC2" s="192"/>
      <c r="AD2" s="192"/>
      <c r="AE2" s="192"/>
    </row>
    <row r="3" spans="1:31" s="193" customFormat="1" x14ac:dyDescent="0.35">
      <c r="A3" s="194"/>
      <c r="B3" s="194"/>
      <c r="C3" s="194"/>
      <c r="K3" s="192"/>
      <c r="L3" s="192"/>
      <c r="M3" s="192"/>
      <c r="N3" s="192"/>
      <c r="O3" s="192"/>
      <c r="P3" s="192"/>
      <c r="Q3" s="192"/>
      <c r="R3" s="192"/>
      <c r="S3" s="192"/>
      <c r="T3" s="192"/>
      <c r="U3" s="192"/>
      <c r="V3" s="192"/>
      <c r="W3" s="192"/>
      <c r="X3" s="192"/>
      <c r="Y3" s="192"/>
      <c r="Z3" s="192"/>
      <c r="AA3" s="192"/>
      <c r="AB3" s="192"/>
      <c r="AC3" s="192"/>
      <c r="AD3" s="192"/>
      <c r="AE3" s="192"/>
    </row>
    <row r="4" spans="1:31" ht="20.5" x14ac:dyDescent="0.35">
      <c r="A4" s="328" t="s">
        <v>109</v>
      </c>
      <c r="B4" s="328"/>
      <c r="C4" s="328"/>
      <c r="D4" s="328"/>
      <c r="E4" s="328"/>
      <c r="F4" s="328"/>
      <c r="G4" s="328"/>
      <c r="H4" s="328"/>
      <c r="I4" s="328"/>
      <c r="J4" s="328"/>
    </row>
    <row r="5" spans="1:31" ht="20.5" x14ac:dyDescent="0.35">
      <c r="A5" s="280" t="s">
        <v>135</v>
      </c>
      <c r="B5" s="311" t="s">
        <v>115</v>
      </c>
      <c r="C5" s="312"/>
      <c r="D5" s="312"/>
      <c r="E5" s="312"/>
      <c r="F5" s="312"/>
      <c r="G5" s="312"/>
      <c r="H5" s="312"/>
      <c r="I5" s="312"/>
      <c r="J5" s="313"/>
    </row>
    <row r="6" spans="1:31" ht="20.5" x14ac:dyDescent="0.35">
      <c r="A6" s="315" t="s">
        <v>36</v>
      </c>
      <c r="B6" s="314" t="s">
        <v>0</v>
      </c>
      <c r="C6" s="314"/>
      <c r="D6" s="314"/>
      <c r="E6" s="314" t="s">
        <v>1</v>
      </c>
      <c r="F6" s="314"/>
      <c r="G6" s="314"/>
      <c r="H6" s="314" t="s">
        <v>2</v>
      </c>
      <c r="I6" s="314"/>
      <c r="J6" s="314"/>
    </row>
    <row r="7" spans="1:31" ht="20.5" x14ac:dyDescent="0.35">
      <c r="A7" s="316"/>
      <c r="B7" s="45" t="s">
        <v>25</v>
      </c>
      <c r="C7" s="45" t="s">
        <v>26</v>
      </c>
      <c r="D7" s="45" t="s">
        <v>2</v>
      </c>
      <c r="E7" s="45" t="s">
        <v>25</v>
      </c>
      <c r="F7" s="45" t="s">
        <v>26</v>
      </c>
      <c r="G7" s="45" t="s">
        <v>2</v>
      </c>
      <c r="H7" s="45" t="s">
        <v>25</v>
      </c>
      <c r="I7" s="45" t="s">
        <v>26</v>
      </c>
      <c r="J7" s="45" t="s">
        <v>2</v>
      </c>
    </row>
    <row r="8" spans="1:31" ht="24" customHeight="1" x14ac:dyDescent="0.35">
      <c r="A8" s="197" t="s">
        <v>4</v>
      </c>
      <c r="B8" s="266">
        <v>46337</v>
      </c>
      <c r="C8" s="266">
        <v>22542</v>
      </c>
      <c r="D8" s="266">
        <f>SUM(B8:C8)</f>
        <v>68879</v>
      </c>
      <c r="E8" s="266">
        <v>1166</v>
      </c>
      <c r="F8" s="266">
        <v>234</v>
      </c>
      <c r="G8" s="266">
        <f>SUM(E8:F8)</f>
        <v>1400</v>
      </c>
      <c r="H8" s="266">
        <f>SUM(B8,E8)</f>
        <v>47503</v>
      </c>
      <c r="I8" s="266">
        <f>SUM(C8,F8)</f>
        <v>22776</v>
      </c>
      <c r="J8" s="266">
        <f>SUM(H8:I8)</f>
        <v>70279</v>
      </c>
    </row>
    <row r="9" spans="1:31" ht="24" customHeight="1" x14ac:dyDescent="0.35">
      <c r="A9" s="204" t="s">
        <v>5</v>
      </c>
      <c r="B9" s="278">
        <v>272749</v>
      </c>
      <c r="C9" s="278">
        <v>145580</v>
      </c>
      <c r="D9" s="278">
        <f t="shared" ref="D9:D19" si="0">SUM(B9:C9)</f>
        <v>418329</v>
      </c>
      <c r="E9" s="278">
        <v>815876</v>
      </c>
      <c r="F9" s="278">
        <v>35376</v>
      </c>
      <c r="G9" s="278">
        <f t="shared" ref="G9:G19" si="1">SUM(E9:F9)</f>
        <v>851252</v>
      </c>
      <c r="H9" s="278">
        <f t="shared" ref="H9:H19" si="2">SUM(B9,E9)</f>
        <v>1088625</v>
      </c>
      <c r="I9" s="278">
        <f t="shared" ref="I9:I19" si="3">SUM(C9,F9)</f>
        <v>180956</v>
      </c>
      <c r="J9" s="278">
        <f t="shared" ref="J9:J19" si="4">SUM(H9:I9)</f>
        <v>1269581</v>
      </c>
    </row>
    <row r="10" spans="1:31" ht="24" customHeight="1" x14ac:dyDescent="0.35">
      <c r="A10" s="197" t="s">
        <v>6</v>
      </c>
      <c r="B10" s="266">
        <v>376640</v>
      </c>
      <c r="C10" s="266">
        <v>277857</v>
      </c>
      <c r="D10" s="266">
        <f t="shared" si="0"/>
        <v>654497</v>
      </c>
      <c r="E10" s="266">
        <v>1912036</v>
      </c>
      <c r="F10" s="266">
        <v>116700</v>
      </c>
      <c r="G10" s="266">
        <f t="shared" si="1"/>
        <v>2028736</v>
      </c>
      <c r="H10" s="266">
        <f t="shared" si="2"/>
        <v>2288676</v>
      </c>
      <c r="I10" s="266">
        <f t="shared" si="3"/>
        <v>394557</v>
      </c>
      <c r="J10" s="266">
        <f t="shared" si="4"/>
        <v>2683233</v>
      </c>
    </row>
    <row r="11" spans="1:31" ht="24" customHeight="1" x14ac:dyDescent="0.35">
      <c r="A11" s="204" t="s">
        <v>7</v>
      </c>
      <c r="B11" s="278">
        <v>363008</v>
      </c>
      <c r="C11" s="278">
        <v>278119</v>
      </c>
      <c r="D11" s="278">
        <f t="shared" si="0"/>
        <v>641127</v>
      </c>
      <c r="E11" s="278">
        <v>1631499</v>
      </c>
      <c r="F11" s="278">
        <v>113561</v>
      </c>
      <c r="G11" s="278">
        <f t="shared" si="1"/>
        <v>1745060</v>
      </c>
      <c r="H11" s="278">
        <f t="shared" si="2"/>
        <v>1994507</v>
      </c>
      <c r="I11" s="278">
        <f t="shared" si="3"/>
        <v>391680</v>
      </c>
      <c r="J11" s="278">
        <f t="shared" si="4"/>
        <v>2386187</v>
      </c>
    </row>
    <row r="12" spans="1:31" ht="24" customHeight="1" x14ac:dyDescent="0.35">
      <c r="A12" s="197" t="s">
        <v>8</v>
      </c>
      <c r="B12" s="266">
        <v>285586</v>
      </c>
      <c r="C12" s="266">
        <v>206486</v>
      </c>
      <c r="D12" s="266">
        <f t="shared" si="0"/>
        <v>492072</v>
      </c>
      <c r="E12" s="266">
        <v>1763955</v>
      </c>
      <c r="F12" s="266">
        <v>108848</v>
      </c>
      <c r="G12" s="266">
        <f t="shared" si="1"/>
        <v>1872803</v>
      </c>
      <c r="H12" s="266">
        <f t="shared" si="2"/>
        <v>2049541</v>
      </c>
      <c r="I12" s="266">
        <f t="shared" si="3"/>
        <v>315334</v>
      </c>
      <c r="J12" s="266">
        <f t="shared" si="4"/>
        <v>2364875</v>
      </c>
    </row>
    <row r="13" spans="1:31" ht="24" customHeight="1" x14ac:dyDescent="0.35">
      <c r="A13" s="204" t="s">
        <v>9</v>
      </c>
      <c r="B13" s="278">
        <v>200044</v>
      </c>
      <c r="C13" s="278">
        <v>137979</v>
      </c>
      <c r="D13" s="278">
        <f t="shared" si="0"/>
        <v>338023</v>
      </c>
      <c r="E13" s="278">
        <v>1505907</v>
      </c>
      <c r="F13" s="278">
        <v>78076</v>
      </c>
      <c r="G13" s="278">
        <f t="shared" si="1"/>
        <v>1583983</v>
      </c>
      <c r="H13" s="278">
        <f t="shared" si="2"/>
        <v>1705951</v>
      </c>
      <c r="I13" s="278">
        <f t="shared" si="3"/>
        <v>216055</v>
      </c>
      <c r="J13" s="278">
        <f t="shared" si="4"/>
        <v>1922006</v>
      </c>
    </row>
    <row r="14" spans="1:31" ht="24" customHeight="1" x14ac:dyDescent="0.35">
      <c r="A14" s="197" t="s">
        <v>10</v>
      </c>
      <c r="B14" s="266">
        <v>129796</v>
      </c>
      <c r="C14" s="266">
        <v>78415</v>
      </c>
      <c r="D14" s="266">
        <f t="shared" si="0"/>
        <v>208211</v>
      </c>
      <c r="E14" s="266">
        <v>1034622</v>
      </c>
      <c r="F14" s="266">
        <v>42517</v>
      </c>
      <c r="G14" s="266">
        <f t="shared" si="1"/>
        <v>1077139</v>
      </c>
      <c r="H14" s="266">
        <f t="shared" si="2"/>
        <v>1164418</v>
      </c>
      <c r="I14" s="266">
        <f t="shared" si="3"/>
        <v>120932</v>
      </c>
      <c r="J14" s="266">
        <f t="shared" si="4"/>
        <v>1285350</v>
      </c>
    </row>
    <row r="15" spans="1:31" ht="24" customHeight="1" x14ac:dyDescent="0.35">
      <c r="A15" s="204" t="s">
        <v>11</v>
      </c>
      <c r="B15" s="278">
        <v>73739</v>
      </c>
      <c r="C15" s="278">
        <v>44670</v>
      </c>
      <c r="D15" s="278">
        <f t="shared" si="0"/>
        <v>118409</v>
      </c>
      <c r="E15" s="278">
        <v>618243</v>
      </c>
      <c r="F15" s="278">
        <v>24476</v>
      </c>
      <c r="G15" s="278">
        <f t="shared" si="1"/>
        <v>642719</v>
      </c>
      <c r="H15" s="278">
        <f t="shared" si="2"/>
        <v>691982</v>
      </c>
      <c r="I15" s="278">
        <f t="shared" si="3"/>
        <v>69146</v>
      </c>
      <c r="J15" s="278">
        <f t="shared" si="4"/>
        <v>761128</v>
      </c>
    </row>
    <row r="16" spans="1:31" ht="24" customHeight="1" x14ac:dyDescent="0.35">
      <c r="A16" s="197" t="s">
        <v>12</v>
      </c>
      <c r="B16" s="266">
        <v>52675</v>
      </c>
      <c r="C16" s="266">
        <v>31940</v>
      </c>
      <c r="D16" s="266">
        <f t="shared" si="0"/>
        <v>84615</v>
      </c>
      <c r="E16" s="266">
        <v>394363</v>
      </c>
      <c r="F16" s="266">
        <v>15320</v>
      </c>
      <c r="G16" s="266">
        <f t="shared" si="1"/>
        <v>409683</v>
      </c>
      <c r="H16" s="266">
        <f t="shared" si="2"/>
        <v>447038</v>
      </c>
      <c r="I16" s="266">
        <f t="shared" si="3"/>
        <v>47260</v>
      </c>
      <c r="J16" s="266">
        <f t="shared" si="4"/>
        <v>494298</v>
      </c>
    </row>
    <row r="17" spans="1:10" ht="24" customHeight="1" x14ac:dyDescent="0.35">
      <c r="A17" s="204" t="s">
        <v>270</v>
      </c>
      <c r="B17" s="278">
        <v>21312</v>
      </c>
      <c r="C17" s="278">
        <v>13064</v>
      </c>
      <c r="D17" s="278">
        <f t="shared" si="0"/>
        <v>34376</v>
      </c>
      <c r="E17" s="278">
        <v>209317</v>
      </c>
      <c r="F17" s="278">
        <v>7194</v>
      </c>
      <c r="G17" s="278">
        <f t="shared" si="1"/>
        <v>216511</v>
      </c>
      <c r="H17" s="278">
        <f t="shared" si="2"/>
        <v>230629</v>
      </c>
      <c r="I17" s="278">
        <f t="shared" si="3"/>
        <v>20258</v>
      </c>
      <c r="J17" s="278">
        <f t="shared" si="4"/>
        <v>250887</v>
      </c>
    </row>
    <row r="18" spans="1:10" ht="24" customHeight="1" x14ac:dyDescent="0.35">
      <c r="A18" s="197" t="s">
        <v>37</v>
      </c>
      <c r="B18" s="266">
        <v>10898</v>
      </c>
      <c r="C18" s="266">
        <v>6113</v>
      </c>
      <c r="D18" s="266">
        <f t="shared" si="0"/>
        <v>17011</v>
      </c>
      <c r="E18" s="266">
        <v>155015</v>
      </c>
      <c r="F18" s="266">
        <v>5265</v>
      </c>
      <c r="G18" s="266">
        <f t="shared" si="1"/>
        <v>160280</v>
      </c>
      <c r="H18" s="266">
        <f t="shared" si="2"/>
        <v>165913</v>
      </c>
      <c r="I18" s="266">
        <f t="shared" si="3"/>
        <v>11378</v>
      </c>
      <c r="J18" s="266">
        <f t="shared" si="4"/>
        <v>177291</v>
      </c>
    </row>
    <row r="19" spans="1:10" ht="24" customHeight="1" x14ac:dyDescent="0.35">
      <c r="A19" s="45" t="s">
        <v>45</v>
      </c>
      <c r="B19" s="267">
        <f>SUM(B8:B18)</f>
        <v>1832784</v>
      </c>
      <c r="C19" s="267">
        <f t="shared" ref="C19:J19" si="5">SUM(C8:C18)</f>
        <v>1242765</v>
      </c>
      <c r="D19" s="267">
        <f t="shared" si="5"/>
        <v>3075549</v>
      </c>
      <c r="E19" s="267">
        <f t="shared" si="5"/>
        <v>10041999</v>
      </c>
      <c r="F19" s="267">
        <f t="shared" si="5"/>
        <v>547567</v>
      </c>
      <c r="G19" s="267">
        <f t="shared" si="5"/>
        <v>10589566</v>
      </c>
      <c r="H19" s="267">
        <f t="shared" si="5"/>
        <v>11874783</v>
      </c>
      <c r="I19" s="267">
        <f t="shared" si="5"/>
        <v>1790332</v>
      </c>
      <c r="J19" s="267">
        <f t="shared" si="5"/>
        <v>13665115</v>
      </c>
    </row>
    <row r="20" spans="1:10" ht="18.75" customHeight="1" x14ac:dyDescent="0.65">
      <c r="A20" s="199" t="s">
        <v>43</v>
      </c>
      <c r="B20" s="200"/>
      <c r="C20" s="200"/>
      <c r="D20" s="200"/>
      <c r="E20" s="200"/>
      <c r="F20" s="200"/>
      <c r="G20" s="200"/>
      <c r="H20" s="200"/>
      <c r="I20" s="200"/>
    </row>
    <row r="21" spans="1:10" ht="18" x14ac:dyDescent="0.65">
      <c r="A21" s="199" t="s">
        <v>34</v>
      </c>
      <c r="B21" s="200"/>
      <c r="C21" s="201"/>
      <c r="D21" s="201"/>
      <c r="E21" s="200"/>
      <c r="F21" s="200"/>
      <c r="G21" s="200"/>
      <c r="H21" s="200"/>
      <c r="I21" s="205"/>
    </row>
    <row r="22" spans="1:10" s="207" customFormat="1" x14ac:dyDescent="0.35">
      <c r="A22" s="285" t="s">
        <v>277</v>
      </c>
      <c r="B22" s="206"/>
      <c r="C22" s="206"/>
      <c r="D22" s="206"/>
      <c r="E22" s="206"/>
      <c r="F22" s="206"/>
      <c r="G22" s="206"/>
      <c r="H22" s="206"/>
      <c r="I22" s="206"/>
      <c r="J22" s="206"/>
    </row>
    <row r="24" spans="1:10" x14ac:dyDescent="0.35">
      <c r="B24" s="202"/>
      <c r="C24" s="202"/>
      <c r="D24" s="202"/>
      <c r="E24" s="202"/>
      <c r="F24" s="202"/>
      <c r="G24" s="202"/>
      <c r="H24" s="202"/>
      <c r="I24" s="202"/>
      <c r="J24" s="202"/>
    </row>
    <row r="35" spans="2:10" x14ac:dyDescent="0.35">
      <c r="B35" s="202"/>
      <c r="C35" s="202"/>
      <c r="D35" s="202"/>
      <c r="E35" s="202"/>
      <c r="F35" s="202"/>
      <c r="G35" s="202"/>
      <c r="H35" s="202"/>
      <c r="I35" s="202"/>
      <c r="J35" s="202"/>
    </row>
    <row r="36" spans="2:10" x14ac:dyDescent="0.35">
      <c r="B36" s="202"/>
      <c r="C36" s="202"/>
      <c r="D36" s="202"/>
      <c r="E36" s="202"/>
      <c r="F36" s="202"/>
      <c r="G36" s="202"/>
      <c r="H36" s="202"/>
      <c r="I36" s="202"/>
      <c r="J36" s="202"/>
    </row>
    <row r="37" spans="2:10" x14ac:dyDescent="0.35">
      <c r="B37" s="202"/>
      <c r="C37" s="202"/>
      <c r="D37" s="202"/>
      <c r="E37" s="202"/>
      <c r="F37" s="202"/>
      <c r="G37" s="202"/>
      <c r="H37" s="202"/>
      <c r="I37" s="202"/>
      <c r="J37" s="202"/>
    </row>
    <row r="38" spans="2:10" x14ac:dyDescent="0.35">
      <c r="B38" s="202"/>
      <c r="C38" s="202"/>
      <c r="D38" s="202"/>
      <c r="E38" s="202"/>
      <c r="F38" s="202"/>
      <c r="G38" s="202"/>
      <c r="H38" s="202"/>
      <c r="I38" s="202"/>
      <c r="J38" s="202"/>
    </row>
    <row r="39" spans="2:10" x14ac:dyDescent="0.35">
      <c r="B39" s="202"/>
      <c r="C39" s="202"/>
      <c r="D39" s="202"/>
      <c r="E39" s="202"/>
      <c r="F39" s="202"/>
      <c r="G39" s="202"/>
      <c r="H39" s="202"/>
      <c r="I39" s="202"/>
      <c r="J39" s="202"/>
    </row>
    <row r="40" spans="2:10" x14ac:dyDescent="0.35">
      <c r="B40" s="202"/>
      <c r="C40" s="202"/>
      <c r="D40" s="202"/>
      <c r="E40" s="202"/>
      <c r="F40" s="202"/>
      <c r="G40" s="202"/>
      <c r="H40" s="202"/>
      <c r="I40" s="202"/>
      <c r="J40" s="202"/>
    </row>
    <row r="41" spans="2:10" x14ac:dyDescent="0.35">
      <c r="B41" s="202"/>
      <c r="C41" s="202"/>
      <c r="D41" s="202"/>
      <c r="E41" s="202"/>
      <c r="F41" s="202"/>
      <c r="G41" s="202"/>
      <c r="H41" s="202"/>
      <c r="I41" s="202"/>
      <c r="J41" s="202"/>
    </row>
    <row r="42" spans="2:10" x14ac:dyDescent="0.35">
      <c r="B42" s="202"/>
      <c r="C42" s="202"/>
      <c r="D42" s="202"/>
      <c r="E42" s="202"/>
      <c r="F42" s="202"/>
      <c r="G42" s="202"/>
      <c r="H42" s="202"/>
      <c r="I42" s="202"/>
      <c r="J42" s="202"/>
    </row>
    <row r="43" spans="2:10" x14ac:dyDescent="0.35">
      <c r="B43" s="202"/>
      <c r="C43" s="202"/>
      <c r="D43" s="202"/>
      <c r="E43" s="202"/>
      <c r="F43" s="202"/>
      <c r="G43" s="202"/>
      <c r="H43" s="202"/>
      <c r="I43" s="202"/>
      <c r="J43" s="202"/>
    </row>
    <row r="44" spans="2:10" x14ac:dyDescent="0.35">
      <c r="B44" s="202"/>
      <c r="C44" s="202"/>
      <c r="D44" s="202"/>
      <c r="E44" s="202"/>
      <c r="F44" s="202"/>
      <c r="G44" s="202"/>
      <c r="H44" s="202"/>
      <c r="I44" s="202"/>
      <c r="J44" s="202"/>
    </row>
    <row r="45" spans="2:10" x14ac:dyDescent="0.35">
      <c r="B45" s="202"/>
      <c r="C45" s="202"/>
      <c r="D45" s="202"/>
      <c r="E45" s="202"/>
      <c r="F45" s="202"/>
      <c r="G45" s="202"/>
      <c r="H45" s="202"/>
      <c r="I45" s="202"/>
      <c r="J45" s="202"/>
    </row>
    <row r="46" spans="2:10" x14ac:dyDescent="0.35">
      <c r="B46" s="202"/>
      <c r="C46" s="202"/>
      <c r="D46" s="202"/>
      <c r="E46" s="202"/>
      <c r="F46" s="202"/>
      <c r="G46" s="202"/>
      <c r="H46" s="202"/>
      <c r="I46" s="202"/>
      <c r="J46" s="202"/>
    </row>
    <row r="47" spans="2:10" x14ac:dyDescent="0.35">
      <c r="B47" s="202"/>
      <c r="C47" s="202"/>
      <c r="D47" s="202"/>
      <c r="E47" s="202"/>
      <c r="F47" s="202"/>
      <c r="G47" s="202"/>
      <c r="H47" s="202"/>
      <c r="I47" s="202"/>
      <c r="J47" s="202"/>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7037C-4857-4412-A5F8-8084C940BA12}">
  <sheetPr>
    <tabColor rgb="FF002060"/>
  </sheetPr>
  <dimension ref="A1:AE55"/>
  <sheetViews>
    <sheetView showGridLines="0" view="pageBreakPreview" topLeftCell="A3" zoomScale="70" zoomScaleNormal="80" zoomScaleSheetLayoutView="70" workbookViewId="0">
      <selection activeCell="K20" sqref="K20"/>
    </sheetView>
  </sheetViews>
  <sheetFormatPr defaultColWidth="8.453125" defaultRowHeight="14.5" x14ac:dyDescent="0.35"/>
  <cols>
    <col min="1" max="1" width="26" style="192" customWidth="1"/>
    <col min="2" max="10" width="14.453125" style="192" customWidth="1"/>
    <col min="11" max="11" width="21.453125" style="192" customWidth="1"/>
    <col min="12" max="16384" width="8.453125" style="192"/>
  </cols>
  <sheetData>
    <row r="1" spans="1:31" ht="18" x14ac:dyDescent="0.35">
      <c r="A1" s="190" t="s">
        <v>274</v>
      </c>
      <c r="B1" s="191"/>
      <c r="C1" s="191"/>
    </row>
    <row r="2" spans="1:31" s="193" customFormat="1" x14ac:dyDescent="0.35">
      <c r="A2" s="191"/>
      <c r="B2" s="191"/>
      <c r="C2" s="191"/>
      <c r="K2"/>
      <c r="L2"/>
      <c r="M2"/>
      <c r="N2"/>
      <c r="O2"/>
      <c r="P2"/>
      <c r="Q2"/>
      <c r="R2"/>
      <c r="S2"/>
      <c r="T2"/>
      <c r="U2"/>
      <c r="V2"/>
      <c r="W2"/>
      <c r="X2"/>
      <c r="Y2"/>
      <c r="Z2"/>
      <c r="AA2" s="192"/>
      <c r="AB2" s="192"/>
      <c r="AC2" s="192"/>
      <c r="AD2" s="192"/>
      <c r="AE2" s="192"/>
    </row>
    <row r="3" spans="1:31" s="193" customFormat="1" x14ac:dyDescent="0.35">
      <c r="A3" s="194"/>
      <c r="B3" s="194"/>
      <c r="C3" s="194"/>
      <c r="K3"/>
      <c r="L3"/>
      <c r="M3"/>
      <c r="N3"/>
      <c r="O3"/>
      <c r="P3"/>
      <c r="Q3"/>
      <c r="R3"/>
      <c r="S3"/>
      <c r="T3"/>
      <c r="U3"/>
      <c r="V3"/>
      <c r="W3"/>
      <c r="X3"/>
      <c r="Y3"/>
      <c r="Z3"/>
      <c r="AA3" s="192"/>
      <c r="AB3" s="192"/>
      <c r="AC3" s="192"/>
      <c r="AD3" s="192"/>
      <c r="AE3" s="192"/>
    </row>
    <row r="4" spans="1:31" ht="20.5" x14ac:dyDescent="0.35">
      <c r="A4" s="329" t="s">
        <v>105</v>
      </c>
      <c r="B4" s="329"/>
      <c r="C4" s="329"/>
      <c r="D4" s="329"/>
      <c r="E4" s="329"/>
      <c r="F4" s="329"/>
      <c r="G4" s="329"/>
      <c r="H4" s="329"/>
      <c r="I4" s="329"/>
      <c r="J4" s="329"/>
      <c r="K4"/>
      <c r="L4"/>
      <c r="M4"/>
      <c r="N4"/>
      <c r="O4"/>
      <c r="P4"/>
      <c r="Q4"/>
      <c r="R4"/>
      <c r="S4"/>
      <c r="T4"/>
      <c r="U4"/>
      <c r="V4"/>
      <c r="W4"/>
      <c r="X4"/>
      <c r="Y4"/>
      <c r="Z4"/>
    </row>
    <row r="5" spans="1:31" ht="20.5" x14ac:dyDescent="0.35">
      <c r="A5" s="203" t="s">
        <v>136</v>
      </c>
      <c r="B5" s="311" t="s">
        <v>115</v>
      </c>
      <c r="C5" s="312"/>
      <c r="D5" s="312"/>
      <c r="E5" s="312"/>
      <c r="F5" s="312"/>
      <c r="G5" s="312"/>
      <c r="H5" s="312"/>
      <c r="I5" s="312"/>
      <c r="J5" s="313"/>
      <c r="K5"/>
      <c r="L5"/>
      <c r="M5"/>
      <c r="N5"/>
      <c r="O5"/>
      <c r="P5"/>
      <c r="Q5"/>
      <c r="R5"/>
      <c r="S5"/>
      <c r="T5"/>
      <c r="U5"/>
      <c r="V5"/>
      <c r="W5"/>
      <c r="X5"/>
      <c r="Y5"/>
      <c r="Z5"/>
    </row>
    <row r="6" spans="1:31" ht="20.5" x14ac:dyDescent="0.35">
      <c r="A6" s="315" t="s">
        <v>13</v>
      </c>
      <c r="B6" s="314" t="s">
        <v>0</v>
      </c>
      <c r="C6" s="314"/>
      <c r="D6" s="314"/>
      <c r="E6" s="314" t="s">
        <v>1</v>
      </c>
      <c r="F6" s="314"/>
      <c r="G6" s="314"/>
      <c r="H6" s="314" t="s">
        <v>2</v>
      </c>
      <c r="I6" s="314"/>
      <c r="J6" s="314"/>
      <c r="K6"/>
      <c r="L6"/>
      <c r="M6"/>
      <c r="N6"/>
      <c r="O6"/>
      <c r="P6"/>
      <c r="Q6"/>
      <c r="R6"/>
      <c r="S6"/>
      <c r="T6"/>
      <c r="U6"/>
      <c r="V6"/>
      <c r="W6"/>
      <c r="X6"/>
      <c r="Y6"/>
      <c r="Z6"/>
    </row>
    <row r="7" spans="1:31" ht="20.5" x14ac:dyDescent="0.35">
      <c r="A7" s="316"/>
      <c r="B7" s="45" t="s">
        <v>25</v>
      </c>
      <c r="C7" s="45" t="s">
        <v>26</v>
      </c>
      <c r="D7" s="45" t="s">
        <v>2</v>
      </c>
      <c r="E7" s="45" t="s">
        <v>25</v>
      </c>
      <c r="F7" s="45" t="s">
        <v>26</v>
      </c>
      <c r="G7" s="45" t="s">
        <v>2</v>
      </c>
      <c r="H7" s="45" t="s">
        <v>25</v>
      </c>
      <c r="I7" s="45" t="s">
        <v>26</v>
      </c>
      <c r="J7" s="45" t="s">
        <v>2</v>
      </c>
      <c r="K7"/>
      <c r="L7"/>
      <c r="M7"/>
      <c r="N7"/>
      <c r="O7"/>
      <c r="P7"/>
      <c r="Q7"/>
      <c r="R7"/>
      <c r="S7"/>
      <c r="T7"/>
      <c r="U7"/>
      <c r="V7"/>
      <c r="W7"/>
      <c r="X7"/>
      <c r="Y7"/>
      <c r="Z7"/>
    </row>
    <row r="8" spans="1:31" ht="24" customHeight="1" x14ac:dyDescent="0.35">
      <c r="A8" s="208" t="s">
        <v>14</v>
      </c>
      <c r="B8" s="266">
        <v>884917</v>
      </c>
      <c r="C8" s="266">
        <v>619722</v>
      </c>
      <c r="D8" s="266">
        <f>SUM(B8:C8)</f>
        <v>1504639</v>
      </c>
      <c r="E8" s="266">
        <v>5041354</v>
      </c>
      <c r="F8" s="266">
        <v>312920</v>
      </c>
      <c r="G8" s="266">
        <f>SUM(E8:F8)</f>
        <v>5354274</v>
      </c>
      <c r="H8" s="266">
        <f>SUM(B8,E8)</f>
        <v>5926271</v>
      </c>
      <c r="I8" s="266">
        <f>SUM(C8,F8)</f>
        <v>932642</v>
      </c>
      <c r="J8" s="266">
        <f>SUM(H8:I8)</f>
        <v>6858913</v>
      </c>
      <c r="K8"/>
      <c r="L8"/>
      <c r="M8"/>
      <c r="N8"/>
      <c r="O8"/>
      <c r="P8"/>
      <c r="Q8"/>
      <c r="R8"/>
      <c r="S8"/>
      <c r="T8"/>
      <c r="U8"/>
      <c r="V8"/>
      <c r="W8"/>
      <c r="X8"/>
      <c r="Y8"/>
      <c r="Z8"/>
    </row>
    <row r="9" spans="1:31" ht="24" customHeight="1" x14ac:dyDescent="0.35">
      <c r="A9" s="209" t="s">
        <v>15</v>
      </c>
      <c r="B9" s="278">
        <v>295077</v>
      </c>
      <c r="C9" s="278">
        <v>240389</v>
      </c>
      <c r="D9" s="278">
        <f t="shared" ref="D9:D21" si="0">SUM(B9:C9)</f>
        <v>535466</v>
      </c>
      <c r="E9" s="278">
        <v>1580869</v>
      </c>
      <c r="F9" s="278">
        <v>87364</v>
      </c>
      <c r="G9" s="278">
        <f t="shared" ref="G9:G21" si="1">SUM(E9:F9)</f>
        <v>1668233</v>
      </c>
      <c r="H9" s="278">
        <f t="shared" ref="H9:H21" si="2">SUM(B9,E9)</f>
        <v>1875946</v>
      </c>
      <c r="I9" s="278">
        <f t="shared" ref="I9:I21" si="3">SUM(C9,F9)</f>
        <v>327753</v>
      </c>
      <c r="J9" s="278">
        <f t="shared" ref="J9:J21" si="4">SUM(H9:I9)</f>
        <v>2203699</v>
      </c>
      <c r="K9"/>
      <c r="L9"/>
      <c r="M9"/>
      <c r="N9"/>
      <c r="O9"/>
      <c r="P9"/>
      <c r="Q9"/>
      <c r="R9"/>
      <c r="S9"/>
      <c r="T9"/>
      <c r="U9"/>
      <c r="V9"/>
      <c r="W9"/>
      <c r="X9"/>
      <c r="Y9"/>
      <c r="Z9"/>
    </row>
    <row r="10" spans="1:31" ht="24" customHeight="1" x14ac:dyDescent="0.35">
      <c r="A10" s="208" t="s">
        <v>16</v>
      </c>
      <c r="B10" s="266">
        <v>56850</v>
      </c>
      <c r="C10" s="266">
        <v>39635</v>
      </c>
      <c r="D10" s="266">
        <f t="shared" si="0"/>
        <v>96485</v>
      </c>
      <c r="E10" s="266">
        <v>305281</v>
      </c>
      <c r="F10" s="266">
        <v>14320</v>
      </c>
      <c r="G10" s="266">
        <f t="shared" si="1"/>
        <v>319601</v>
      </c>
      <c r="H10" s="266">
        <f t="shared" si="2"/>
        <v>362131</v>
      </c>
      <c r="I10" s="266">
        <f t="shared" si="3"/>
        <v>53955</v>
      </c>
      <c r="J10" s="266">
        <f t="shared" si="4"/>
        <v>416086</v>
      </c>
      <c r="K10"/>
      <c r="L10"/>
      <c r="M10"/>
      <c r="N10"/>
      <c r="O10"/>
      <c r="P10"/>
      <c r="Q10"/>
      <c r="R10"/>
      <c r="S10"/>
      <c r="T10"/>
      <c r="U10"/>
      <c r="V10"/>
      <c r="W10"/>
      <c r="X10"/>
      <c r="Y10"/>
      <c r="Z10"/>
    </row>
    <row r="11" spans="1:31" ht="24" customHeight="1" x14ac:dyDescent="0.35">
      <c r="A11" s="209" t="s">
        <v>17</v>
      </c>
      <c r="B11" s="278">
        <v>40683</v>
      </c>
      <c r="C11" s="278">
        <v>31187</v>
      </c>
      <c r="D11" s="278">
        <f t="shared" si="0"/>
        <v>71870</v>
      </c>
      <c r="E11" s="278">
        <v>380007</v>
      </c>
      <c r="F11" s="278">
        <v>14194</v>
      </c>
      <c r="G11" s="278">
        <f t="shared" si="1"/>
        <v>394201</v>
      </c>
      <c r="H11" s="278">
        <f t="shared" si="2"/>
        <v>420690</v>
      </c>
      <c r="I11" s="278">
        <f t="shared" si="3"/>
        <v>45381</v>
      </c>
      <c r="J11" s="278">
        <f t="shared" si="4"/>
        <v>466071</v>
      </c>
      <c r="K11"/>
      <c r="L11"/>
      <c r="M11"/>
      <c r="N11"/>
      <c r="O11"/>
      <c r="P11"/>
      <c r="Q11"/>
      <c r="R11"/>
      <c r="S11"/>
      <c r="T11"/>
      <c r="U11"/>
      <c r="V11"/>
      <c r="W11"/>
      <c r="X11"/>
      <c r="Y11"/>
      <c r="Z11"/>
    </row>
    <row r="12" spans="1:31" ht="24" customHeight="1" x14ac:dyDescent="0.35">
      <c r="A12" s="208" t="s">
        <v>272</v>
      </c>
      <c r="B12" s="266">
        <v>437761</v>
      </c>
      <c r="C12" s="266">
        <v>208678</v>
      </c>
      <c r="D12" s="266">
        <f t="shared" si="0"/>
        <v>646439</v>
      </c>
      <c r="E12" s="266">
        <v>1747704</v>
      </c>
      <c r="F12" s="266">
        <v>73397</v>
      </c>
      <c r="G12" s="266">
        <f t="shared" si="1"/>
        <v>1821101</v>
      </c>
      <c r="H12" s="266">
        <f t="shared" si="2"/>
        <v>2185465</v>
      </c>
      <c r="I12" s="266">
        <f t="shared" si="3"/>
        <v>282075</v>
      </c>
      <c r="J12" s="266">
        <f t="shared" si="4"/>
        <v>2467540</v>
      </c>
      <c r="K12"/>
      <c r="L12"/>
      <c r="M12"/>
      <c r="N12"/>
      <c r="O12"/>
      <c r="P12"/>
      <c r="Q12"/>
      <c r="R12"/>
      <c r="S12"/>
      <c r="T12"/>
      <c r="U12"/>
      <c r="V12"/>
      <c r="W12"/>
      <c r="X12"/>
      <c r="Y12"/>
      <c r="Z12"/>
    </row>
    <row r="13" spans="1:31" ht="24" customHeight="1" x14ac:dyDescent="0.35">
      <c r="A13" s="209" t="s">
        <v>18</v>
      </c>
      <c r="B13" s="278">
        <v>39488</v>
      </c>
      <c r="C13" s="278">
        <v>32632</v>
      </c>
      <c r="D13" s="278">
        <f t="shared" si="0"/>
        <v>72120</v>
      </c>
      <c r="E13" s="278">
        <v>287868</v>
      </c>
      <c r="F13" s="278">
        <v>20582</v>
      </c>
      <c r="G13" s="278">
        <f t="shared" si="1"/>
        <v>308450</v>
      </c>
      <c r="H13" s="278">
        <f t="shared" si="2"/>
        <v>327356</v>
      </c>
      <c r="I13" s="278">
        <f t="shared" si="3"/>
        <v>53214</v>
      </c>
      <c r="J13" s="278">
        <f t="shared" si="4"/>
        <v>380570</v>
      </c>
      <c r="K13"/>
      <c r="L13"/>
      <c r="M13"/>
      <c r="N13"/>
      <c r="O13"/>
      <c r="P13"/>
      <c r="Q13"/>
      <c r="R13"/>
      <c r="S13"/>
      <c r="T13"/>
      <c r="U13"/>
      <c r="V13"/>
      <c r="W13"/>
      <c r="X13"/>
      <c r="Y13"/>
      <c r="Z13"/>
    </row>
    <row r="14" spans="1:31" ht="24" customHeight="1" x14ac:dyDescent="0.35">
      <c r="A14" s="208" t="s">
        <v>19</v>
      </c>
      <c r="B14" s="266">
        <v>15006</v>
      </c>
      <c r="C14" s="266">
        <v>14311</v>
      </c>
      <c r="D14" s="266">
        <f t="shared" si="0"/>
        <v>29317</v>
      </c>
      <c r="E14" s="266">
        <v>115012</v>
      </c>
      <c r="F14" s="266">
        <v>4114</v>
      </c>
      <c r="G14" s="266">
        <f t="shared" si="1"/>
        <v>119126</v>
      </c>
      <c r="H14" s="266">
        <f t="shared" si="2"/>
        <v>130018</v>
      </c>
      <c r="I14" s="266">
        <f t="shared" si="3"/>
        <v>18425</v>
      </c>
      <c r="J14" s="266">
        <f t="shared" si="4"/>
        <v>148443</v>
      </c>
      <c r="K14"/>
      <c r="L14"/>
      <c r="M14"/>
      <c r="N14"/>
      <c r="O14"/>
      <c r="P14"/>
      <c r="Q14"/>
      <c r="R14"/>
      <c r="S14"/>
      <c r="T14"/>
      <c r="U14"/>
      <c r="V14"/>
      <c r="W14"/>
      <c r="X14"/>
      <c r="Y14"/>
      <c r="Z14"/>
    </row>
    <row r="15" spans="1:31" ht="24" customHeight="1" x14ac:dyDescent="0.35">
      <c r="A15" s="209" t="s">
        <v>20</v>
      </c>
      <c r="B15" s="278">
        <v>13040</v>
      </c>
      <c r="C15" s="278">
        <v>11933</v>
      </c>
      <c r="D15" s="278">
        <f t="shared" si="0"/>
        <v>24973</v>
      </c>
      <c r="E15" s="278">
        <v>145673</v>
      </c>
      <c r="F15" s="278">
        <v>5511</v>
      </c>
      <c r="G15" s="278">
        <f t="shared" si="1"/>
        <v>151184</v>
      </c>
      <c r="H15" s="278">
        <f t="shared" si="2"/>
        <v>158713</v>
      </c>
      <c r="I15" s="278">
        <f t="shared" si="3"/>
        <v>17444</v>
      </c>
      <c r="J15" s="278">
        <f t="shared" si="4"/>
        <v>176157</v>
      </c>
      <c r="K15"/>
      <c r="L15"/>
      <c r="M15"/>
      <c r="N15"/>
      <c r="O15"/>
      <c r="P15"/>
      <c r="Q15"/>
      <c r="R15"/>
      <c r="S15"/>
      <c r="T15"/>
      <c r="U15"/>
      <c r="V15"/>
      <c r="W15"/>
      <c r="X15"/>
      <c r="Y15"/>
      <c r="Z15"/>
    </row>
    <row r="16" spans="1:31" ht="24" customHeight="1" x14ac:dyDescent="0.35">
      <c r="A16" s="208" t="s">
        <v>271</v>
      </c>
      <c r="B16" s="266">
        <v>5116</v>
      </c>
      <c r="C16" s="266">
        <v>4605</v>
      </c>
      <c r="D16" s="266">
        <f t="shared" si="0"/>
        <v>9721</v>
      </c>
      <c r="E16" s="266">
        <v>45346</v>
      </c>
      <c r="F16" s="266">
        <v>2765</v>
      </c>
      <c r="G16" s="266">
        <f t="shared" si="1"/>
        <v>48111</v>
      </c>
      <c r="H16" s="266">
        <f t="shared" si="2"/>
        <v>50462</v>
      </c>
      <c r="I16" s="266">
        <f t="shared" si="3"/>
        <v>7370</v>
      </c>
      <c r="J16" s="266">
        <f t="shared" si="4"/>
        <v>57832</v>
      </c>
      <c r="K16"/>
      <c r="L16"/>
      <c r="M16"/>
      <c r="N16"/>
      <c r="O16"/>
      <c r="P16"/>
      <c r="Q16"/>
      <c r="R16"/>
      <c r="S16"/>
      <c r="T16"/>
      <c r="U16"/>
      <c r="V16"/>
      <c r="W16"/>
      <c r="X16"/>
      <c r="Y16"/>
      <c r="Z16"/>
    </row>
    <row r="17" spans="1:26" ht="24" customHeight="1" x14ac:dyDescent="0.35">
      <c r="A17" s="209" t="s">
        <v>21</v>
      </c>
      <c r="B17" s="278">
        <v>16507</v>
      </c>
      <c r="C17" s="278">
        <v>17043</v>
      </c>
      <c r="D17" s="278">
        <f t="shared" si="0"/>
        <v>33550</v>
      </c>
      <c r="E17" s="278">
        <v>152429</v>
      </c>
      <c r="F17" s="278">
        <v>5307</v>
      </c>
      <c r="G17" s="278">
        <f t="shared" si="1"/>
        <v>157736</v>
      </c>
      <c r="H17" s="278">
        <f t="shared" si="2"/>
        <v>168936</v>
      </c>
      <c r="I17" s="278">
        <f t="shared" si="3"/>
        <v>22350</v>
      </c>
      <c r="J17" s="278">
        <f t="shared" si="4"/>
        <v>191286</v>
      </c>
      <c r="K17"/>
      <c r="L17"/>
      <c r="M17"/>
      <c r="N17"/>
      <c r="O17"/>
      <c r="P17"/>
      <c r="Q17"/>
      <c r="R17"/>
      <c r="S17"/>
      <c r="T17"/>
      <c r="U17"/>
      <c r="V17"/>
      <c r="W17"/>
      <c r="X17"/>
      <c r="Y17"/>
      <c r="Z17"/>
    </row>
    <row r="18" spans="1:26" ht="24" customHeight="1" x14ac:dyDescent="0.35">
      <c r="A18" s="208" t="s">
        <v>22</v>
      </c>
      <c r="B18" s="266">
        <v>14921</v>
      </c>
      <c r="C18" s="266">
        <v>11278</v>
      </c>
      <c r="D18" s="266">
        <f t="shared" si="0"/>
        <v>26199</v>
      </c>
      <c r="E18" s="266">
        <v>140044</v>
      </c>
      <c r="F18" s="266">
        <v>4258</v>
      </c>
      <c r="G18" s="266">
        <f t="shared" si="1"/>
        <v>144302</v>
      </c>
      <c r="H18" s="266">
        <f t="shared" si="2"/>
        <v>154965</v>
      </c>
      <c r="I18" s="266">
        <f t="shared" si="3"/>
        <v>15536</v>
      </c>
      <c r="J18" s="266">
        <f t="shared" si="4"/>
        <v>170501</v>
      </c>
      <c r="K18"/>
      <c r="L18"/>
      <c r="M18"/>
      <c r="N18"/>
      <c r="O18"/>
      <c r="P18"/>
      <c r="Q18"/>
      <c r="R18"/>
      <c r="S18"/>
      <c r="T18"/>
      <c r="U18"/>
      <c r="V18"/>
      <c r="W18"/>
      <c r="X18"/>
      <c r="Y18"/>
      <c r="Z18"/>
    </row>
    <row r="19" spans="1:26" ht="24" customHeight="1" x14ac:dyDescent="0.35">
      <c r="A19" s="209" t="s">
        <v>23</v>
      </c>
      <c r="B19" s="278">
        <v>5007</v>
      </c>
      <c r="C19" s="278">
        <v>4155</v>
      </c>
      <c r="D19" s="278">
        <f t="shared" si="0"/>
        <v>9162</v>
      </c>
      <c r="E19" s="278">
        <v>34716</v>
      </c>
      <c r="F19" s="278">
        <v>813</v>
      </c>
      <c r="G19" s="278">
        <f t="shared" si="1"/>
        <v>35529</v>
      </c>
      <c r="H19" s="278">
        <f t="shared" si="2"/>
        <v>39723</v>
      </c>
      <c r="I19" s="278">
        <f t="shared" si="3"/>
        <v>4968</v>
      </c>
      <c r="J19" s="278">
        <f t="shared" si="4"/>
        <v>44691</v>
      </c>
      <c r="K19"/>
      <c r="L19"/>
      <c r="M19"/>
      <c r="N19"/>
      <c r="O19"/>
      <c r="P19"/>
      <c r="Q19"/>
      <c r="R19"/>
      <c r="S19"/>
      <c r="T19"/>
      <c r="U19"/>
      <c r="V19"/>
      <c r="W19"/>
      <c r="X19"/>
      <c r="Y19"/>
      <c r="Z19"/>
    </row>
    <row r="20" spans="1:26" ht="24" customHeight="1" x14ac:dyDescent="0.35">
      <c r="A20" s="208" t="s">
        <v>24</v>
      </c>
      <c r="B20" s="266">
        <v>8411</v>
      </c>
      <c r="C20" s="266">
        <v>7197</v>
      </c>
      <c r="D20" s="266">
        <f t="shared" si="0"/>
        <v>15608</v>
      </c>
      <c r="E20" s="266">
        <v>65696</v>
      </c>
      <c r="F20" s="266">
        <v>2022</v>
      </c>
      <c r="G20" s="266">
        <f t="shared" si="1"/>
        <v>67718</v>
      </c>
      <c r="H20" s="266">
        <f t="shared" si="2"/>
        <v>74107</v>
      </c>
      <c r="I20" s="266">
        <f t="shared" si="3"/>
        <v>9219</v>
      </c>
      <c r="J20" s="266">
        <f t="shared" si="4"/>
        <v>83326</v>
      </c>
      <c r="K20"/>
      <c r="L20"/>
      <c r="M20"/>
      <c r="N20"/>
      <c r="O20"/>
      <c r="P20"/>
      <c r="Q20"/>
      <c r="R20"/>
      <c r="S20"/>
      <c r="T20"/>
      <c r="U20"/>
      <c r="V20"/>
      <c r="W20"/>
      <c r="X20"/>
      <c r="Y20"/>
      <c r="Z20"/>
    </row>
    <row r="21" spans="1:26" ht="24" customHeight="1" x14ac:dyDescent="0.35">
      <c r="A21" s="45" t="s">
        <v>2</v>
      </c>
      <c r="B21" s="282">
        <f>SUM(B8:B20)</f>
        <v>1832784</v>
      </c>
      <c r="C21" s="282">
        <f t="shared" ref="C21:J21" si="5">SUM(C8:C20)</f>
        <v>1242765</v>
      </c>
      <c r="D21" s="282">
        <f t="shared" si="5"/>
        <v>3075549</v>
      </c>
      <c r="E21" s="282">
        <f t="shared" si="5"/>
        <v>10041999</v>
      </c>
      <c r="F21" s="282">
        <f t="shared" si="5"/>
        <v>547567</v>
      </c>
      <c r="G21" s="282">
        <f t="shared" si="5"/>
        <v>10589566</v>
      </c>
      <c r="H21" s="282">
        <f t="shared" si="5"/>
        <v>11874783</v>
      </c>
      <c r="I21" s="282">
        <f t="shared" si="5"/>
        <v>1790332</v>
      </c>
      <c r="J21" s="282">
        <f t="shared" si="5"/>
        <v>13665115</v>
      </c>
      <c r="K21"/>
      <c r="L21"/>
      <c r="M21"/>
      <c r="N21"/>
      <c r="O21"/>
      <c r="P21"/>
      <c r="Q21"/>
      <c r="R21"/>
      <c r="S21"/>
      <c r="T21"/>
      <c r="U21"/>
      <c r="V21"/>
      <c r="W21"/>
      <c r="X21"/>
      <c r="Y21"/>
      <c r="Z21"/>
    </row>
    <row r="22" spans="1:26" ht="18" x14ac:dyDescent="0.65">
      <c r="A22" s="199" t="s">
        <v>44</v>
      </c>
      <c r="B22" s="201"/>
      <c r="C22" s="200"/>
      <c r="D22" s="210"/>
      <c r="E22" s="211"/>
      <c r="F22" s="211"/>
      <c r="G22" s="211"/>
      <c r="H22" s="211"/>
      <c r="I22" s="211"/>
      <c r="J22" s="211"/>
      <c r="K22"/>
      <c r="L22"/>
      <c r="M22"/>
      <c r="N22"/>
      <c r="O22"/>
      <c r="P22"/>
      <c r="Q22"/>
      <c r="R22"/>
      <c r="S22"/>
      <c r="T22"/>
      <c r="U22"/>
      <c r="V22"/>
      <c r="W22"/>
      <c r="X22"/>
      <c r="Y22"/>
      <c r="Z22"/>
    </row>
    <row r="23" spans="1:26" ht="18" x14ac:dyDescent="0.65">
      <c r="A23" s="199" t="s">
        <v>34</v>
      </c>
      <c r="B23" s="200"/>
      <c r="C23" s="201"/>
      <c r="D23" s="201"/>
      <c r="E23" s="200"/>
      <c r="F23" s="200"/>
      <c r="G23" s="200"/>
      <c r="H23" s="200"/>
      <c r="I23" s="205"/>
      <c r="J23" s="200"/>
      <c r="K23"/>
      <c r="L23"/>
      <c r="M23"/>
      <c r="N23"/>
      <c r="O23"/>
      <c r="P23"/>
      <c r="Q23"/>
      <c r="R23"/>
      <c r="S23"/>
      <c r="T23"/>
      <c r="U23"/>
      <c r="V23"/>
      <c r="W23"/>
      <c r="X23"/>
      <c r="Y23"/>
      <c r="Z23"/>
    </row>
    <row r="24" spans="1:26" s="207" customFormat="1" x14ac:dyDescent="0.35">
      <c r="A24" s="285" t="s">
        <v>276</v>
      </c>
      <c r="B24" s="206"/>
      <c r="C24" s="206"/>
      <c r="D24" s="206"/>
      <c r="E24" s="206"/>
      <c r="F24" s="206"/>
      <c r="G24" s="206"/>
      <c r="H24" s="206"/>
      <c r="I24" s="206"/>
      <c r="J24" s="206"/>
    </row>
    <row r="25" spans="1:26" x14ac:dyDescent="0.35">
      <c r="B25" s="202"/>
      <c r="C25" s="202"/>
      <c r="D25" s="202"/>
      <c r="E25" s="202"/>
      <c r="F25" s="202"/>
      <c r="G25" s="202"/>
      <c r="H25" s="202"/>
      <c r="I25" s="202"/>
      <c r="J25" s="202"/>
      <c r="K25"/>
      <c r="L25"/>
      <c r="M25"/>
      <c r="N25"/>
      <c r="O25"/>
      <c r="P25"/>
      <c r="Q25"/>
      <c r="R25"/>
      <c r="S25"/>
      <c r="T25"/>
      <c r="U25"/>
      <c r="V25"/>
      <c r="W25"/>
      <c r="X25"/>
      <c r="Y25"/>
      <c r="Z25"/>
    </row>
    <row r="26" spans="1:26" x14ac:dyDescent="0.35">
      <c r="K26"/>
      <c r="L26"/>
      <c r="M26"/>
      <c r="N26"/>
      <c r="O26"/>
      <c r="P26"/>
      <c r="Q26"/>
      <c r="R26"/>
      <c r="S26"/>
      <c r="T26"/>
      <c r="U26"/>
      <c r="V26"/>
      <c r="W26"/>
      <c r="X26"/>
      <c r="Y26"/>
      <c r="Z26"/>
    </row>
    <row r="42" spans="2:10" x14ac:dyDescent="0.35">
      <c r="B42" s="202"/>
      <c r="C42" s="202"/>
      <c r="D42" s="202"/>
      <c r="E42" s="202"/>
      <c r="F42" s="202"/>
      <c r="G42" s="202"/>
      <c r="H42" s="202"/>
      <c r="I42" s="202"/>
      <c r="J42" s="202"/>
    </row>
    <row r="43" spans="2:10" x14ac:dyDescent="0.35">
      <c r="B43" s="202"/>
      <c r="C43" s="202"/>
      <c r="D43" s="202"/>
      <c r="E43" s="202"/>
      <c r="F43" s="202"/>
      <c r="G43" s="202"/>
      <c r="H43" s="202"/>
      <c r="I43" s="202"/>
      <c r="J43" s="202"/>
    </row>
    <row r="44" spans="2:10" x14ac:dyDescent="0.35">
      <c r="B44" s="202"/>
      <c r="C44" s="202"/>
      <c r="D44" s="202"/>
      <c r="E44" s="202"/>
      <c r="F44" s="202"/>
      <c r="G44" s="202"/>
      <c r="H44" s="202"/>
      <c r="I44" s="202"/>
      <c r="J44" s="202"/>
    </row>
    <row r="45" spans="2:10" x14ac:dyDescent="0.35">
      <c r="B45" s="202"/>
      <c r="C45" s="202"/>
      <c r="D45" s="202"/>
      <c r="E45" s="202"/>
      <c r="F45" s="202"/>
      <c r="G45" s="202"/>
      <c r="H45" s="202"/>
      <c r="I45" s="202"/>
      <c r="J45" s="202"/>
    </row>
    <row r="46" spans="2:10" x14ac:dyDescent="0.35">
      <c r="B46" s="202"/>
      <c r="C46" s="202"/>
      <c r="D46" s="202"/>
      <c r="E46" s="202"/>
      <c r="F46" s="202"/>
      <c r="G46" s="202"/>
      <c r="H46" s="202"/>
      <c r="I46" s="202"/>
      <c r="J46" s="202"/>
    </row>
    <row r="47" spans="2:10" x14ac:dyDescent="0.35">
      <c r="B47" s="202"/>
      <c r="C47" s="202"/>
      <c r="D47" s="202"/>
      <c r="E47" s="202"/>
      <c r="F47" s="202"/>
      <c r="G47" s="202"/>
      <c r="H47" s="202"/>
      <c r="I47" s="202"/>
      <c r="J47" s="202"/>
    </row>
    <row r="48" spans="2:10" x14ac:dyDescent="0.35">
      <c r="B48" s="202"/>
      <c r="C48" s="202"/>
      <c r="D48" s="202"/>
      <c r="E48" s="202"/>
      <c r="F48" s="202"/>
      <c r="G48" s="202"/>
      <c r="H48" s="202"/>
      <c r="I48" s="202"/>
      <c r="J48" s="202"/>
    </row>
    <row r="49" spans="2:10" x14ac:dyDescent="0.35">
      <c r="B49" s="202"/>
      <c r="C49" s="202"/>
      <c r="D49" s="202"/>
      <c r="E49" s="202"/>
      <c r="F49" s="202"/>
      <c r="G49" s="202"/>
      <c r="H49" s="202"/>
      <c r="I49" s="202"/>
      <c r="J49" s="202"/>
    </row>
    <row r="50" spans="2:10" x14ac:dyDescent="0.35">
      <c r="B50" s="202"/>
      <c r="C50" s="202"/>
      <c r="D50" s="202"/>
      <c r="E50" s="202"/>
      <c r="F50" s="202"/>
      <c r="G50" s="202"/>
      <c r="H50" s="202"/>
      <c r="I50" s="202"/>
      <c r="J50" s="202"/>
    </row>
    <row r="51" spans="2:10" x14ac:dyDescent="0.35">
      <c r="B51" s="202"/>
      <c r="C51" s="202"/>
      <c r="D51" s="202"/>
      <c r="E51" s="202"/>
      <c r="F51" s="202"/>
      <c r="G51" s="202"/>
      <c r="H51" s="202"/>
      <c r="I51" s="202"/>
      <c r="J51" s="202"/>
    </row>
    <row r="52" spans="2:10" x14ac:dyDescent="0.35">
      <c r="B52" s="202"/>
      <c r="C52" s="202"/>
      <c r="D52" s="202"/>
      <c r="E52" s="202"/>
      <c r="F52" s="202"/>
      <c r="G52" s="202"/>
      <c r="H52" s="202"/>
      <c r="I52" s="202"/>
      <c r="J52" s="202"/>
    </row>
    <row r="53" spans="2:10" x14ac:dyDescent="0.35">
      <c r="B53" s="202"/>
      <c r="C53" s="202"/>
      <c r="D53" s="202"/>
      <c r="E53" s="202"/>
      <c r="F53" s="202"/>
      <c r="G53" s="202"/>
      <c r="H53" s="202"/>
      <c r="I53" s="202"/>
      <c r="J53" s="202"/>
    </row>
    <row r="54" spans="2:10" x14ac:dyDescent="0.35">
      <c r="B54" s="202"/>
      <c r="C54" s="202"/>
      <c r="D54" s="202"/>
      <c r="E54" s="202"/>
      <c r="F54" s="202"/>
      <c r="G54" s="202"/>
      <c r="H54" s="202"/>
      <c r="I54" s="202"/>
      <c r="J54" s="202"/>
    </row>
    <row r="55" spans="2:10" x14ac:dyDescent="0.35">
      <c r="B55" s="202"/>
      <c r="C55" s="202"/>
      <c r="D55" s="202"/>
      <c r="E55" s="202"/>
      <c r="F55" s="202"/>
      <c r="G55" s="202"/>
      <c r="H55" s="202"/>
      <c r="I55" s="202"/>
      <c r="J55" s="202"/>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A47A0-D20E-440B-A318-22E73772E127}">
  <sheetPr>
    <tabColor rgb="FF002060"/>
  </sheetPr>
  <dimension ref="A1:AE44"/>
  <sheetViews>
    <sheetView showGridLines="0" view="pageBreakPreview" zoomScale="70" zoomScaleNormal="70" zoomScaleSheetLayoutView="70" workbookViewId="0">
      <selection activeCell="L19" sqref="L19"/>
    </sheetView>
  </sheetViews>
  <sheetFormatPr defaultColWidth="8.81640625" defaultRowHeight="14.5" x14ac:dyDescent="0.35"/>
  <cols>
    <col min="1" max="1" width="53.81640625" style="48" customWidth="1"/>
    <col min="2" max="8" width="12.1796875" style="48" customWidth="1"/>
    <col min="9" max="9" width="14.1796875" style="48" customWidth="1"/>
    <col min="10" max="10" width="16.1796875" style="48" customWidth="1"/>
    <col min="11" max="11" width="14.453125" style="54" customWidth="1"/>
    <col min="12" max="12" width="14.453125" style="48" customWidth="1"/>
    <col min="13" max="13" width="8.453125" style="48" bestFit="1" customWidth="1"/>
    <col min="14" max="16384" width="8.81640625" style="48"/>
  </cols>
  <sheetData>
    <row r="1" spans="1:31" x14ac:dyDescent="0.35">
      <c r="A1" s="330" t="s">
        <v>274</v>
      </c>
      <c r="B1" s="330"/>
      <c r="C1" s="47"/>
      <c r="K1" s="48"/>
    </row>
    <row r="2" spans="1:31" s="49" customFormat="1" x14ac:dyDescent="0.35">
      <c r="A2" s="330"/>
      <c r="B2" s="330"/>
      <c r="C2" s="47"/>
      <c r="K2" s="48"/>
      <c r="L2" s="48"/>
      <c r="M2" s="48"/>
      <c r="N2" s="48"/>
      <c r="O2" s="48"/>
      <c r="P2" s="48"/>
      <c r="Q2" s="48"/>
      <c r="R2" s="48"/>
      <c r="S2" s="48"/>
      <c r="T2" s="48"/>
      <c r="U2" s="48"/>
      <c r="V2" s="48"/>
      <c r="W2" s="48"/>
      <c r="X2" s="48"/>
      <c r="Y2" s="48"/>
      <c r="Z2" s="48"/>
      <c r="AA2" s="48"/>
      <c r="AB2" s="48"/>
      <c r="AC2" s="48"/>
      <c r="AD2" s="48"/>
      <c r="AE2" s="48"/>
    </row>
    <row r="3" spans="1:31" s="49" customFormat="1" x14ac:dyDescent="0.35">
      <c r="A3" s="50"/>
      <c r="B3" s="50"/>
      <c r="C3" s="50"/>
      <c r="K3" s="48"/>
      <c r="L3" s="48"/>
      <c r="M3" s="48"/>
      <c r="N3" s="48"/>
      <c r="O3" s="48"/>
      <c r="P3" s="48"/>
      <c r="Q3" s="48"/>
      <c r="R3" s="48"/>
      <c r="S3" s="48"/>
      <c r="T3" s="48"/>
      <c r="U3" s="48"/>
      <c r="V3" s="48"/>
      <c r="W3" s="48"/>
      <c r="X3" s="48"/>
      <c r="Y3" s="48"/>
      <c r="Z3" s="48"/>
      <c r="AA3" s="48"/>
      <c r="AB3" s="48"/>
      <c r="AC3" s="48"/>
      <c r="AD3" s="48"/>
      <c r="AE3" s="48"/>
    </row>
    <row r="4" spans="1:31" ht="20.5" x14ac:dyDescent="0.35">
      <c r="A4" s="331" t="s">
        <v>147</v>
      </c>
      <c r="B4" s="331"/>
      <c r="C4" s="331"/>
      <c r="D4" s="331"/>
      <c r="E4" s="331"/>
      <c r="F4" s="331"/>
      <c r="G4" s="331"/>
      <c r="H4" s="331"/>
      <c r="I4" s="331"/>
      <c r="J4" s="331"/>
      <c r="K4" s="51"/>
    </row>
    <row r="5" spans="1:31" ht="17.5" x14ac:dyDescent="0.6">
      <c r="A5" s="52" t="s">
        <v>160</v>
      </c>
      <c r="B5" s="53"/>
      <c r="C5" s="53"/>
      <c r="D5" s="53"/>
      <c r="E5" s="53"/>
      <c r="F5" s="53"/>
      <c r="G5" s="53"/>
      <c r="H5" s="53"/>
      <c r="I5" s="53"/>
      <c r="J5" s="53"/>
    </row>
    <row r="6" spans="1:31" ht="20.5" x14ac:dyDescent="0.35">
      <c r="A6" s="314" t="s">
        <v>161</v>
      </c>
      <c r="B6" s="314" t="s">
        <v>0</v>
      </c>
      <c r="C6" s="314"/>
      <c r="D6" s="314"/>
      <c r="E6" s="314" t="s">
        <v>1</v>
      </c>
      <c r="F6" s="314"/>
      <c r="G6" s="314"/>
      <c r="H6" s="314" t="s">
        <v>2</v>
      </c>
      <c r="I6" s="314"/>
      <c r="J6" s="314"/>
      <c r="K6" s="48"/>
    </row>
    <row r="7" spans="1:31" ht="20.5" x14ac:dyDescent="0.35">
      <c r="A7" s="314"/>
      <c r="B7" s="45" t="s">
        <v>25</v>
      </c>
      <c r="C7" s="45" t="s">
        <v>26</v>
      </c>
      <c r="D7" s="45" t="s">
        <v>2</v>
      </c>
      <c r="E7" s="45" t="s">
        <v>25</v>
      </c>
      <c r="F7" s="45" t="s">
        <v>26</v>
      </c>
      <c r="G7" s="45" t="s">
        <v>2</v>
      </c>
      <c r="H7" s="45" t="s">
        <v>25</v>
      </c>
      <c r="I7" s="45" t="s">
        <v>26</v>
      </c>
      <c r="J7" s="45" t="s">
        <v>2</v>
      </c>
      <c r="K7" s="48"/>
    </row>
    <row r="8" spans="1:31" ht="20.5" x14ac:dyDescent="0.35">
      <c r="A8" s="55" t="s">
        <v>162</v>
      </c>
      <c r="B8" s="266">
        <v>184306</v>
      </c>
      <c r="C8" s="266">
        <v>85968</v>
      </c>
      <c r="D8" s="266">
        <f>SUM(B8:C8)</f>
        <v>270274</v>
      </c>
      <c r="E8" s="266">
        <v>140552</v>
      </c>
      <c r="F8" s="266">
        <v>8050</v>
      </c>
      <c r="G8" s="266">
        <f>SUM(E8:F8)</f>
        <v>148602</v>
      </c>
      <c r="H8" s="266">
        <f>SUM(B8,E8)</f>
        <v>324858</v>
      </c>
      <c r="I8" s="266">
        <f>SUM(C8,F8)</f>
        <v>94018</v>
      </c>
      <c r="J8" s="266">
        <f>SUM(H8:I8)</f>
        <v>418876</v>
      </c>
      <c r="K8" s="48"/>
    </row>
    <row r="9" spans="1:31" ht="20.5" x14ac:dyDescent="0.35">
      <c r="A9" s="56" t="s">
        <v>163</v>
      </c>
      <c r="B9" s="278">
        <v>536655</v>
      </c>
      <c r="C9" s="278">
        <v>496098</v>
      </c>
      <c r="D9" s="278">
        <f t="shared" ref="D9:D18" si="0">SUM(B9:C9)</f>
        <v>1032753</v>
      </c>
      <c r="E9" s="278">
        <v>727311</v>
      </c>
      <c r="F9" s="278">
        <v>137898</v>
      </c>
      <c r="G9" s="278">
        <f t="shared" ref="G9:G18" si="1">SUM(E9:F9)</f>
        <v>865209</v>
      </c>
      <c r="H9" s="278">
        <f t="shared" ref="H9:H18" si="2">SUM(B9,E9)</f>
        <v>1263966</v>
      </c>
      <c r="I9" s="278">
        <f t="shared" ref="I9:I18" si="3">SUM(C9,F9)</f>
        <v>633996</v>
      </c>
      <c r="J9" s="278">
        <f t="shared" ref="J9:J18" si="4">SUM(H9:I9)</f>
        <v>1897962</v>
      </c>
      <c r="K9" s="48"/>
    </row>
    <row r="10" spans="1:31" ht="20.5" x14ac:dyDescent="0.35">
      <c r="A10" s="55" t="s">
        <v>164</v>
      </c>
      <c r="B10" s="266">
        <v>395250</v>
      </c>
      <c r="C10" s="266">
        <v>188104</v>
      </c>
      <c r="D10" s="266">
        <f t="shared" si="0"/>
        <v>583354</v>
      </c>
      <c r="E10" s="266">
        <v>525953</v>
      </c>
      <c r="F10" s="266">
        <v>62965</v>
      </c>
      <c r="G10" s="266">
        <f t="shared" si="1"/>
        <v>588918</v>
      </c>
      <c r="H10" s="266">
        <f t="shared" si="2"/>
        <v>921203</v>
      </c>
      <c r="I10" s="266">
        <f t="shared" si="3"/>
        <v>251069</v>
      </c>
      <c r="J10" s="266">
        <f t="shared" si="4"/>
        <v>1172272</v>
      </c>
      <c r="K10" s="48"/>
    </row>
    <row r="11" spans="1:31" ht="20.5" x14ac:dyDescent="0.35">
      <c r="A11" s="56" t="s">
        <v>165</v>
      </c>
      <c r="B11" s="278">
        <v>258368</v>
      </c>
      <c r="C11" s="278">
        <v>324365</v>
      </c>
      <c r="D11" s="278">
        <f t="shared" si="0"/>
        <v>582733</v>
      </c>
      <c r="E11" s="278">
        <v>51420</v>
      </c>
      <c r="F11" s="278">
        <v>8807</v>
      </c>
      <c r="G11" s="278">
        <f t="shared" si="1"/>
        <v>60227</v>
      </c>
      <c r="H11" s="278">
        <f t="shared" si="2"/>
        <v>309788</v>
      </c>
      <c r="I11" s="278">
        <f t="shared" si="3"/>
        <v>333172</v>
      </c>
      <c r="J11" s="278">
        <f t="shared" si="4"/>
        <v>642960</v>
      </c>
      <c r="K11" s="48"/>
    </row>
    <row r="12" spans="1:31" ht="20.5" x14ac:dyDescent="0.35">
      <c r="A12" s="55" t="s">
        <v>166</v>
      </c>
      <c r="B12" s="266">
        <v>238380</v>
      </c>
      <c r="C12" s="266">
        <v>111212</v>
      </c>
      <c r="D12" s="266">
        <f t="shared" si="0"/>
        <v>349592</v>
      </c>
      <c r="E12" s="266">
        <v>574371</v>
      </c>
      <c r="F12" s="266">
        <v>63341</v>
      </c>
      <c r="G12" s="266">
        <f t="shared" si="1"/>
        <v>637712</v>
      </c>
      <c r="H12" s="266">
        <f t="shared" si="2"/>
        <v>812751</v>
      </c>
      <c r="I12" s="266">
        <f t="shared" si="3"/>
        <v>174553</v>
      </c>
      <c r="J12" s="266">
        <f t="shared" si="4"/>
        <v>987304</v>
      </c>
      <c r="K12" s="48"/>
    </row>
    <row r="13" spans="1:31" ht="20.5" x14ac:dyDescent="0.35">
      <c r="A13" s="56" t="s">
        <v>167</v>
      </c>
      <c r="B13" s="278">
        <v>2303</v>
      </c>
      <c r="C13" s="278">
        <v>147</v>
      </c>
      <c r="D13" s="278">
        <f t="shared" si="0"/>
        <v>2450</v>
      </c>
      <c r="E13" s="278">
        <v>21766</v>
      </c>
      <c r="F13" s="278">
        <v>10</v>
      </c>
      <c r="G13" s="278">
        <f t="shared" si="1"/>
        <v>21776</v>
      </c>
      <c r="H13" s="278">
        <f t="shared" si="2"/>
        <v>24069</v>
      </c>
      <c r="I13" s="278">
        <f t="shared" si="3"/>
        <v>157</v>
      </c>
      <c r="J13" s="278">
        <f t="shared" si="4"/>
        <v>24226</v>
      </c>
      <c r="K13" s="48"/>
    </row>
    <row r="14" spans="1:31" ht="20.5" x14ac:dyDescent="0.35">
      <c r="A14" s="55" t="s">
        <v>168</v>
      </c>
      <c r="B14" s="266">
        <v>49227</v>
      </c>
      <c r="C14" s="266">
        <v>6374</v>
      </c>
      <c r="D14" s="266">
        <f t="shared" si="0"/>
        <v>55601</v>
      </c>
      <c r="E14" s="266">
        <v>1208751</v>
      </c>
      <c r="F14" s="266">
        <v>12593</v>
      </c>
      <c r="G14" s="266">
        <f t="shared" si="1"/>
        <v>1221344</v>
      </c>
      <c r="H14" s="266">
        <f t="shared" si="2"/>
        <v>1257978</v>
      </c>
      <c r="I14" s="266">
        <f t="shared" si="3"/>
        <v>18967</v>
      </c>
      <c r="J14" s="266">
        <f t="shared" si="4"/>
        <v>1276945</v>
      </c>
      <c r="K14" s="48"/>
    </row>
    <row r="15" spans="1:31" ht="20.5" x14ac:dyDescent="0.35">
      <c r="A15" s="56" t="s">
        <v>169</v>
      </c>
      <c r="B15" s="278">
        <v>80119</v>
      </c>
      <c r="C15" s="278">
        <v>3833</v>
      </c>
      <c r="D15" s="278">
        <f t="shared" si="0"/>
        <v>83952</v>
      </c>
      <c r="E15" s="278">
        <v>1308283</v>
      </c>
      <c r="F15" s="278">
        <v>1126</v>
      </c>
      <c r="G15" s="278">
        <f t="shared" si="1"/>
        <v>1309409</v>
      </c>
      <c r="H15" s="278">
        <f t="shared" si="2"/>
        <v>1388402</v>
      </c>
      <c r="I15" s="278">
        <f t="shared" si="3"/>
        <v>4959</v>
      </c>
      <c r="J15" s="278">
        <f t="shared" si="4"/>
        <v>1393361</v>
      </c>
      <c r="K15" s="48"/>
    </row>
    <row r="16" spans="1:31" ht="20.5" x14ac:dyDescent="0.35">
      <c r="A16" s="55" t="s">
        <v>170</v>
      </c>
      <c r="B16" s="266">
        <v>85467</v>
      </c>
      <c r="C16" s="266">
        <v>26394</v>
      </c>
      <c r="D16" s="266">
        <f t="shared" si="0"/>
        <v>111861</v>
      </c>
      <c r="E16" s="266">
        <v>5477666</v>
      </c>
      <c r="F16" s="266">
        <v>252746</v>
      </c>
      <c r="G16" s="266">
        <f t="shared" si="1"/>
        <v>5730412</v>
      </c>
      <c r="H16" s="266">
        <f t="shared" si="2"/>
        <v>5563133</v>
      </c>
      <c r="I16" s="266">
        <f t="shared" si="3"/>
        <v>279140</v>
      </c>
      <c r="J16" s="266">
        <f t="shared" si="4"/>
        <v>5842273</v>
      </c>
      <c r="K16" s="48"/>
    </row>
    <row r="17" spans="1:11" ht="20.5" x14ac:dyDescent="0.35">
      <c r="A17" s="56" t="s">
        <v>171</v>
      </c>
      <c r="B17" s="278">
        <v>2709</v>
      </c>
      <c r="C17" s="278">
        <v>270</v>
      </c>
      <c r="D17" s="278">
        <f t="shared" si="0"/>
        <v>2979</v>
      </c>
      <c r="E17" s="278">
        <v>5926</v>
      </c>
      <c r="F17" s="278">
        <v>31</v>
      </c>
      <c r="G17" s="278">
        <f t="shared" si="1"/>
        <v>5957</v>
      </c>
      <c r="H17" s="278">
        <f t="shared" si="2"/>
        <v>8635</v>
      </c>
      <c r="I17" s="278">
        <f t="shared" si="3"/>
        <v>301</v>
      </c>
      <c r="J17" s="278">
        <f t="shared" si="4"/>
        <v>8936</v>
      </c>
      <c r="K17" s="48"/>
    </row>
    <row r="18" spans="1:11" ht="20.5" x14ac:dyDescent="0.35">
      <c r="A18" s="45" t="s">
        <v>45</v>
      </c>
      <c r="B18" s="39">
        <f>SUM(B8:B17)</f>
        <v>1832784</v>
      </c>
      <c r="C18" s="39">
        <f t="shared" ref="C18:J18" si="5">SUM(C8:C17)</f>
        <v>1242765</v>
      </c>
      <c r="D18" s="39">
        <f t="shared" si="5"/>
        <v>3075549</v>
      </c>
      <c r="E18" s="39">
        <f t="shared" si="5"/>
        <v>10041999</v>
      </c>
      <c r="F18" s="39">
        <f t="shared" si="5"/>
        <v>547567</v>
      </c>
      <c r="G18" s="39">
        <f t="shared" si="5"/>
        <v>10589566</v>
      </c>
      <c r="H18" s="39">
        <f t="shared" si="5"/>
        <v>11874783</v>
      </c>
      <c r="I18" s="39">
        <f t="shared" si="5"/>
        <v>1790332</v>
      </c>
      <c r="J18" s="39">
        <f t="shared" si="5"/>
        <v>13665115</v>
      </c>
      <c r="K18" s="48"/>
    </row>
    <row r="19" spans="1:11" ht="18" x14ac:dyDescent="0.65">
      <c r="A19" s="57" t="s">
        <v>46</v>
      </c>
      <c r="B19" s="125"/>
      <c r="C19" s="126"/>
      <c r="D19" s="126"/>
      <c r="E19" s="127"/>
      <c r="F19" s="126"/>
      <c r="G19" s="126"/>
      <c r="H19" s="126"/>
      <c r="I19" s="126"/>
      <c r="J19" s="128"/>
      <c r="K19" s="48"/>
    </row>
    <row r="20" spans="1:11" ht="18" x14ac:dyDescent="0.65">
      <c r="A20" s="57" t="s">
        <v>34</v>
      </c>
      <c r="B20" s="58"/>
      <c r="C20" s="58"/>
      <c r="D20" s="58"/>
      <c r="E20" s="59"/>
      <c r="F20" s="59"/>
      <c r="G20" s="59"/>
      <c r="H20" s="59"/>
      <c r="I20" s="59"/>
      <c r="J20" s="59"/>
      <c r="K20" s="48"/>
    </row>
    <row r="21" spans="1:11" ht="16.5" x14ac:dyDescent="0.55000000000000004">
      <c r="A21" s="281" t="s">
        <v>172</v>
      </c>
      <c r="B21" s="58"/>
      <c r="C21" s="58"/>
      <c r="D21" s="58"/>
      <c r="E21" s="58"/>
      <c r="F21" s="58"/>
      <c r="G21" s="58"/>
      <c r="K21" s="48"/>
    </row>
    <row r="22" spans="1:11" ht="14.75" customHeight="1" x14ac:dyDescent="0.35">
      <c r="A22" s="131" t="s">
        <v>205</v>
      </c>
    </row>
    <row r="23" spans="1:11" s="175" customFormat="1" x14ac:dyDescent="0.35">
      <c r="A23" s="285" t="s">
        <v>277</v>
      </c>
      <c r="B23" s="174"/>
      <c r="C23" s="174"/>
      <c r="D23" s="174"/>
      <c r="E23" s="174"/>
      <c r="F23" s="174"/>
      <c r="G23" s="174"/>
      <c r="H23" s="174"/>
      <c r="I23" s="174"/>
      <c r="J23" s="174"/>
    </row>
    <row r="24" spans="1:11" x14ac:dyDescent="0.35">
      <c r="B24" s="60"/>
      <c r="C24" s="60"/>
      <c r="D24" s="60"/>
      <c r="E24" s="60"/>
      <c r="F24" s="60"/>
      <c r="G24" s="60"/>
      <c r="H24" s="60"/>
      <c r="I24" s="60"/>
      <c r="J24" s="60"/>
    </row>
    <row r="34" spans="2:10" x14ac:dyDescent="0.35">
      <c r="B34" s="60"/>
      <c r="C34" s="60"/>
      <c r="D34" s="60"/>
      <c r="E34" s="60"/>
      <c r="F34" s="60"/>
      <c r="G34" s="60"/>
      <c r="H34" s="60"/>
      <c r="I34" s="60"/>
      <c r="J34" s="60"/>
    </row>
    <row r="35" spans="2:10" x14ac:dyDescent="0.35">
      <c r="B35" s="60"/>
      <c r="C35" s="60"/>
      <c r="D35" s="60"/>
      <c r="E35" s="60"/>
      <c r="F35" s="60"/>
      <c r="G35" s="60"/>
      <c r="H35" s="60"/>
      <c r="I35" s="60"/>
      <c r="J35" s="60"/>
    </row>
    <row r="36" spans="2:10" x14ac:dyDescent="0.35">
      <c r="B36" s="60"/>
      <c r="C36" s="60"/>
      <c r="D36" s="60"/>
      <c r="E36" s="60"/>
      <c r="F36" s="60"/>
      <c r="G36" s="60"/>
      <c r="H36" s="60"/>
      <c r="I36" s="60"/>
      <c r="J36" s="60"/>
    </row>
    <row r="37" spans="2:10" x14ac:dyDescent="0.35">
      <c r="B37" s="60"/>
      <c r="C37" s="60"/>
      <c r="D37" s="60"/>
      <c r="E37" s="60"/>
      <c r="F37" s="60"/>
      <c r="G37" s="60"/>
      <c r="H37" s="60"/>
      <c r="I37" s="60"/>
      <c r="J37" s="60"/>
    </row>
    <row r="38" spans="2:10" x14ac:dyDescent="0.35">
      <c r="B38" s="60"/>
      <c r="C38" s="60"/>
      <c r="D38" s="60"/>
      <c r="E38" s="60"/>
      <c r="F38" s="60"/>
      <c r="G38" s="60"/>
      <c r="H38" s="60"/>
      <c r="I38" s="60"/>
      <c r="J38" s="60"/>
    </row>
    <row r="39" spans="2:10" x14ac:dyDescent="0.35">
      <c r="B39" s="60"/>
      <c r="C39" s="60"/>
      <c r="D39" s="60"/>
      <c r="E39" s="60"/>
      <c r="F39" s="60"/>
      <c r="G39" s="60"/>
      <c r="H39" s="60"/>
      <c r="I39" s="60"/>
      <c r="J39" s="60"/>
    </row>
    <row r="40" spans="2:10" x14ac:dyDescent="0.35">
      <c r="B40" s="60"/>
      <c r="C40" s="60"/>
      <c r="D40" s="60"/>
      <c r="E40" s="60"/>
      <c r="F40" s="60"/>
      <c r="G40" s="60"/>
      <c r="H40" s="60"/>
      <c r="I40" s="60"/>
      <c r="J40" s="60"/>
    </row>
    <row r="41" spans="2:10" x14ac:dyDescent="0.35">
      <c r="B41" s="60"/>
      <c r="C41" s="60"/>
      <c r="D41" s="60"/>
      <c r="E41" s="60"/>
      <c r="F41" s="60"/>
      <c r="G41" s="60"/>
      <c r="H41" s="60"/>
      <c r="I41" s="60"/>
      <c r="J41" s="60"/>
    </row>
    <row r="42" spans="2:10" x14ac:dyDescent="0.35">
      <c r="B42" s="60"/>
      <c r="C42" s="60"/>
      <c r="D42" s="60"/>
      <c r="E42" s="60"/>
      <c r="F42" s="60"/>
      <c r="G42" s="60"/>
      <c r="H42" s="60"/>
      <c r="I42" s="60"/>
      <c r="J42" s="60"/>
    </row>
    <row r="43" spans="2:10" x14ac:dyDescent="0.35">
      <c r="B43" s="60"/>
      <c r="C43" s="60"/>
      <c r="D43" s="60"/>
      <c r="E43" s="60"/>
      <c r="F43" s="60"/>
      <c r="G43" s="60"/>
      <c r="H43" s="60"/>
      <c r="I43" s="60"/>
      <c r="J43" s="60"/>
    </row>
    <row r="44" spans="2:10" x14ac:dyDescent="0.35">
      <c r="B44" s="60"/>
      <c r="C44" s="60"/>
      <c r="D44" s="60"/>
      <c r="E44" s="60"/>
      <c r="F44" s="60"/>
      <c r="G44" s="60"/>
      <c r="H44" s="60"/>
      <c r="I44" s="60"/>
      <c r="J44" s="60"/>
    </row>
  </sheetData>
  <mergeCells count="6">
    <mergeCell ref="A1:B2"/>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593580-0A7B-49C9-9851-610ACA40DDDD}">
  <ds:schemaRefs>
    <ds:schemaRef ds:uri="http://schemas.microsoft.com/sharepoint/v3/contenttype/forms"/>
  </ds:schemaRefs>
</ds:datastoreItem>
</file>

<file path=customXml/itemProps2.xml><?xml version="1.0" encoding="utf-8"?>
<ds:datastoreItem xmlns:ds="http://schemas.openxmlformats.org/officeDocument/2006/customXml" ds:itemID="{479D65B5-4D32-4DF6-BBF6-442F11F4A598}">
  <ds:schemaRefs>
    <ds:schemaRef ds:uri="http://schemas.openxmlformats.org/package/2006/metadata/core-properties"/>
    <ds:schemaRef ds:uri="http://purl.org/dc/terms/"/>
    <ds:schemaRef ds:uri="http://schemas.microsoft.com/office/2006/metadata/properties"/>
    <ds:schemaRef ds:uri="http://purl.org/dc/dcmitype/"/>
    <ds:schemaRef ds:uri="http://schemas.microsoft.com/office/2006/documentManagement/types"/>
    <ds:schemaRef ds:uri="a17a1987-68b7-4fdb-a976-18c8d1413576"/>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EEB09BF7-43A7-455E-B6DF-0024EFEE11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Index </vt:lpstr>
      <vt:lpstr>1</vt:lpstr>
      <vt:lpstr>2-2</vt:lpstr>
      <vt:lpstr>2-3</vt:lpstr>
      <vt:lpstr>3-1</vt:lpstr>
      <vt:lpstr>3-2 </vt:lpstr>
      <vt:lpstr>3-3 </vt:lpstr>
      <vt:lpstr>3-4 </vt:lpstr>
      <vt:lpstr>3-5</vt:lpstr>
      <vt:lpstr>3-6</vt:lpstr>
      <vt:lpstr>3-7</vt:lpstr>
      <vt:lpstr>3-8</vt:lpstr>
      <vt:lpstr>3-9</vt:lpstr>
      <vt:lpstr>3-10</vt:lpstr>
      <vt:lpstr>4-2</vt:lpstr>
      <vt:lpstr>4-3</vt:lpstr>
      <vt:lpstr>4-4</vt:lpstr>
      <vt:lpstr>5-2</vt:lpstr>
      <vt:lpstr>5-3</vt:lpstr>
      <vt:lpstr>5-4</vt:lpstr>
      <vt:lpstr>6-2</vt:lpstr>
      <vt:lpstr>7-2</vt:lpstr>
      <vt:lpstr>'2-2'!Print_Area</vt:lpstr>
      <vt:lpstr>'2-3'!Print_Area</vt:lpstr>
      <vt:lpstr>'3-1'!Print_Area</vt:lpstr>
      <vt:lpstr>'3-10'!Print_Area</vt:lpstr>
      <vt:lpstr>'3-2 '!Print_Area</vt:lpstr>
      <vt:lpstr>'3-3 '!Print_Area</vt:lpstr>
      <vt:lpstr>'3-4 '!Print_Area</vt:lpstr>
      <vt:lpstr>'3-5'!Print_Area</vt:lpstr>
      <vt:lpstr>'3-6'!Print_Area</vt:lpstr>
      <vt:lpstr>'3-7'!Print_Area</vt:lpstr>
      <vt:lpstr>'3-8'!Print_Area</vt:lpstr>
      <vt:lpstr>'3-9'!Print_Area</vt:lpstr>
      <vt:lpstr>'4-2'!Print_Area</vt:lpstr>
      <vt:lpstr>'4-3'!Print_Area</vt:lpstr>
      <vt:lpstr>'4-4'!Print_Area</vt:lpstr>
      <vt:lpstr>'5-2'!Print_Area</vt:lpstr>
      <vt:lpstr>'5-3'!Print_Area</vt:lpstr>
      <vt:lpstr>'5-4'!Print_Area</vt:lpstr>
      <vt:lpstr>'6-2'!Print_Area</vt:lpstr>
      <vt:lpstr>'7-2'!Print_Area</vt:lpstr>
      <vt:lpstr>'Index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 Khalid AlKhaldi</dc:creator>
  <cp:lastModifiedBy>امل المطيري - Amal Almutairi</cp:lastModifiedBy>
  <dcterms:created xsi:type="dcterms:W3CDTF">2021-01-09T14:56:48Z</dcterms:created>
  <dcterms:modified xsi:type="dcterms:W3CDTF">2026-03-11T08:52:43Z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