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Quarterly/2021/‏‏Quarter 1 2021/ملفات/"/>
    </mc:Choice>
  </mc:AlternateContent>
  <xr:revisionPtr revIDLastSave="49" documentId="13_ncr:1_{58D14571-F2D3-4003-A075-716461723387}" xr6:coauthVersionLast="46" xr6:coauthVersionMax="46" xr10:uidLastSave="{702B45E3-DF00-4E81-B8CA-DE92FDC5EAED}"/>
  <bookViews>
    <workbookView xWindow="18345" yWindow="1455" windowWidth="28275" windowHeight="14400" tabRatio="842" activeTab="17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37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  <externalReference r:id="rId20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'1'!$A$1:$H$12</definedName>
    <definedName name="_xlnm.Print_Area" localSheetId="2">'1.1'!$A$1:$G$12</definedName>
    <definedName name="_xlnm.Print_Area" localSheetId="3">'1.2'!$A$1:$G$29</definedName>
    <definedName name="_xlnm.Print_Area" localSheetId="4">'1.3'!$A$1:$G$19</definedName>
    <definedName name="_xlnm.Print_Area" localSheetId="5">'1.4'!$A$1:$G$7</definedName>
    <definedName name="_xlnm.Print_Area" localSheetId="6">'1.5'!$A$1:$G$40</definedName>
    <definedName name="_xlnm.Print_Area" localSheetId="7">'2'!$A$1:$D$11</definedName>
    <definedName name="_xlnm.Print_Area" localSheetId="8">'2.1'!$A$1:$G$29</definedName>
    <definedName name="_xlnm.Print_Area" localSheetId="9">'2.2'!$A$1:$G$19</definedName>
    <definedName name="_xlnm.Print_Area" localSheetId="10">'2.3'!$A$1:$G$7</definedName>
    <definedName name="_xlnm.Print_Area" localSheetId="11">'2.4'!$A$1:$G$11</definedName>
    <definedName name="_xlnm.Print_Area" localSheetId="12">'2.5'!$A$1:$G$11</definedName>
    <definedName name="_xlnm.Print_Area" localSheetId="13">'2.6'!$A$1:$G$46</definedName>
    <definedName name="_xlnm.Print_Area" localSheetId="14">'3'!$A$1:$G$12</definedName>
    <definedName name="_xlnm.Print_Area" localSheetId="15">'4'!$A$1:$F$12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  <definedName name="rngValueType">[2]DATAMExp!$E$2</definedName>
  </definedNames>
  <calcPr calcId="181029"/>
  <fileRecoveryPr autoRecover="0"/>
</workbook>
</file>

<file path=xl/calcChain.xml><?xml version="1.0" encoding="utf-8"?>
<calcChain xmlns="http://schemas.openxmlformats.org/spreadsheetml/2006/main">
  <c r="F15" i="32" l="1"/>
  <c r="F14" i="32"/>
  <c r="H15" i="36"/>
  <c r="H14" i="36"/>
  <c r="D15" i="32"/>
  <c r="D14" i="32"/>
  <c r="E21" i="30" l="1"/>
  <c r="D21" i="30"/>
  <c r="C21" i="30"/>
  <c r="C29" i="11" l="1"/>
  <c r="C32" i="30" l="1"/>
  <c r="D32" i="30"/>
  <c r="E32" i="30"/>
  <c r="C19" i="17" l="1"/>
  <c r="E8" i="30" l="1"/>
  <c r="E46" i="30" s="1"/>
  <c r="D8" i="30"/>
  <c r="D46" i="30" s="1"/>
  <c r="C8" i="30"/>
  <c r="C46" i="30" s="1"/>
  <c r="C19" i="21"/>
  <c r="D19" i="21"/>
  <c r="E19" i="21"/>
  <c r="C22" i="34" l="1"/>
  <c r="D22" i="34"/>
  <c r="E22" i="34"/>
  <c r="E33" i="34" l="1"/>
  <c r="D33" i="34"/>
  <c r="C33" i="34"/>
  <c r="E8" i="34"/>
  <c r="D8" i="34"/>
  <c r="C8" i="34"/>
  <c r="C40" i="34" l="1"/>
  <c r="D40" i="34"/>
  <c r="E40" i="34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</calcChain>
</file>

<file path=xl/sharedStrings.xml><?xml version="1.0" encoding="utf-8"?>
<sst xmlns="http://schemas.openxmlformats.org/spreadsheetml/2006/main" count="1242" uniqueCount="635">
  <si>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</si>
  <si>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</si>
  <si>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</si>
  <si>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</si>
  <si>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</si>
  <si>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</si>
  <si>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</si>
  <si>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</si>
  <si>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</si>
  <si>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</si>
  <si>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</si>
  <si>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</si>
  <si>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</si>
  <si>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</si>
  <si>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</si>
  <si>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</si>
  <si>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</si>
  <si>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</si>
  <si>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</si>
  <si>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</si>
  <si>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</si>
  <si>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</si>
  <si>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</si>
  <si>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</si>
  <si>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</si>
  <si>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</si>
  <si>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</si>
  <si>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</si>
  <si>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</si>
  <si>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</si>
  <si>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</si>
  <si>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</si>
  <si>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</si>
  <si>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</si>
  <si>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</si>
  <si>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</si>
  <si>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</si>
  <si>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</si>
  <si>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</si>
  <si>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</si>
  <si>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</si>
  <si>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</si>
  <si>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</si>
  <si>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</si>
  <si>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</si>
  <si>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</si>
  <si>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</si>
  <si>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</si>
  <si>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</si>
  <si>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</si>
  <si>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</si>
  <si>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</si>
  <si>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</si>
  <si>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</si>
  <si>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</si>
  <si>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</si>
  <si>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</si>
  <si>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</si>
  <si>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</si>
  <si>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</si>
  <si>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</si>
  <si>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</si>
  <si>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</si>
  <si>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</si>
  <si>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</si>
  <si>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</si>
  <si>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</si>
  <si>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</si>
  <si>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</si>
  <si>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</si>
  <si>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</si>
  <si>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</si>
  <si>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</si>
  <si>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</si>
  <si>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</si>
  <si>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</si>
  <si>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</si>
  <si>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</si>
  <si>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</si>
  <si>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</si>
  <si>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</si>
  <si>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</si>
  <si>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</si>
  <si>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</si>
  <si>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</si>
  <si>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</si>
  <si>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</si>
  <si>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</si>
  <si>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</si>
  <si>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</si>
  <si>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</si>
  <si>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</si>
  <si>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</si>
  <si>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</si>
  <si>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</si>
  <si>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</si>
  <si>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</si>
  <si>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</si>
  <si>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</si>
  <si>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</si>
  <si>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</si>
  <si>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</si>
  <si>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</si>
  <si>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</si>
  <si>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</si>
  <si>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</si>
  <si>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</si>
  <si>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</si>
  <si>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</si>
  <si>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</si>
  <si>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</si>
  <si>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</si>
  <si>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</si>
  <si>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</si>
  <si>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</si>
  <si>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</si>
  <si>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</si>
  <si>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</si>
  <si>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</si>
  <si>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</si>
  <si>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</si>
  <si>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</si>
  <si>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</si>
  <si>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</si>
  <si>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</si>
  <si>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</si>
  <si>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</si>
  <si>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</si>
  <si>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</si>
  <si>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</si>
  <si>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</si>
  <si>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</si>
  <si>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</si>
  <si>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</si>
  <si>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</si>
  <si>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</si>
  <si>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</si>
  <si>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</si>
  <si>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</si>
  <si>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</si>
  <si>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</si>
  <si>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</si>
  <si>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</si>
  <si>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</si>
  <si>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</si>
  <si>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</si>
  <si>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</si>
  <si>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</si>
  <si>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</si>
  <si>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</si>
  <si>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</si>
  <si>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</si>
  <si>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</si>
  <si>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</si>
  <si>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</si>
  <si>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</si>
  <si>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</si>
  <si>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</si>
  <si>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</si>
  <si>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</si>
  <si>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</si>
  <si>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</si>
  <si>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</si>
  <si>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</si>
  <si>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</si>
  <si>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</si>
  <si>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</si>
  <si>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</si>
  <si>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</si>
  <si>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</si>
  <si>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</si>
  <si>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</si>
  <si>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</si>
  <si>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</si>
  <si>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</si>
  <si>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</si>
  <si>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</si>
  <si>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</si>
  <si>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</si>
  <si>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</si>
  <si>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</si>
  <si>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</si>
  <si>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</si>
  <si>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</si>
  <si>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</si>
  <si>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</si>
  <si>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</si>
  <si>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</si>
  <si>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</si>
  <si>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</si>
  <si>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</si>
  <si>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</si>
  <si>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</si>
  <si>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</si>
  <si>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</si>
  <si>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</si>
  <si>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</si>
  <si>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</si>
  <si>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</si>
  <si>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</si>
  <si>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</si>
  <si>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</si>
  <si>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</si>
  <si>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</si>
  <si>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</si>
  <si>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</si>
  <si>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</si>
  <si>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</si>
  <si>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</si>
  <si>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</si>
  <si>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</si>
  <si>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</si>
  <si>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</si>
  <si>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</si>
  <si>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</si>
  <si>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</si>
  <si>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</si>
  <si>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</si>
  <si>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</si>
  <si>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</si>
  <si>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</si>
  <si>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</si>
  <si>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</si>
  <si>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</si>
  <si>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</si>
  <si>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</si>
  <si>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</si>
  <si>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</si>
  <si>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</si>
  <si>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</si>
  <si>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</si>
  <si>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</si>
  <si>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</si>
  <si>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</si>
  <si>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</si>
  <si>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</si>
  <si>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</si>
  <si>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</si>
  <si>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</si>
  <si>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</si>
  <si>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</si>
  <si>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</si>
  <si>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</si>
  <si>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</si>
  <si>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</si>
  <si>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</si>
  <si>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</si>
  <si>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</si>
  <si>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</si>
  <si>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</si>
  <si>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</si>
  <si>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</si>
  <si>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</si>
  <si>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</si>
  <si>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</si>
  <si>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</si>
  <si>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</si>
  <si>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</si>
  <si>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</si>
  <si>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</si>
  <si>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</si>
  <si>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</si>
  <si>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</si>
  <si>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</si>
  <si>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</si>
  <si>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</si>
  <si>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</si>
  <si>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</si>
  <si>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</si>
  <si>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</si>
  <si>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</si>
  <si>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</si>
  <si>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</si>
  <si>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</si>
  <si>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</si>
  <si>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</si>
  <si>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</si>
  <si>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</si>
  <si>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</si>
  <si>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</si>
  <si>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</si>
  <si>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</si>
  <si>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</si>
  <si>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</si>
  <si>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</si>
  <si>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</si>
  <si>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</si>
  <si>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</si>
  <si>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</si>
  <si>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</si>
  <si>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</si>
  <si>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</si>
  <si>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</si>
  <si>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</si>
  <si>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</si>
  <si>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</si>
  <si>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</si>
  <si>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</si>
  <si>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</si>
  <si>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</si>
  <si>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</si>
  <si>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</si>
  <si>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</si>
  <si>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</si>
  <si>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</si>
  <si>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</si>
  <si>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</si>
  <si>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</si>
  <si>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</si>
  <si>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</si>
  <si>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</si>
  <si>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</si>
  <si>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</si>
  <si>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</si>
  <si>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</si>
  <si>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</si>
  <si>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</si>
  <si>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</si>
  <si>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</si>
  <si>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</si>
  <si>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</si>
  <si>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</si>
  <si>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</si>
  <si>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</si>
  <si>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</si>
  <si>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</si>
  <si>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</si>
  <si>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</si>
  <si>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</si>
  <si>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</si>
  <si>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</si>
  <si>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</si>
  <si>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</si>
  <si>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</si>
  <si>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</si>
  <si>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</si>
  <si>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</si>
  <si>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</si>
  <si>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</si>
  <si>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</si>
  <si>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</si>
  <si>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</si>
  <si>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</si>
  <si>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</si>
  <si>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</si>
  <si>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</si>
  <si>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</si>
  <si>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</si>
  <si>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</si>
  <si>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</si>
  <si>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</si>
  <si>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</si>
  <si>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</si>
  <si>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</si>
  <si>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</si>
  <si>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</si>
  <si>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</si>
  <si>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</si>
  <si>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</si>
  <si>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</si>
  <si>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</si>
  <si>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</si>
  <si>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</si>
  <si>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</si>
  <si>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</si>
  <si>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</si>
  <si>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</si>
  <si>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</si>
  <si>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</si>
  <si>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</si>
  <si>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</si>
  <si>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</si>
  <si>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</si>
  <si>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</si>
  <si>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</si>
  <si>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</si>
  <si>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</si>
  <si>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</si>
  <si>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</si>
  <si>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</si>
  <si>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</si>
  <si>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</si>
  <si>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</si>
  <si>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</si>
  <si>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</si>
  <si>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</si>
  <si>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</si>
  <si>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</si>
  <si>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</si>
  <si>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</si>
  <si>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</si>
  <si>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</si>
  <si>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</si>
  <si>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</si>
  <si>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</si>
  <si>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</si>
  <si>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</si>
  <si>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</si>
  <si>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</si>
  <si>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</si>
  <si>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</si>
  <si>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</si>
  <si>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</si>
  <si>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</si>
  <si>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</si>
  <si>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</si>
  <si>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</si>
  <si>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</si>
  <si>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</si>
  <si>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</si>
  <si>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</si>
  <si>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</si>
  <si>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</si>
  <si>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</si>
  <si>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</si>
  <si>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</si>
  <si>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</si>
  <si>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</si>
  <si>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</si>
  <si>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</si>
  <si>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</si>
  <si>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</si>
  <si>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</si>
  <si>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</si>
  <si>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</si>
  <si>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</si>
  <si>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</si>
  <si>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</si>
  <si>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</si>
  <si>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</si>
  <si>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</si>
  <si>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</si>
  <si>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</si>
  <si>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</si>
  <si>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</si>
  <si>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</si>
  <si>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</si>
  <si>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</si>
  <si>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</si>
  <si>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</si>
  <si>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</si>
  <si>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</si>
  <si>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</si>
  <si>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</si>
  <si>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</si>
  <si>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</si>
  <si>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</si>
  <si>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</si>
  <si>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</si>
  <si>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</si>
  <si>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</si>
  <si>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</si>
  <si>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</si>
  <si>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</si>
  <si>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</si>
  <si>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</si>
  <si>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</si>
  <si>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</si>
  <si>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</si>
  <si>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</si>
  <si>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</si>
  <si>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</si>
  <si>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</si>
  <si>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</si>
  <si>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</si>
  <si>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</si>
  <si>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</si>
  <si>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</si>
  <si>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</si>
  <si>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</si>
  <si>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</si>
  <si>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</si>
  <si>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</si>
  <si>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</si>
  <si>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</si>
  <si>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</si>
  <si>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</si>
  <si>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</si>
  <si>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</si>
  <si>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</si>
  <si>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</si>
  <si>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</si>
  <si>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</si>
  <si>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</si>
  <si>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</si>
  <si>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</si>
  <si>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United Arab Emirates</t>
  </si>
  <si>
    <t>Kuwait</t>
  </si>
  <si>
    <t>Bahrain</t>
  </si>
  <si>
    <t>Qatar</t>
  </si>
  <si>
    <t>Sultanate Of Oman</t>
  </si>
  <si>
    <t>EUROPEAN UNION, N.E.S</t>
  </si>
  <si>
    <t>ارميـنيا</t>
  </si>
  <si>
    <t>ARMENIA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</si>
  <si>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</si>
  <si>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</si>
  <si>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</si>
  <si>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</si>
  <si>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</si>
  <si>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</si>
  <si>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مطار أبها</t>
  </si>
  <si>
    <t>-</t>
  </si>
  <si>
    <t>CONGO, THE DEMOCRATIC REPUBLIC</t>
  </si>
  <si>
    <t>OTHER COUNTRIES</t>
  </si>
  <si>
    <t>BOSNIA &amp; HERZEGOVINA</t>
  </si>
  <si>
    <t>بروناي دار السلام</t>
  </si>
  <si>
    <t>BRUNEI DARUSSALAM</t>
  </si>
  <si>
    <t>غينيا بيساو</t>
  </si>
  <si>
    <t>GUINEA-BISSAU</t>
  </si>
  <si>
    <t>زمبابوي</t>
  </si>
  <si>
    <t>ZIMBABWE</t>
  </si>
  <si>
    <t>كوبا</t>
  </si>
  <si>
    <t>CUBA</t>
  </si>
  <si>
    <t>سوازى لاند</t>
  </si>
  <si>
    <t>SWAZILAND</t>
  </si>
  <si>
    <t>اروبا</t>
  </si>
  <si>
    <t>ARUBA</t>
  </si>
  <si>
    <t>جزر فيجى</t>
  </si>
  <si>
    <t>FIJI</t>
  </si>
  <si>
    <t>تريندادوتوباكو</t>
  </si>
  <si>
    <t>TRINIDAD &amp; TOBAGO</t>
  </si>
  <si>
    <t>ايسـلاند</t>
  </si>
  <si>
    <t>ICELAND</t>
  </si>
  <si>
    <t>الصادرات السلعية، ربعي</t>
  </si>
  <si>
    <t>الصادرات البترولية وغير البترولية، ربعي</t>
  </si>
  <si>
    <t>الواردات السلعية، ربعي</t>
  </si>
  <si>
    <t>نسبة الصادرات غير البترولية للواردات، ربعي</t>
  </si>
  <si>
    <t>Merchandise Exports, Quarterly</t>
  </si>
  <si>
    <t>Oil and Non-oil Exports, Quarterly</t>
  </si>
  <si>
    <t>Merchandise Imports, Quarterly</t>
  </si>
  <si>
    <t>Ratio of Non-oil Exports to Imports, Quarterly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</si>
  <si>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</si>
  <si>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</si>
  <si>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</si>
  <si>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</si>
  <si>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</si>
  <si>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</si>
  <si>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</si>
  <si>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</si>
  <si>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حجم التجارة والميزان التجاري, ربعي (مليون ريال)</t>
  </si>
  <si>
    <t>الربع</t>
  </si>
  <si>
    <t>Quarter</t>
  </si>
  <si>
    <t>النيجر</t>
  </si>
  <si>
    <t>NIGER</t>
  </si>
  <si>
    <t>قرقيزيا</t>
  </si>
  <si>
    <t>KYRGYZSTAN</t>
  </si>
  <si>
    <t>جمهورية جنوب السودان</t>
  </si>
  <si>
    <t>SOUTH SUDAN</t>
  </si>
  <si>
    <t>الربع الثالث</t>
  </si>
  <si>
    <t>الربع الرابع</t>
  </si>
  <si>
    <t>الربع الأول</t>
  </si>
  <si>
    <t>الربع الثاني</t>
  </si>
  <si>
    <t>التجارة الخارجية
للمملكة العربية السعودية</t>
  </si>
  <si>
    <t>ميناء الجبيل الصناعي</t>
  </si>
  <si>
    <t>Jubail Industrial Port</t>
  </si>
  <si>
    <t>ميناء الملك فهد الصناعي بينبع</t>
  </si>
  <si>
    <t>King Fahad port</t>
  </si>
  <si>
    <t>بوليفيا</t>
  </si>
  <si>
    <t>BOLIVIA</t>
  </si>
  <si>
    <t>International trade
of Saudi Arabia</t>
  </si>
  <si>
    <t>Exports by Group of Countries</t>
  </si>
  <si>
    <t>Exports by Country</t>
  </si>
  <si>
    <t>الصادرات حسب مجموعات الدول</t>
  </si>
  <si>
    <t>الصادرات حسب الدول</t>
  </si>
  <si>
    <t>تركمانستان</t>
  </si>
  <si>
    <t>TURKMENISTAN</t>
  </si>
  <si>
    <t>فينزولا</t>
  </si>
  <si>
    <t>VENEZUELA</t>
  </si>
  <si>
    <t>هاييتي</t>
  </si>
  <si>
    <t>HAITI</t>
  </si>
  <si>
    <t>بروندى</t>
  </si>
  <si>
    <t>BURUNDI</t>
  </si>
  <si>
    <t>جزر الباهاما</t>
  </si>
  <si>
    <t>BAHAMAS</t>
  </si>
  <si>
    <t>ليختشتاين</t>
  </si>
  <si>
    <t>LIECHTENSTEIN</t>
  </si>
  <si>
    <t>مـكـاو</t>
  </si>
  <si>
    <t>MACAO</t>
  </si>
  <si>
    <t>موناكو</t>
  </si>
  <si>
    <t>MONACO</t>
  </si>
  <si>
    <t>جديدة عرعر</t>
  </si>
  <si>
    <t>Jedaydat Arrar</t>
  </si>
  <si>
    <t>TOTAL</t>
  </si>
  <si>
    <t>سلوى</t>
  </si>
  <si>
    <t>Salwa</t>
  </si>
  <si>
    <t>بريد الدمام المركزي</t>
  </si>
  <si>
    <t>الربع الأول 2021</t>
  </si>
  <si>
    <t>Q1 2021</t>
  </si>
  <si>
    <t>الربع الأول / Q1</t>
  </si>
  <si>
    <t>الربع الرابع / Q4</t>
  </si>
  <si>
    <t>QATAR</t>
  </si>
  <si>
    <t>جزيره ريونيون</t>
  </si>
  <si>
    <t>REUNION</t>
  </si>
  <si>
    <t>ساو تومي وبرينسيبي</t>
  </si>
  <si>
    <t>SAO TOME AND PRINCIPE</t>
  </si>
  <si>
    <t>غيانا</t>
  </si>
  <si>
    <t>GUYANA</t>
  </si>
  <si>
    <t>جمايكا</t>
  </si>
  <si>
    <t>JAMAICA</t>
  </si>
  <si>
    <t>غينيا الاستوائية</t>
  </si>
  <si>
    <t>EQUATORIAL GUINEA</t>
  </si>
  <si>
    <t>Batha</t>
  </si>
  <si>
    <t>ناورو</t>
  </si>
  <si>
    <t>NAURU</t>
  </si>
  <si>
    <t>سانت فينست</t>
  </si>
  <si>
    <t>SAINT VINCENT AND THE GRENADINES</t>
  </si>
  <si>
    <t>مـنـغوليا</t>
  </si>
  <si>
    <t>MONGOLIA</t>
  </si>
  <si>
    <t>نيثرلاندز انتيليز</t>
  </si>
  <si>
    <t>NETHERLANDS ANTILLES</t>
  </si>
  <si>
    <t>جزر فيرجين البريطانية</t>
  </si>
  <si>
    <t>VIRGIN ISLANDS BRITISH</t>
  </si>
  <si>
    <t>بابوا</t>
  </si>
  <si>
    <t>PAPUA</t>
  </si>
  <si>
    <t>Al Mawsem</t>
  </si>
  <si>
    <t>King khalid International Airport</t>
  </si>
  <si>
    <t>مطار الملك عبدالعزيز الدولي بجده</t>
  </si>
  <si>
    <t>King Abdulaziz International Airpor</t>
  </si>
  <si>
    <t>Taif airport</t>
  </si>
  <si>
    <t>Wadea airport (najran)</t>
  </si>
  <si>
    <t>Tabok airport</t>
  </si>
  <si>
    <t>DAMAM PARCELS</t>
  </si>
  <si>
    <t>Al Riyadh parcels post</t>
  </si>
  <si>
    <t>air port madainh</t>
  </si>
  <si>
    <t>Qassim airport</t>
  </si>
  <si>
    <t>Abha airport</t>
  </si>
  <si>
    <t>Jeddah Parcels post</t>
  </si>
  <si>
    <t>Trade with the GCC Countries in Q1 (Million Riyals)</t>
  </si>
  <si>
    <t>ميناء الخفجي</t>
  </si>
  <si>
    <t>Khafji Port</t>
  </si>
  <si>
    <t>منافذ جوية أخرى</t>
  </si>
  <si>
    <t>Other Air Ports</t>
  </si>
  <si>
    <t>`</t>
  </si>
  <si>
    <t>الفرق</t>
  </si>
  <si>
    <t>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</si>
</sst>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u/>
      <sz val="10"/>
      <color theme="1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9"/>
      <color theme="0" tint="-0.14999847407452621"/>
      <name val="Neo Sans Arabic"/>
      <family val="2"/>
    </font>
    <font>
      <sz val="10"/>
      <color theme="0"/>
      <name val="Frutiger LT Arabic 45 Light"/>
    </font>
    <font>
      <sz val="9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/>
      <top style="medium">
        <color rgb="FF9BA8C2"/>
      </top>
      <bottom style="medium">
        <color rgb="FF9BA8C2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7" fillId="0" borderId="0"/>
    <xf numFmtId="0" fontId="28" fillId="0" borderId="0" applyNumberFormat="0" applyFill="0" applyBorder="0" applyAlignment="0" applyProtection="0"/>
    <xf numFmtId="0" fontId="1" fillId="0" borderId="0"/>
  </cellStyleXfs>
  <cellXfs count="322">
    <xf numFmtId="0" fontId="0" fillId="0" borderId="0" xfId="0"/>
    <xf numFmtId="0" fontId="6" fillId="0" borderId="0" xfId="0" applyFont="1"/>
    <xf numFmtId="0" fontId="7" fillId="0" borderId="0" xfId="1" applyFont="1" applyBorder="1" applyAlignment="1">
      <alignment horizontal="center"/>
    </xf>
    <xf numFmtId="0" fontId="6" fillId="0" borderId="0" xfId="1" applyFont="1"/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0" xfId="1" quotePrefix="1" applyNumberFormat="1" applyFont="1" applyFill="1" applyBorder="1" applyAlignment="1">
      <alignment horizontal="center" vertical="center" readingOrder="2"/>
    </xf>
    <xf numFmtId="0" fontId="9" fillId="2" borderId="5" xfId="1" quotePrefix="1" applyNumberFormat="1" applyFont="1" applyFill="1" applyBorder="1" applyAlignment="1">
      <alignment horizontal="center" vertical="center" readingOrder="2"/>
    </xf>
    <xf numFmtId="0" fontId="10" fillId="0" borderId="0" xfId="3" applyFont="1" applyBorder="1" applyAlignment="1">
      <alignment horizontal="center" vertical="center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 vertical="center"/>
    </xf>
    <xf numFmtId="164" fontId="6" fillId="0" borderId="0" xfId="0" applyNumberFormat="1" applyFont="1"/>
    <xf numFmtId="1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164" fontId="11" fillId="0" borderId="0" xfId="0" applyNumberFormat="1" applyFont="1"/>
    <xf numFmtId="164" fontId="7" fillId="0" borderId="0" xfId="1" applyNumberFormat="1" applyFont="1" applyBorder="1" applyAlignment="1">
      <alignment horizontal="center"/>
    </xf>
    <xf numFmtId="0" fontId="12" fillId="0" borderId="0" xfId="3" applyFont="1" applyBorder="1" applyAlignment="1">
      <alignment horizontal="center" vertical="center"/>
    </xf>
    <xf numFmtId="1" fontId="6" fillId="0" borderId="0" xfId="0" applyNumberFormat="1" applyFont="1"/>
    <xf numFmtId="0" fontId="12" fillId="0" borderId="0" xfId="3" applyFont="1" applyBorder="1" applyAlignment="1" applyProtection="1">
      <alignment horizontal="center" vertical="center"/>
      <protection hidden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3" borderId="3" xfId="1" applyFont="1" applyFill="1" applyBorder="1" applyAlignment="1">
      <alignment horizontal="center" vertical="center" wrapText="1" readingOrder="1"/>
    </xf>
    <xf numFmtId="0" fontId="19" fillId="4" borderId="12" xfId="1" applyFont="1" applyFill="1" applyBorder="1" applyAlignment="1">
      <alignment horizontal="center" vertical="center" wrapText="1" readingOrder="1"/>
    </xf>
    <xf numFmtId="0" fontId="9" fillId="2" borderId="4" xfId="1" applyFont="1" applyFill="1" applyBorder="1" applyAlignment="1">
      <alignment horizontal="center" vertical="center" wrapText="1" readingOrder="2"/>
    </xf>
    <xf numFmtId="0" fontId="17" fillId="3" borderId="13" xfId="1" applyFont="1" applyFill="1" applyBorder="1" applyAlignment="1">
      <alignment horizontal="center" vertical="center" wrapText="1" readingOrder="1"/>
    </xf>
    <xf numFmtId="0" fontId="17" fillId="4" borderId="15" xfId="1" applyFont="1" applyFill="1" applyBorder="1" applyAlignment="1">
      <alignment horizontal="center" vertical="center" wrapText="1" readingOrder="1"/>
    </xf>
    <xf numFmtId="0" fontId="17" fillId="3" borderId="5" xfId="1" applyFont="1" applyFill="1" applyBorder="1" applyAlignment="1">
      <alignment horizontal="center" vertical="center" wrapText="1" readingOrder="1"/>
    </xf>
    <xf numFmtId="0" fontId="19" fillId="4" borderId="16" xfId="1" applyFont="1" applyFill="1" applyBorder="1" applyAlignment="1">
      <alignment horizontal="center" vertical="center" wrapText="1" readingOrder="1"/>
    </xf>
    <xf numFmtId="3" fontId="7" fillId="0" borderId="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3" fontId="25" fillId="0" borderId="0" xfId="0" applyNumberFormat="1" applyFont="1"/>
    <xf numFmtId="0" fontId="25" fillId="0" borderId="0" xfId="0" applyFont="1"/>
    <xf numFmtId="164" fontId="2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3" fillId="2" borderId="17" xfId="0" applyFont="1" applyFill="1" applyBorder="1" applyAlignment="1" applyProtection="1">
      <alignment horizontal="center" vertical="center" wrapText="1" readingOrder="2"/>
      <protection hidden="1"/>
    </xf>
    <xf numFmtId="0" fontId="14" fillId="2" borderId="17" xfId="0" applyFont="1" applyFill="1" applyBorder="1" applyAlignment="1" applyProtection="1">
      <alignment horizontal="center" vertical="center" wrapText="1" readingOrder="2"/>
      <protection hidden="1"/>
    </xf>
    <xf numFmtId="0" fontId="14" fillId="2" borderId="17" xfId="0" applyFont="1" applyFill="1" applyBorder="1" applyAlignment="1" applyProtection="1">
      <alignment horizontal="center" vertical="center" wrapText="1" readingOrder="1"/>
      <protection hidden="1"/>
    </xf>
    <xf numFmtId="0" fontId="13" fillId="2" borderId="27" xfId="0" applyFont="1" applyFill="1" applyBorder="1" applyAlignment="1" applyProtection="1">
      <alignment horizontal="center" vertical="center" wrapText="1" readingOrder="1"/>
      <protection hidden="1"/>
    </xf>
    <xf numFmtId="0" fontId="15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3" fillId="6" borderId="2" xfId="3" applyFont="1" applyFill="1" applyBorder="1" applyAlignment="1" applyProtection="1">
      <alignment horizontal="right" vertical="center" readingOrder="2"/>
      <protection hidden="1"/>
    </xf>
    <xf numFmtId="0" fontId="22" fillId="6" borderId="2" xfId="3" applyFont="1" applyFill="1" applyBorder="1" applyAlignment="1" applyProtection="1">
      <alignment horizontal="left" vertical="center" wrapText="1" readingOrder="1"/>
      <protection hidden="1"/>
    </xf>
    <xf numFmtId="0" fontId="15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3" xfId="3" applyFont="1" applyFill="1" applyBorder="1" applyAlignment="1" applyProtection="1">
      <alignment horizontal="right" vertical="center" readingOrder="2"/>
      <protection hidden="1"/>
    </xf>
    <xf numFmtId="0" fontId="24" fillId="5" borderId="25" xfId="3" applyFont="1" applyFill="1" applyBorder="1" applyAlignment="1" applyProtection="1">
      <alignment horizontal="left" vertical="center" readingOrder="1"/>
      <protection hidden="1"/>
    </xf>
    <xf numFmtId="0" fontId="16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18" xfId="3" applyFont="1" applyFill="1" applyBorder="1" applyAlignment="1" applyProtection="1">
      <alignment horizontal="right" vertical="center" readingOrder="2"/>
      <protection hidden="1"/>
    </xf>
    <xf numFmtId="0" fontId="24" fillId="5" borderId="18" xfId="3" applyFont="1" applyFill="1" applyBorder="1" applyAlignment="1" applyProtection="1">
      <alignment horizontal="left" vertical="center" readingOrder="1"/>
      <protection hidden="1"/>
    </xf>
    <xf numFmtId="0" fontId="16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26" xfId="3" applyFont="1" applyFill="1" applyBorder="1" applyAlignment="1" applyProtection="1">
      <alignment horizontal="left" vertical="center" readingOrder="1"/>
      <protection hidden="1"/>
    </xf>
    <xf numFmtId="0" fontId="16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6" borderId="19" xfId="3" applyFont="1" applyFill="1" applyBorder="1" applyAlignment="1" applyProtection="1">
      <alignment horizontal="right" vertical="center" readingOrder="2"/>
      <protection hidden="1"/>
    </xf>
    <xf numFmtId="0" fontId="22" fillId="6" borderId="19" xfId="3" applyFont="1" applyFill="1" applyBorder="1" applyAlignment="1" applyProtection="1">
      <alignment horizontal="left" vertical="center" wrapText="1" readingOrder="1"/>
      <protection hidden="1"/>
    </xf>
    <xf numFmtId="0" fontId="15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11" fontId="7" fillId="0" borderId="0" xfId="1" applyNumberFormat="1" applyFont="1" applyBorder="1" applyAlignment="1">
      <alignment horizontal="center"/>
    </xf>
    <xf numFmtId="165" fontId="6" fillId="0" borderId="0" xfId="0" applyNumberFormat="1" applyFont="1" applyAlignment="1">
      <alignment vertical="center"/>
    </xf>
    <xf numFmtId="3" fontId="7" fillId="0" borderId="0" xfId="5" applyNumberFormat="1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165" fontId="0" fillId="0" borderId="0" xfId="0" applyNumberFormat="1"/>
    <xf numFmtId="0" fontId="32" fillId="2" borderId="4" xfId="5" applyFont="1" applyFill="1" applyBorder="1" applyAlignment="1">
      <alignment vertical="center" wrapText="1" readingOrder="2"/>
    </xf>
    <xf numFmtId="0" fontId="32" fillId="2" borderId="5" xfId="5" applyFont="1" applyFill="1" applyBorder="1" applyAlignment="1">
      <alignment vertical="center" wrapText="1" readingOrder="2"/>
    </xf>
    <xf numFmtId="0" fontId="32" fillId="2" borderId="4" xfId="5" applyFont="1" applyFill="1" applyBorder="1" applyAlignment="1">
      <alignment horizontal="center" vertical="center" wrapText="1"/>
    </xf>
    <xf numFmtId="0" fontId="32" fillId="2" borderId="3" xfId="5" applyFont="1" applyFill="1" applyBorder="1" applyAlignment="1">
      <alignment horizontal="center" vertical="center" wrapText="1" readingOrder="2"/>
    </xf>
    <xf numFmtId="0" fontId="32" fillId="2" borderId="6" xfId="5" applyFont="1" applyFill="1" applyBorder="1" applyAlignment="1">
      <alignment horizontal="center" vertical="center" wrapText="1" readingOrder="1"/>
    </xf>
    <xf numFmtId="0" fontId="32" fillId="2" borderId="0" xfId="5" applyFont="1" applyFill="1" applyBorder="1" applyAlignment="1">
      <alignment horizontal="center" vertical="center" wrapText="1" readingOrder="2"/>
    </xf>
    <xf numFmtId="0" fontId="32" fillId="2" borderId="3" xfId="5" applyFont="1" applyFill="1" applyBorder="1" applyAlignment="1">
      <alignment horizontal="center" vertical="center" wrapText="1" readingOrder="1"/>
    </xf>
    <xf numFmtId="0" fontId="32" fillId="2" borderId="4" xfId="5" applyFont="1" applyFill="1" applyBorder="1" applyAlignment="1">
      <alignment horizontal="center" vertical="center" wrapText="1" readingOrder="1"/>
    </xf>
    <xf numFmtId="0" fontId="33" fillId="3" borderId="1" xfId="5" applyFont="1" applyFill="1" applyBorder="1" applyAlignment="1">
      <alignment horizontal="center" vertical="center" wrapText="1" readingOrder="1"/>
    </xf>
    <xf numFmtId="0" fontId="33" fillId="3" borderId="1" xfId="5" applyFont="1" applyFill="1" applyBorder="1" applyAlignment="1">
      <alignment horizontal="right" vertical="center" wrapText="1" readingOrder="1"/>
    </xf>
    <xf numFmtId="0" fontId="33" fillId="3" borderId="1" xfId="5" applyFont="1" applyFill="1" applyBorder="1" applyAlignment="1">
      <alignment horizontal="left" vertical="center" wrapText="1" readingOrder="1"/>
    </xf>
    <xf numFmtId="3" fontId="33" fillId="3" borderId="1" xfId="5" applyNumberFormat="1" applyFont="1" applyFill="1" applyBorder="1" applyAlignment="1">
      <alignment horizontal="center" vertical="center" readingOrder="1"/>
    </xf>
    <xf numFmtId="164" fontId="33" fillId="3" borderId="1" xfId="5" applyNumberFormat="1" applyFont="1" applyFill="1" applyBorder="1" applyAlignment="1">
      <alignment horizontal="center" vertical="center" readingOrder="1"/>
    </xf>
    <xf numFmtId="0" fontId="33" fillId="4" borderId="2" xfId="5" applyFont="1" applyFill="1" applyBorder="1" applyAlignment="1">
      <alignment horizontal="center" vertical="center" wrapText="1" readingOrder="1"/>
    </xf>
    <xf numFmtId="0" fontId="33" fillId="4" borderId="2" xfId="5" applyFont="1" applyFill="1" applyBorder="1" applyAlignment="1">
      <alignment horizontal="right" vertical="center" wrapText="1" readingOrder="1"/>
    </xf>
    <xf numFmtId="0" fontId="33" fillId="4" borderId="2" xfId="5" applyFont="1" applyFill="1" applyBorder="1" applyAlignment="1">
      <alignment horizontal="left" vertical="center" wrapText="1" readingOrder="1"/>
    </xf>
    <xf numFmtId="3" fontId="33" fillId="4" borderId="2" xfId="5" applyNumberFormat="1" applyFont="1" applyFill="1" applyBorder="1" applyAlignment="1">
      <alignment horizontal="center" vertical="center" readingOrder="1"/>
    </xf>
    <xf numFmtId="164" fontId="33" fillId="4" borderId="2" xfId="5" applyNumberFormat="1" applyFont="1" applyFill="1" applyBorder="1" applyAlignment="1">
      <alignment horizontal="center" vertical="center" readingOrder="1"/>
    </xf>
    <xf numFmtId="0" fontId="33" fillId="3" borderId="11" xfId="5" applyFont="1" applyFill="1" applyBorder="1" applyAlignment="1">
      <alignment horizontal="center" vertical="center" wrapText="1" readingOrder="1"/>
    </xf>
    <xf numFmtId="0" fontId="33" fillId="3" borderId="11" xfId="5" applyFont="1" applyFill="1" applyBorder="1" applyAlignment="1">
      <alignment horizontal="right" vertical="center" wrapText="1" readingOrder="1"/>
    </xf>
    <xf numFmtId="0" fontId="33" fillId="3" borderId="11" xfId="5" applyFont="1" applyFill="1" applyBorder="1" applyAlignment="1">
      <alignment horizontal="left" vertical="center" wrapText="1" readingOrder="1"/>
    </xf>
    <xf numFmtId="3" fontId="33" fillId="3" borderId="11" xfId="5" applyNumberFormat="1" applyFont="1" applyFill="1" applyBorder="1" applyAlignment="1">
      <alignment horizontal="center" vertical="center" readingOrder="1"/>
    </xf>
    <xf numFmtId="164" fontId="33" fillId="3" borderId="11" xfId="5" applyNumberFormat="1" applyFont="1" applyFill="1" applyBorder="1" applyAlignment="1">
      <alignment horizontal="center" vertical="center" readingOrder="1"/>
    </xf>
    <xf numFmtId="0" fontId="30" fillId="2" borderId="4" xfId="1" applyFont="1" applyFill="1" applyBorder="1" applyAlignment="1">
      <alignment vertical="center" wrapText="1" readingOrder="2"/>
    </xf>
    <xf numFmtId="0" fontId="30" fillId="2" borderId="5" xfId="1" applyFont="1" applyFill="1" applyBorder="1" applyAlignment="1">
      <alignment vertical="center" wrapText="1" readingOrder="2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6" xfId="1" applyFont="1" applyFill="1" applyBorder="1" applyAlignment="1">
      <alignment horizontal="center" vertical="center" wrapText="1" readingOrder="2"/>
    </xf>
    <xf numFmtId="0" fontId="30" fillId="2" borderId="0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1" applyFont="1" applyFill="1" applyBorder="1" applyAlignment="1">
      <alignment horizontal="center" vertical="center" wrapText="1" readingOrder="1"/>
    </xf>
    <xf numFmtId="0" fontId="31" fillId="3" borderId="1" xfId="1" applyFont="1" applyFill="1" applyBorder="1" applyAlignment="1">
      <alignment horizontal="center" vertical="center" wrapText="1" readingOrder="1"/>
    </xf>
    <xf numFmtId="0" fontId="31" fillId="3" borderId="1" xfId="1" applyFont="1" applyFill="1" applyBorder="1" applyAlignment="1">
      <alignment horizontal="right" vertical="center" wrapText="1" readingOrder="1"/>
    </xf>
    <xf numFmtId="0" fontId="31" fillId="3" borderId="1" xfId="1" applyFont="1" applyFill="1" applyBorder="1" applyAlignment="1">
      <alignment horizontal="left" vertical="center" wrapText="1" readingOrder="1"/>
    </xf>
    <xf numFmtId="3" fontId="31" fillId="3" borderId="1" xfId="1" applyNumberFormat="1" applyFont="1" applyFill="1" applyBorder="1" applyAlignment="1">
      <alignment horizontal="center" vertical="center" readingOrder="1"/>
    </xf>
    <xf numFmtId="164" fontId="31" fillId="3" borderId="1" xfId="1" applyNumberFormat="1" applyFont="1" applyFill="1" applyBorder="1" applyAlignment="1">
      <alignment horizontal="center" vertical="center" readingOrder="1"/>
    </xf>
    <xf numFmtId="164" fontId="31" fillId="3" borderId="9" xfId="1" applyNumberFormat="1" applyFont="1" applyFill="1" applyBorder="1" applyAlignment="1">
      <alignment horizontal="center" vertical="center" readingOrder="1"/>
    </xf>
    <xf numFmtId="0" fontId="31" fillId="4" borderId="2" xfId="1" applyFont="1" applyFill="1" applyBorder="1" applyAlignment="1">
      <alignment horizontal="center" vertical="center" wrapText="1" readingOrder="1"/>
    </xf>
    <xf numFmtId="0" fontId="31" fillId="4" borderId="2" xfId="1" applyFont="1" applyFill="1" applyBorder="1" applyAlignment="1">
      <alignment horizontal="right" vertical="center" wrapText="1" readingOrder="1"/>
    </xf>
    <xf numFmtId="0" fontId="31" fillId="4" borderId="2" xfId="1" applyFont="1" applyFill="1" applyBorder="1" applyAlignment="1">
      <alignment horizontal="left" vertical="center" wrapText="1" readingOrder="1"/>
    </xf>
    <xf numFmtId="3" fontId="31" fillId="4" borderId="2" xfId="1" applyNumberFormat="1" applyFont="1" applyFill="1" applyBorder="1" applyAlignment="1">
      <alignment horizontal="center" vertical="center" readingOrder="1"/>
    </xf>
    <xf numFmtId="164" fontId="31" fillId="4" borderId="2" xfId="1" applyNumberFormat="1" applyFont="1" applyFill="1" applyBorder="1" applyAlignment="1">
      <alignment horizontal="center" vertical="center" readingOrder="1"/>
    </xf>
    <xf numFmtId="164" fontId="31" fillId="4" borderId="20" xfId="1" applyNumberFormat="1" applyFont="1" applyFill="1" applyBorder="1" applyAlignment="1">
      <alignment horizontal="center" vertical="center" readingOrder="1"/>
    </xf>
    <xf numFmtId="0" fontId="31" fillId="3" borderId="11" xfId="1" applyFont="1" applyFill="1" applyBorder="1" applyAlignment="1">
      <alignment horizontal="center" vertical="center" wrapText="1" readingOrder="1"/>
    </xf>
    <xf numFmtId="0" fontId="31" fillId="3" borderId="11" xfId="1" applyFont="1" applyFill="1" applyBorder="1" applyAlignment="1">
      <alignment horizontal="right" vertical="center" wrapText="1" readingOrder="1"/>
    </xf>
    <xf numFmtId="0" fontId="31" fillId="3" borderId="11" xfId="1" applyFont="1" applyFill="1" applyBorder="1" applyAlignment="1">
      <alignment horizontal="left" vertical="center" wrapText="1" readingOrder="1"/>
    </xf>
    <xf numFmtId="3" fontId="31" fillId="3" borderId="11" xfId="1" applyNumberFormat="1" applyFont="1" applyFill="1" applyBorder="1" applyAlignment="1">
      <alignment horizontal="center" vertical="center" readingOrder="1"/>
    </xf>
    <xf numFmtId="164" fontId="31" fillId="3" borderId="11" xfId="1" applyNumberFormat="1" applyFont="1" applyFill="1" applyBorder="1" applyAlignment="1">
      <alignment horizontal="center" vertical="center" readingOrder="1"/>
    </xf>
    <xf numFmtId="164" fontId="31" fillId="3" borderId="21" xfId="1" applyNumberFormat="1" applyFont="1" applyFill="1" applyBorder="1" applyAlignment="1">
      <alignment horizontal="center" vertical="center" readingOrder="1"/>
    </xf>
    <xf numFmtId="0" fontId="32" fillId="2" borderId="3" xfId="1" quotePrefix="1" applyNumberFormat="1" applyFont="1" applyFill="1" applyBorder="1" applyAlignment="1">
      <alignment horizontal="center" vertical="center" readingOrder="2"/>
    </xf>
    <xf numFmtId="0" fontId="32" fillId="2" borderId="3" xfId="1" applyFont="1" applyFill="1" applyBorder="1" applyAlignment="1">
      <alignment horizontal="center" vertical="center" wrapText="1" readingOrder="1"/>
    </xf>
    <xf numFmtId="0" fontId="33" fillId="3" borderId="1" xfId="1" applyFont="1" applyFill="1" applyBorder="1" applyAlignment="1">
      <alignment horizontal="center" vertical="center" wrapText="1" readingOrder="1"/>
    </xf>
    <xf numFmtId="0" fontId="33" fillId="3" borderId="1" xfId="1" applyFont="1" applyFill="1" applyBorder="1" applyAlignment="1">
      <alignment horizontal="right" vertical="center" wrapText="1" readingOrder="2"/>
    </xf>
    <xf numFmtId="165" fontId="33" fillId="3" borderId="1" xfId="1" applyNumberFormat="1" applyFont="1" applyFill="1" applyBorder="1" applyAlignment="1">
      <alignment horizontal="right" vertical="center" indent="1"/>
    </xf>
    <xf numFmtId="0" fontId="33" fillId="3" borderId="1" xfId="1" applyFont="1" applyFill="1" applyBorder="1" applyAlignment="1">
      <alignment horizontal="left" vertical="center" wrapText="1"/>
    </xf>
    <xf numFmtId="0" fontId="33" fillId="4" borderId="2" xfId="1" applyFont="1" applyFill="1" applyBorder="1" applyAlignment="1">
      <alignment horizontal="center" vertical="center" wrapText="1" readingOrder="1"/>
    </xf>
    <xf numFmtId="0" fontId="33" fillId="4" borderId="2" xfId="1" applyFont="1" applyFill="1" applyBorder="1" applyAlignment="1">
      <alignment horizontal="right" vertical="center" wrapText="1" readingOrder="2"/>
    </xf>
    <xf numFmtId="165" fontId="33" fillId="4" borderId="2" xfId="1" applyNumberFormat="1" applyFont="1" applyFill="1" applyBorder="1" applyAlignment="1">
      <alignment horizontal="right" vertical="center" indent="1"/>
    </xf>
    <xf numFmtId="0" fontId="33" fillId="4" borderId="2" xfId="1" applyFont="1" applyFill="1" applyBorder="1" applyAlignment="1">
      <alignment horizontal="left" vertical="center" wrapText="1"/>
    </xf>
    <xf numFmtId="0" fontId="33" fillId="3" borderId="3" xfId="1" applyFont="1" applyFill="1" applyBorder="1" applyAlignment="1">
      <alignment horizontal="center" vertical="center" wrapText="1" readingOrder="1"/>
    </xf>
    <xf numFmtId="0" fontId="33" fillId="3" borderId="3" xfId="1" applyFont="1" applyFill="1" applyBorder="1" applyAlignment="1">
      <alignment horizontal="right" vertical="center" wrapText="1" readingOrder="2"/>
    </xf>
    <xf numFmtId="165" fontId="33" fillId="3" borderId="3" xfId="1" applyNumberFormat="1" applyFont="1" applyFill="1" applyBorder="1" applyAlignment="1">
      <alignment horizontal="right" vertical="center" indent="1"/>
    </xf>
    <xf numFmtId="0" fontId="33" fillId="3" borderId="3" xfId="1" applyFont="1" applyFill="1" applyBorder="1" applyAlignment="1">
      <alignment horizontal="left" vertical="center" wrapText="1"/>
    </xf>
    <xf numFmtId="0" fontId="34" fillId="4" borderId="12" xfId="1" applyFont="1" applyFill="1" applyBorder="1" applyAlignment="1">
      <alignment horizontal="center" vertical="center" wrapText="1" readingOrder="1"/>
    </xf>
    <xf numFmtId="0" fontId="33" fillId="4" borderId="12" xfId="1" applyFont="1" applyFill="1" applyBorder="1" applyAlignment="1">
      <alignment horizontal="right" vertical="center" wrapText="1" readingOrder="2"/>
    </xf>
    <xf numFmtId="165" fontId="33" fillId="4" borderId="12" xfId="1" applyNumberFormat="1" applyFont="1" applyFill="1" applyBorder="1" applyAlignment="1">
      <alignment horizontal="right" vertical="center" indent="1"/>
    </xf>
    <xf numFmtId="0" fontId="33" fillId="4" borderId="12" xfId="1" applyFont="1" applyFill="1" applyBorder="1" applyAlignment="1">
      <alignment horizontal="left" vertical="center" wrapText="1"/>
    </xf>
    <xf numFmtId="0" fontId="33" fillId="4" borderId="12" xfId="1" applyFont="1" applyFill="1" applyBorder="1" applyAlignment="1">
      <alignment horizontal="center" vertical="center" wrapText="1" readingOrder="1"/>
    </xf>
    <xf numFmtId="165" fontId="33" fillId="3" borderId="1" xfId="1" applyNumberFormat="1" applyFont="1" applyFill="1" applyBorder="1" applyAlignment="1">
      <alignment horizontal="right" vertical="center" indent="1" readingOrder="1"/>
    </xf>
    <xf numFmtId="0" fontId="33" fillId="3" borderId="9" xfId="1" applyFont="1" applyFill="1" applyBorder="1" applyAlignment="1">
      <alignment horizontal="center" vertical="center" wrapText="1" readingOrder="1"/>
    </xf>
    <xf numFmtId="165" fontId="33" fillId="4" borderId="2" xfId="1" applyNumberFormat="1" applyFont="1" applyFill="1" applyBorder="1" applyAlignment="1">
      <alignment horizontal="right" vertical="center" indent="1" readingOrder="1"/>
    </xf>
    <xf numFmtId="0" fontId="33" fillId="4" borderId="20" xfId="1" applyFont="1" applyFill="1" applyBorder="1" applyAlignment="1">
      <alignment horizontal="center" vertical="center" wrapText="1" readingOrder="1"/>
    </xf>
    <xf numFmtId="165" fontId="33" fillId="3" borderId="3" xfId="1" applyNumberFormat="1" applyFont="1" applyFill="1" applyBorder="1" applyAlignment="1">
      <alignment horizontal="right" vertical="center" indent="1" readingOrder="1"/>
    </xf>
    <xf numFmtId="0" fontId="33" fillId="3" borderId="22" xfId="1" applyFont="1" applyFill="1" applyBorder="1" applyAlignment="1">
      <alignment horizontal="center" vertical="center" wrapText="1" readingOrder="1"/>
    </xf>
    <xf numFmtId="165" fontId="33" fillId="4" borderId="12" xfId="1" applyNumberFormat="1" applyFont="1" applyFill="1" applyBorder="1" applyAlignment="1">
      <alignment horizontal="right" vertical="center" indent="1" readingOrder="1"/>
    </xf>
    <xf numFmtId="0" fontId="35" fillId="3" borderId="0" xfId="1" applyFont="1" applyFill="1" applyBorder="1" applyAlignment="1">
      <alignment horizontal="center" vertical="center"/>
    </xf>
    <xf numFmtId="0" fontId="35" fillId="3" borderId="0" xfId="1" applyFont="1" applyFill="1" applyBorder="1" applyAlignment="1">
      <alignment horizontal="right" vertical="center"/>
    </xf>
    <xf numFmtId="165" fontId="35" fillId="3" borderId="0" xfId="1" applyNumberFormat="1" applyFont="1" applyFill="1" applyBorder="1" applyAlignment="1">
      <alignment horizontal="center" vertical="center"/>
    </xf>
    <xf numFmtId="0" fontId="35" fillId="3" borderId="0" xfId="1" applyFont="1" applyFill="1" applyBorder="1" applyAlignment="1">
      <alignment horizontal="left" vertical="center"/>
    </xf>
    <xf numFmtId="0" fontId="35" fillId="4" borderId="0" xfId="1" applyFont="1" applyFill="1" applyBorder="1" applyAlignment="1">
      <alignment horizontal="center" vertical="center"/>
    </xf>
    <xf numFmtId="0" fontId="35" fillId="4" borderId="0" xfId="1" applyFont="1" applyFill="1" applyBorder="1" applyAlignment="1">
      <alignment horizontal="right" vertical="center"/>
    </xf>
    <xf numFmtId="165" fontId="35" fillId="4" borderId="0" xfId="1" applyNumberFormat="1" applyFont="1" applyFill="1" applyBorder="1" applyAlignment="1">
      <alignment horizontal="center" vertical="center"/>
    </xf>
    <xf numFmtId="0" fontId="35" fillId="4" borderId="0" xfId="1" applyFont="1" applyFill="1" applyBorder="1" applyAlignment="1">
      <alignment horizontal="left" vertical="center"/>
    </xf>
    <xf numFmtId="0" fontId="35" fillId="4" borderId="31" xfId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right" vertical="center"/>
    </xf>
    <xf numFmtId="165" fontId="35" fillId="4" borderId="31" xfId="1" applyNumberFormat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left" vertical="center"/>
    </xf>
    <xf numFmtId="0" fontId="33" fillId="7" borderId="2" xfId="1" applyFont="1" applyFill="1" applyBorder="1" applyAlignment="1">
      <alignment horizontal="center" vertical="center" wrapText="1" readingOrder="2"/>
    </xf>
    <xf numFmtId="0" fontId="33" fillId="7" borderId="2" xfId="1" applyFont="1" applyFill="1" applyBorder="1" applyAlignment="1">
      <alignment horizontal="right" vertical="center" readingOrder="2"/>
    </xf>
    <xf numFmtId="165" fontId="33" fillId="7" borderId="2" xfId="1" applyNumberFormat="1" applyFont="1" applyFill="1" applyBorder="1" applyAlignment="1">
      <alignment horizontal="right" vertical="center" indent="2" readingOrder="1"/>
    </xf>
    <xf numFmtId="0" fontId="33" fillId="7" borderId="2" xfId="1" applyFont="1" applyFill="1" applyBorder="1" applyAlignment="1">
      <alignment horizontal="left" vertical="center"/>
    </xf>
    <xf numFmtId="0" fontId="33" fillId="7" borderId="2" xfId="1" applyFont="1" applyFill="1" applyBorder="1" applyAlignment="1">
      <alignment horizontal="center" vertical="center" wrapText="1" readingOrder="1"/>
    </xf>
    <xf numFmtId="0" fontId="33" fillId="3" borderId="1" xfId="1" applyFont="1" applyFill="1" applyBorder="1" applyAlignment="1">
      <alignment horizontal="center" vertical="center" wrapText="1" readingOrder="2"/>
    </xf>
    <xf numFmtId="0" fontId="33" fillId="3" borderId="1" xfId="1" applyFont="1" applyFill="1" applyBorder="1" applyAlignment="1">
      <alignment horizontal="right" vertical="center" readingOrder="2"/>
    </xf>
    <xf numFmtId="165" fontId="33" fillId="3" borderId="1" xfId="1" applyNumberFormat="1" applyFont="1" applyFill="1" applyBorder="1" applyAlignment="1">
      <alignment horizontal="right" vertical="center" indent="2" readingOrder="1"/>
    </xf>
    <xf numFmtId="0" fontId="33" fillId="3" borderId="1" xfId="1" applyFont="1" applyFill="1" applyBorder="1" applyAlignment="1">
      <alignment horizontal="left" vertical="center"/>
    </xf>
    <xf numFmtId="0" fontId="33" fillId="3" borderId="1" xfId="1" applyFont="1" applyFill="1" applyBorder="1" applyAlignment="1">
      <alignment horizontal="left" vertical="center" wrapText="1" readingOrder="1"/>
    </xf>
    <xf numFmtId="0" fontId="33" fillId="4" borderId="2" xfId="1" applyFont="1" applyFill="1" applyBorder="1" applyAlignment="1">
      <alignment horizontal="center" vertical="center" wrapText="1" readingOrder="2"/>
    </xf>
    <xf numFmtId="0" fontId="33" fillId="4" borderId="2" xfId="1" applyFont="1" applyFill="1" applyBorder="1" applyAlignment="1">
      <alignment horizontal="right" vertical="center" readingOrder="2"/>
    </xf>
    <xf numFmtId="165" fontId="33" fillId="4" borderId="2" xfId="1" applyNumberFormat="1" applyFont="1" applyFill="1" applyBorder="1" applyAlignment="1">
      <alignment horizontal="right" vertical="center" indent="2" readingOrder="1"/>
    </xf>
    <xf numFmtId="0" fontId="33" fillId="4" borderId="2" xfId="1" applyFont="1" applyFill="1" applyBorder="1" applyAlignment="1">
      <alignment horizontal="left" vertical="center"/>
    </xf>
    <xf numFmtId="0" fontId="33" fillId="4" borderId="2" xfId="1" applyFont="1" applyFill="1" applyBorder="1" applyAlignment="1">
      <alignment horizontal="left" vertical="center" wrapText="1" readingOrder="1"/>
    </xf>
    <xf numFmtId="0" fontId="34" fillId="4" borderId="12" xfId="1" applyFont="1" applyFill="1" applyBorder="1" applyAlignment="1">
      <alignment horizontal="center" vertical="center" wrapText="1" readingOrder="2"/>
    </xf>
    <xf numFmtId="0" fontId="33" fillId="4" borderId="12" xfId="1" applyFont="1" applyFill="1" applyBorder="1" applyAlignment="1">
      <alignment horizontal="right" vertical="center" readingOrder="2"/>
    </xf>
    <xf numFmtId="165" fontId="33" fillId="4" borderId="12" xfId="1" applyNumberFormat="1" applyFont="1" applyFill="1" applyBorder="1" applyAlignment="1">
      <alignment horizontal="right" vertical="center" indent="2" readingOrder="1"/>
    </xf>
    <xf numFmtId="0" fontId="33" fillId="4" borderId="12" xfId="1" applyFont="1" applyFill="1" applyBorder="1" applyAlignment="1">
      <alignment horizontal="left" vertical="center"/>
    </xf>
    <xf numFmtId="0" fontId="32" fillId="2" borderId="5" xfId="1" applyFont="1" applyFill="1" applyBorder="1" applyAlignment="1">
      <alignment horizontal="center" vertical="center" wrapText="1" readingOrder="2"/>
    </xf>
    <xf numFmtId="165" fontId="33" fillId="3" borderId="3" xfId="1" applyNumberFormat="1" applyFont="1" applyFill="1" applyBorder="1" applyAlignment="1">
      <alignment horizontal="right" vertical="center" indent="2" readingOrder="1"/>
    </xf>
    <xf numFmtId="0" fontId="33" fillId="3" borderId="4" xfId="1" applyFont="1" applyFill="1" applyBorder="1" applyAlignment="1">
      <alignment horizontal="center" vertical="center" wrapText="1" readingOrder="1"/>
    </xf>
    <xf numFmtId="0" fontId="33" fillId="4" borderId="23" xfId="1" applyFont="1" applyFill="1" applyBorder="1" applyAlignment="1">
      <alignment horizontal="center" vertical="center" wrapText="1" readingOrder="1"/>
    </xf>
    <xf numFmtId="0" fontId="33" fillId="3" borderId="13" xfId="1" applyFont="1" applyFill="1" applyBorder="1" applyAlignment="1">
      <alignment horizontal="center" vertical="center" wrapText="1" readingOrder="1"/>
    </xf>
    <xf numFmtId="0" fontId="33" fillId="4" borderId="15" xfId="1" applyFont="1" applyFill="1" applyBorder="1" applyAlignment="1">
      <alignment horizontal="center" vertical="center" wrapText="1" readingOrder="1"/>
    </xf>
    <xf numFmtId="0" fontId="33" fillId="3" borderId="5" xfId="1" applyFont="1" applyFill="1" applyBorder="1" applyAlignment="1">
      <alignment horizontal="center" vertical="center" wrapText="1" readingOrder="1"/>
    </xf>
    <xf numFmtId="0" fontId="33" fillId="3" borderId="3" xfId="1" applyFont="1" applyFill="1" applyBorder="1" applyAlignment="1">
      <alignment horizontal="right" vertical="center" readingOrder="2"/>
    </xf>
    <xf numFmtId="0" fontId="33" fillId="3" borderId="3" xfId="1" applyFont="1" applyFill="1" applyBorder="1" applyAlignment="1">
      <alignment horizontal="left" vertical="center"/>
    </xf>
    <xf numFmtId="0" fontId="34" fillId="4" borderId="16" xfId="1" applyFont="1" applyFill="1" applyBorder="1" applyAlignment="1">
      <alignment horizontal="center" vertical="center" wrapText="1" readingOrder="1"/>
    </xf>
    <xf numFmtId="0" fontId="31" fillId="3" borderId="13" xfId="1" applyFont="1" applyFill="1" applyBorder="1" applyAlignment="1">
      <alignment horizontal="center" vertical="center" wrapText="1" readingOrder="1"/>
    </xf>
    <xf numFmtId="0" fontId="31" fillId="4" borderId="15" xfId="1" applyFont="1" applyFill="1" applyBorder="1" applyAlignment="1">
      <alignment horizontal="center" vertical="center" wrapText="1" readingOrder="1"/>
    </xf>
    <xf numFmtId="0" fontId="33" fillId="7" borderId="15" xfId="1" applyFont="1" applyFill="1" applyBorder="1" applyAlignment="1">
      <alignment horizontal="center" vertical="center" wrapText="1" readingOrder="2"/>
    </xf>
    <xf numFmtId="0" fontId="33" fillId="7" borderId="20" xfId="1" applyFont="1" applyFill="1" applyBorder="1" applyAlignment="1">
      <alignment horizontal="center" vertical="center" wrapText="1" readingOrder="1"/>
    </xf>
    <xf numFmtId="0" fontId="33" fillId="3" borderId="13" xfId="1" applyFont="1" applyFill="1" applyBorder="1" applyAlignment="1">
      <alignment horizontal="center" vertical="center" wrapText="1" readingOrder="2"/>
    </xf>
    <xf numFmtId="0" fontId="33" fillId="3" borderId="9" xfId="1" applyFont="1" applyFill="1" applyBorder="1" applyAlignment="1">
      <alignment horizontal="left" vertical="center" wrapText="1" readingOrder="1"/>
    </xf>
    <xf numFmtId="0" fontId="33" fillId="4" borderId="15" xfId="1" applyFont="1" applyFill="1" applyBorder="1" applyAlignment="1">
      <alignment horizontal="center" vertical="center" wrapText="1" readingOrder="2"/>
    </xf>
    <xf numFmtId="0" fontId="33" fillId="4" borderId="20" xfId="1" applyFont="1" applyFill="1" applyBorder="1" applyAlignment="1">
      <alignment horizontal="left" vertical="center" wrapText="1" readingOrder="1"/>
    </xf>
    <xf numFmtId="0" fontId="33" fillId="4" borderId="1" xfId="1" applyFont="1" applyFill="1" applyBorder="1" applyAlignment="1">
      <alignment horizontal="right" vertical="center" readingOrder="2"/>
    </xf>
    <xf numFmtId="165" fontId="33" fillId="4" borderId="1" xfId="1" applyNumberFormat="1" applyFont="1" applyFill="1" applyBorder="1" applyAlignment="1">
      <alignment horizontal="right" vertical="center" indent="2" readingOrder="1"/>
    </xf>
    <xf numFmtId="0" fontId="33" fillId="4" borderId="1" xfId="1" applyFont="1" applyFill="1" applyBorder="1" applyAlignment="1">
      <alignment horizontal="left" vertical="center"/>
    </xf>
    <xf numFmtId="0" fontId="33" fillId="3" borderId="2" xfId="1" applyFont="1" applyFill="1" applyBorder="1" applyAlignment="1">
      <alignment horizontal="right" vertical="center" readingOrder="2"/>
    </xf>
    <xf numFmtId="165" fontId="33" fillId="3" borderId="2" xfId="1" applyNumberFormat="1" applyFont="1" applyFill="1" applyBorder="1" applyAlignment="1">
      <alignment horizontal="right" vertical="center" indent="2" readingOrder="1"/>
    </xf>
    <xf numFmtId="0" fontId="33" fillId="3" borderId="2" xfId="1" applyFont="1" applyFill="1" applyBorder="1" applyAlignment="1">
      <alignment horizontal="left" vertical="center"/>
    </xf>
    <xf numFmtId="0" fontId="34" fillId="4" borderId="16" xfId="1" applyFont="1" applyFill="1" applyBorder="1" applyAlignment="1">
      <alignment horizontal="center" vertical="center" wrapText="1" readingOrder="2"/>
    </xf>
    <xf numFmtId="0" fontId="30" fillId="2" borderId="3" xfId="1" quotePrefix="1" applyNumberFormat="1" applyFont="1" applyFill="1" applyBorder="1" applyAlignment="1">
      <alignment horizontal="center" vertical="center" wrapText="1" readingOrder="2"/>
    </xf>
    <xf numFmtId="0" fontId="30" fillId="2" borderId="4" xfId="1" quotePrefix="1" applyNumberFormat="1" applyFont="1" applyFill="1" applyBorder="1" applyAlignment="1">
      <alignment horizontal="center" vertical="center" wrapText="1" readingOrder="2"/>
    </xf>
    <xf numFmtId="0" fontId="30" fillId="2" borderId="4" xfId="1" quotePrefix="1" applyNumberFormat="1" applyFont="1" applyFill="1" applyBorder="1" applyAlignment="1">
      <alignment horizontal="center" vertical="center" readingOrder="2"/>
    </xf>
    <xf numFmtId="0" fontId="30" fillId="2" borderId="5" xfId="1" applyFont="1" applyFill="1" applyBorder="1" applyAlignment="1">
      <alignment horizontal="center" vertical="center" wrapText="1" readingOrder="2"/>
    </xf>
    <xf numFmtId="3" fontId="31" fillId="3" borderId="1" xfId="1" applyNumberFormat="1" applyFont="1" applyFill="1" applyBorder="1" applyAlignment="1">
      <alignment horizontal="right" vertical="center" indent="2" readingOrder="1"/>
    </xf>
    <xf numFmtId="3" fontId="31" fillId="3" borderId="9" xfId="1" applyNumberFormat="1" applyFont="1" applyFill="1" applyBorder="1" applyAlignment="1">
      <alignment horizontal="right" vertical="center" indent="2" readingOrder="1"/>
    </xf>
    <xf numFmtId="3" fontId="31" fillId="4" borderId="2" xfId="1" applyNumberFormat="1" applyFont="1" applyFill="1" applyBorder="1" applyAlignment="1">
      <alignment horizontal="right" vertical="center" indent="2" readingOrder="1"/>
    </xf>
    <xf numFmtId="3" fontId="31" fillId="4" borderId="20" xfId="1" applyNumberFormat="1" applyFont="1" applyFill="1" applyBorder="1" applyAlignment="1">
      <alignment horizontal="right" vertical="center" indent="2" readingOrder="1"/>
    </xf>
    <xf numFmtId="0" fontId="31" fillId="3" borderId="24" xfId="1" applyFont="1" applyFill="1" applyBorder="1" applyAlignment="1">
      <alignment horizontal="center" vertical="center" wrapText="1" readingOrder="1"/>
    </xf>
    <xf numFmtId="3" fontId="31" fillId="3" borderId="11" xfId="1" applyNumberFormat="1" applyFont="1" applyFill="1" applyBorder="1" applyAlignment="1">
      <alignment horizontal="right" vertical="center" indent="2" readingOrder="1"/>
    </xf>
    <xf numFmtId="3" fontId="31" fillId="3" borderId="21" xfId="1" applyNumberFormat="1" applyFont="1" applyFill="1" applyBorder="1" applyAlignment="1">
      <alignment horizontal="right" vertical="center" indent="2" readingOrder="1"/>
    </xf>
    <xf numFmtId="0" fontId="32" fillId="2" borderId="3" xfId="1" applyFont="1" applyFill="1" applyBorder="1" applyAlignment="1">
      <alignment horizontal="center" vertical="center" wrapText="1" readingOrder="2"/>
    </xf>
    <xf numFmtId="0" fontId="32" fillId="2" borderId="4" xfId="1" applyFont="1" applyFill="1" applyBorder="1" applyAlignment="1">
      <alignment horizontal="center" vertical="center" wrapText="1" readingOrder="2"/>
    </xf>
    <xf numFmtId="0" fontId="32" fillId="2" borderId="1" xfId="1" applyFont="1" applyFill="1" applyBorder="1" applyAlignment="1">
      <alignment horizontal="center" vertical="center" wrapText="1" readingOrder="2"/>
    </xf>
    <xf numFmtId="0" fontId="33" fillId="3" borderId="1" xfId="1" applyFont="1" applyFill="1" applyBorder="1" applyAlignment="1">
      <alignment horizontal="right" vertical="center" wrapText="1" readingOrder="1"/>
    </xf>
    <xf numFmtId="3" fontId="33" fillId="3" borderId="1" xfId="1" applyNumberFormat="1" applyFont="1" applyFill="1" applyBorder="1" applyAlignment="1">
      <alignment horizontal="center" vertical="center" readingOrder="1"/>
    </xf>
    <xf numFmtId="164" fontId="33" fillId="3" borderId="9" xfId="1" applyNumberFormat="1" applyFont="1" applyFill="1" applyBorder="1" applyAlignment="1">
      <alignment horizontal="center" vertical="center" wrapText="1" readingOrder="1"/>
    </xf>
    <xf numFmtId="0" fontId="33" fillId="4" borderId="2" xfId="1" applyFont="1" applyFill="1" applyBorder="1" applyAlignment="1">
      <alignment horizontal="right" vertical="center" wrapText="1" readingOrder="1"/>
    </xf>
    <xf numFmtId="3" fontId="33" fillId="4" borderId="2" xfId="1" applyNumberFormat="1" applyFont="1" applyFill="1" applyBorder="1" applyAlignment="1">
      <alignment horizontal="center" vertical="center" readingOrder="1"/>
    </xf>
    <xf numFmtId="164" fontId="33" fillId="4" borderId="20" xfId="1" applyNumberFormat="1" applyFont="1" applyFill="1" applyBorder="1" applyAlignment="1">
      <alignment horizontal="center" vertical="center" wrapText="1" readingOrder="1"/>
    </xf>
    <xf numFmtId="0" fontId="33" fillId="3" borderId="24" xfId="1" applyFont="1" applyFill="1" applyBorder="1" applyAlignment="1">
      <alignment horizontal="center" vertical="center" wrapText="1" readingOrder="1"/>
    </xf>
    <xf numFmtId="0" fontId="33" fillId="3" borderId="11" xfId="1" applyFont="1" applyFill="1" applyBorder="1" applyAlignment="1">
      <alignment horizontal="right" vertical="center" wrapText="1" readingOrder="1"/>
    </xf>
    <xf numFmtId="0" fontId="33" fillId="3" borderId="11" xfId="1" applyFont="1" applyFill="1" applyBorder="1" applyAlignment="1">
      <alignment horizontal="center" vertical="center" wrapText="1" readingOrder="1"/>
    </xf>
    <xf numFmtId="3" fontId="33" fillId="3" borderId="11" xfId="1" applyNumberFormat="1" applyFont="1" applyFill="1" applyBorder="1" applyAlignment="1">
      <alignment horizontal="center" vertical="center" readingOrder="1"/>
    </xf>
    <xf numFmtId="164" fontId="33" fillId="3" borderId="21" xfId="1" applyNumberFormat="1" applyFont="1" applyFill="1" applyBorder="1" applyAlignment="1">
      <alignment horizontal="center" vertical="center" wrapText="1" readingOrder="1"/>
    </xf>
    <xf numFmtId="0" fontId="32" fillId="2" borderId="0" xfId="1" applyFont="1" applyFill="1" applyBorder="1" applyAlignment="1">
      <alignment horizontal="center" vertical="center" wrapText="1" readingOrder="2"/>
    </xf>
    <xf numFmtId="3" fontId="33" fillId="3" borderId="1" xfId="1" applyNumberFormat="1" applyFont="1" applyFill="1" applyBorder="1" applyAlignment="1">
      <alignment horizontal="center" vertical="center" wrapText="1" readingOrder="1"/>
    </xf>
    <xf numFmtId="3" fontId="33" fillId="4" borderId="2" xfId="1" applyNumberFormat="1" applyFont="1" applyFill="1" applyBorder="1" applyAlignment="1">
      <alignment horizontal="center" vertical="center" wrapText="1" readingOrder="1"/>
    </xf>
    <xf numFmtId="0" fontId="33" fillId="4" borderId="11" xfId="1" applyFont="1" applyFill="1" applyBorder="1" applyAlignment="1">
      <alignment horizontal="center" vertical="center" wrapText="1" readingOrder="1"/>
    </xf>
    <xf numFmtId="3" fontId="33" fillId="4" borderId="11" xfId="1" applyNumberFormat="1" applyFont="1" applyFill="1" applyBorder="1" applyAlignment="1">
      <alignment horizontal="center" vertical="center" wrapText="1" readingOrder="1"/>
    </xf>
    <xf numFmtId="164" fontId="33" fillId="4" borderId="21" xfId="1" applyNumberFormat="1" applyFont="1" applyFill="1" applyBorder="1" applyAlignment="1">
      <alignment horizontal="center" vertical="center" wrapText="1" readingOrder="1"/>
    </xf>
    <xf numFmtId="0" fontId="32" fillId="2" borderId="10" xfId="1" quotePrefix="1" applyFont="1" applyFill="1" applyBorder="1" applyAlignment="1">
      <alignment horizontal="center" vertical="center" wrapText="1" readingOrder="1"/>
    </xf>
    <xf numFmtId="0" fontId="33" fillId="3" borderId="13" xfId="1" applyFont="1" applyFill="1" applyBorder="1" applyAlignment="1">
      <alignment horizontal="right" vertical="center" readingOrder="2"/>
    </xf>
    <xf numFmtId="3" fontId="33" fillId="3" borderId="1" xfId="1" applyNumberFormat="1" applyFont="1" applyFill="1" applyBorder="1" applyAlignment="1">
      <alignment horizontal="right" vertical="center" readingOrder="1"/>
    </xf>
    <xf numFmtId="0" fontId="33" fillId="3" borderId="9" xfId="1" applyFont="1" applyFill="1" applyBorder="1" applyAlignment="1">
      <alignment horizontal="left" vertical="center"/>
    </xf>
    <xf numFmtId="0" fontId="33" fillId="4" borderId="15" xfId="1" applyFont="1" applyFill="1" applyBorder="1" applyAlignment="1">
      <alignment horizontal="right" vertical="center" readingOrder="2"/>
    </xf>
    <xf numFmtId="3" fontId="33" fillId="4" borderId="2" xfId="1" applyNumberFormat="1" applyFont="1" applyFill="1" applyBorder="1" applyAlignment="1">
      <alignment horizontal="right" vertical="center" readingOrder="1"/>
    </xf>
    <xf numFmtId="0" fontId="33" fillId="4" borderId="20" xfId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right" vertical="center" wrapText="1" readingOrder="2"/>
    </xf>
    <xf numFmtId="3" fontId="33" fillId="4" borderId="12" xfId="1" applyNumberFormat="1" applyFont="1" applyFill="1" applyBorder="1" applyAlignment="1">
      <alignment horizontal="right" vertical="center" readingOrder="1"/>
    </xf>
    <xf numFmtId="0" fontId="33" fillId="4" borderId="23" xfId="1" applyFont="1" applyFill="1" applyBorder="1" applyAlignment="1">
      <alignment horizontal="left" vertical="center" wrapText="1"/>
    </xf>
    <xf numFmtId="0" fontId="7" fillId="0" borderId="0" xfId="8" applyFont="1" applyAlignment="1">
      <alignment horizontal="center"/>
    </xf>
    <xf numFmtId="1" fontId="7" fillId="0" borderId="0" xfId="8" applyNumberFormat="1" applyFont="1" applyAlignment="1">
      <alignment horizontal="center"/>
    </xf>
    <xf numFmtId="3" fontId="7" fillId="0" borderId="0" xfId="8" applyNumberFormat="1" applyFont="1" applyAlignment="1">
      <alignment horizontal="center"/>
    </xf>
    <xf numFmtId="0" fontId="33" fillId="3" borderId="1" xfId="8" applyFont="1" applyFill="1" applyBorder="1" applyAlignment="1">
      <alignment horizontal="center" vertical="center" wrapText="1" readingOrder="1"/>
    </xf>
    <xf numFmtId="0" fontId="33" fillId="3" borderId="1" xfId="8" applyFont="1" applyFill="1" applyBorder="1" applyAlignment="1">
      <alignment horizontal="right" vertical="center" wrapText="1" readingOrder="1"/>
    </xf>
    <xf numFmtId="0" fontId="33" fillId="3" borderId="1" xfId="8" applyFont="1" applyFill="1" applyBorder="1" applyAlignment="1">
      <alignment horizontal="left" vertical="center" wrapText="1" readingOrder="1"/>
    </xf>
    <xf numFmtId="3" fontId="33" fillId="3" borderId="9" xfId="8" applyNumberFormat="1" applyFont="1" applyFill="1" applyBorder="1" applyAlignment="1">
      <alignment horizontal="center" vertical="center" readingOrder="1"/>
    </xf>
    <xf numFmtId="0" fontId="33" fillId="4" borderId="2" xfId="8" applyFont="1" applyFill="1" applyBorder="1" applyAlignment="1">
      <alignment horizontal="center" vertical="center" wrapText="1" readingOrder="1"/>
    </xf>
    <xf numFmtId="0" fontId="33" fillId="4" borderId="2" xfId="8" applyFont="1" applyFill="1" applyBorder="1" applyAlignment="1">
      <alignment horizontal="right" vertical="center" wrapText="1" readingOrder="1"/>
    </xf>
    <xf numFmtId="0" fontId="33" fillId="4" borderId="2" xfId="8" applyFont="1" applyFill="1" applyBorder="1" applyAlignment="1">
      <alignment horizontal="left" vertical="center" wrapText="1" readingOrder="1"/>
    </xf>
    <xf numFmtId="3" fontId="33" fillId="4" borderId="20" xfId="8" applyNumberFormat="1" applyFont="1" applyFill="1" applyBorder="1" applyAlignment="1">
      <alignment horizontal="center" vertical="center" readingOrder="1"/>
    </xf>
    <xf numFmtId="0" fontId="33" fillId="3" borderId="11" xfId="8" applyFont="1" applyFill="1" applyBorder="1" applyAlignment="1">
      <alignment horizontal="center" vertical="center" wrapText="1" readingOrder="1"/>
    </xf>
    <xf numFmtId="0" fontId="33" fillId="3" borderId="11" xfId="8" applyFont="1" applyFill="1" applyBorder="1" applyAlignment="1">
      <alignment horizontal="right" vertical="center" wrapText="1" readingOrder="1"/>
    </xf>
    <xf numFmtId="0" fontId="33" fillId="3" borderId="11" xfId="8" applyFont="1" applyFill="1" applyBorder="1" applyAlignment="1">
      <alignment horizontal="left" vertical="center" wrapText="1" readingOrder="1"/>
    </xf>
    <xf numFmtId="3" fontId="33" fillId="3" borderId="21" xfId="8" applyNumberFormat="1" applyFont="1" applyFill="1" applyBorder="1" applyAlignment="1">
      <alignment horizontal="center" vertical="center" readingOrder="1"/>
    </xf>
    <xf numFmtId="0" fontId="32" fillId="2" borderId="0" xfId="8" applyFont="1" applyFill="1" applyAlignment="1">
      <alignment horizontal="center" vertical="center" wrapText="1" readingOrder="2"/>
    </xf>
    <xf numFmtId="0" fontId="32" fillId="2" borderId="4" xfId="8" applyFont="1" applyFill="1" applyBorder="1" applyAlignment="1">
      <alignment horizontal="center" vertical="center" wrapText="1" readingOrder="2"/>
    </xf>
    <xf numFmtId="0" fontId="32" fillId="2" borderId="4" xfId="8" applyFont="1" applyFill="1" applyBorder="1" applyAlignment="1">
      <alignment horizontal="center" vertical="center" wrapText="1" readingOrder="1"/>
    </xf>
    <xf numFmtId="0" fontId="7" fillId="8" borderId="0" xfId="1" applyFont="1" applyFill="1" applyBorder="1" applyAlignment="1">
      <alignment horizontal="center"/>
    </xf>
    <xf numFmtId="3" fontId="7" fillId="8" borderId="0" xfId="1" applyNumberFormat="1" applyFont="1" applyFill="1" applyBorder="1" applyAlignment="1">
      <alignment horizontal="center"/>
    </xf>
    <xf numFmtId="165" fontId="7" fillId="8" borderId="0" xfId="1" applyNumberFormat="1" applyFont="1" applyFill="1" applyBorder="1" applyAlignment="1">
      <alignment horizontal="center"/>
    </xf>
    <xf numFmtId="0" fontId="7" fillId="9" borderId="0" xfId="1" applyFont="1" applyFill="1" applyBorder="1" applyAlignment="1">
      <alignment horizontal="center"/>
    </xf>
    <xf numFmtId="3" fontId="7" fillId="9" borderId="0" xfId="5" applyNumberFormat="1" applyFont="1" applyFill="1" applyBorder="1" applyAlignment="1">
      <alignment horizontal="center"/>
    </xf>
    <xf numFmtId="165" fontId="7" fillId="9" borderId="0" xfId="5" applyNumberFormat="1" applyFont="1" applyFill="1" applyBorder="1" applyAlignment="1">
      <alignment horizontal="center"/>
    </xf>
    <xf numFmtId="3" fontId="7" fillId="9" borderId="0" xfId="1" applyNumberFormat="1" applyFont="1" applyFill="1" applyBorder="1" applyAlignment="1">
      <alignment horizontal="center"/>
    </xf>
    <xf numFmtId="165" fontId="7" fillId="9" borderId="0" xfId="1" applyNumberFormat="1" applyFont="1" applyFill="1" applyBorder="1" applyAlignment="1">
      <alignment horizontal="center"/>
    </xf>
    <xf numFmtId="49" fontId="21" fillId="0" borderId="0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Font="1" applyFill="1" applyBorder="1" applyAlignment="1" applyProtection="1">
      <alignment horizontal="center" wrapText="1"/>
      <protection hidden="1"/>
    </xf>
    <xf numFmtId="0" fontId="21" fillId="0" borderId="0" xfId="0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 wrapText="1"/>
      <protection hidden="1"/>
    </xf>
    <xf numFmtId="49" fontId="20" fillId="0" borderId="0" xfId="0" applyNumberFormat="1" applyFont="1" applyFill="1" applyBorder="1" applyAlignment="1" applyProtection="1">
      <alignment horizontal="center" vertical="top" wrapText="1"/>
      <protection hidden="1"/>
    </xf>
    <xf numFmtId="0" fontId="18" fillId="0" borderId="0" xfId="5" applyFont="1" applyBorder="1" applyAlignment="1">
      <alignment horizontal="center" wrapText="1"/>
    </xf>
    <xf numFmtId="0" fontId="18" fillId="0" borderId="0" xfId="5" applyFont="1" applyBorder="1" applyAlignment="1">
      <alignment horizontal="center" vertical="center" wrapText="1"/>
    </xf>
    <xf numFmtId="0" fontId="32" fillId="2" borderId="5" xfId="5" applyFont="1" applyFill="1" applyBorder="1" applyAlignment="1">
      <alignment horizontal="center" vertical="center" wrapText="1" readingOrder="2"/>
    </xf>
    <xf numFmtId="0" fontId="32" fillId="2" borderId="1" xfId="5" applyFont="1" applyFill="1" applyBorder="1" applyAlignment="1">
      <alignment horizontal="center" vertical="center" wrapText="1"/>
    </xf>
    <xf numFmtId="0" fontId="32" fillId="2" borderId="4" xfId="5" applyFont="1" applyFill="1" applyBorder="1" applyAlignment="1">
      <alignment horizontal="center" vertical="center" wrapText="1" readingOrder="2"/>
    </xf>
    <xf numFmtId="0" fontId="18" fillId="0" borderId="0" xfId="1" applyFont="1" applyBorder="1" applyAlignment="1">
      <alignment horizontal="center" wrapText="1"/>
    </xf>
    <xf numFmtId="0" fontId="18" fillId="0" borderId="0" xfId="1" applyFont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4" xfId="1" applyFont="1" applyFill="1" applyBorder="1" applyAlignment="1">
      <alignment horizontal="center" vertical="center" wrapText="1" readingOrder="2"/>
    </xf>
    <xf numFmtId="0" fontId="18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/>
    </xf>
    <xf numFmtId="0" fontId="32" fillId="2" borderId="6" xfId="1" applyFont="1" applyFill="1" applyBorder="1" applyAlignment="1">
      <alignment horizontal="center" vertical="center" wrapText="1" readingOrder="2"/>
    </xf>
    <xf numFmtId="0" fontId="32" fillId="2" borderId="7" xfId="1" applyFont="1" applyFill="1" applyBorder="1" applyAlignment="1">
      <alignment horizontal="center" vertical="center" wrapText="1" readingOrder="2"/>
    </xf>
    <xf numFmtId="0" fontId="32" fillId="2" borderId="8" xfId="1" applyFont="1" applyFill="1" applyBorder="1" applyAlignment="1">
      <alignment horizontal="center" vertical="center" wrapText="1" readingOrder="2"/>
    </xf>
    <xf numFmtId="0" fontId="32" fillId="2" borderId="3" xfId="1" applyFont="1" applyFill="1" applyBorder="1" applyAlignment="1">
      <alignment horizontal="center" vertical="center" wrapText="1" readingOrder="2"/>
    </xf>
    <xf numFmtId="0" fontId="32" fillId="2" borderId="4" xfId="1" applyFont="1" applyFill="1" applyBorder="1" applyAlignment="1">
      <alignment horizontal="center" vertical="center" wrapText="1" readingOrder="1"/>
    </xf>
    <xf numFmtId="0" fontId="32" fillId="2" borderId="5" xfId="1" applyFont="1" applyFill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 readingOrder="2"/>
    </xf>
    <xf numFmtId="0" fontId="32" fillId="2" borderId="0" xfId="1" applyFont="1" applyFill="1" applyBorder="1" applyAlignment="1">
      <alignment horizontal="center" vertical="center" wrapText="1" readingOrder="2"/>
    </xf>
    <xf numFmtId="0" fontId="32" fillId="2" borderId="3" xfId="1" applyFont="1" applyFill="1" applyBorder="1" applyAlignment="1">
      <alignment horizontal="center" vertical="center" readingOrder="2"/>
    </xf>
    <xf numFmtId="0" fontId="32" fillId="2" borderId="0" xfId="1" applyFont="1" applyFill="1" applyBorder="1" applyAlignment="1">
      <alignment horizontal="center" vertical="center" wrapText="1" readingOrder="1"/>
    </xf>
    <xf numFmtId="0" fontId="32" fillId="2" borderId="0" xfId="1" applyFont="1" applyFill="1" applyBorder="1" applyAlignment="1">
      <alignment horizontal="center" vertical="center" readingOrder="2"/>
    </xf>
    <xf numFmtId="0" fontId="8" fillId="0" borderId="0" xfId="8" applyFont="1" applyAlignment="1">
      <alignment horizontal="center" wrapText="1"/>
    </xf>
    <xf numFmtId="0" fontId="8" fillId="0" borderId="0" xfId="8" applyFont="1" applyAlignment="1">
      <alignment horizontal="center" vertical="center" wrapText="1"/>
    </xf>
    <xf numFmtId="0" fontId="32" fillId="2" borderId="4" xfId="8" applyFont="1" applyFill="1" applyBorder="1" applyAlignment="1">
      <alignment horizontal="center" vertical="center" wrapText="1" readingOrder="2"/>
    </xf>
    <xf numFmtId="0" fontId="32" fillId="2" borderId="5" xfId="8" applyFont="1" applyFill="1" applyBorder="1" applyAlignment="1">
      <alignment horizontal="center" vertical="center" wrapText="1" readingOrder="2"/>
    </xf>
    <xf numFmtId="0" fontId="30" fillId="2" borderId="9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1" xfId="1" applyFont="1" applyFill="1" applyBorder="1" applyAlignment="1">
      <alignment horizontal="center" vertical="center" wrapText="1" readingOrder="2"/>
    </xf>
    <xf numFmtId="0" fontId="30" fillId="2" borderId="3" xfId="1" quotePrefix="1" applyNumberFormat="1" applyFont="1" applyFill="1" applyBorder="1" applyAlignment="1">
      <alignment horizontal="center" vertical="center" wrapText="1" readingOrder="1"/>
    </xf>
    <xf numFmtId="0" fontId="30" fillId="2" borderId="1" xfId="1" quotePrefix="1" applyNumberFormat="1" applyFont="1" applyFill="1" applyBorder="1" applyAlignment="1">
      <alignment horizontal="center" vertical="center" wrapText="1" readingOrder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center" vertical="center" wrapText="1"/>
    </xf>
    <xf numFmtId="0" fontId="32" fillId="2" borderId="4" xfId="1" applyFont="1" applyFill="1" applyBorder="1" applyAlignment="1">
      <alignment horizontal="center" vertical="center" wrapText="1" readingOrder="2"/>
    </xf>
    <xf numFmtId="0" fontId="32" fillId="2" borderId="10" xfId="1" applyFont="1" applyFill="1" applyBorder="1" applyAlignment="1">
      <alignment horizontal="center" vertical="center" wrapText="1" readingOrder="2"/>
    </xf>
    <xf numFmtId="0" fontId="32" fillId="2" borderId="4" xfId="1" quotePrefix="1" applyNumberFormat="1" applyFont="1" applyFill="1" applyBorder="1" applyAlignment="1">
      <alignment horizontal="center" vertical="center" readingOrder="2"/>
    </xf>
    <xf numFmtId="0" fontId="32" fillId="2" borderId="5" xfId="1" quotePrefix="1" applyNumberFormat="1" applyFont="1" applyFill="1" applyBorder="1" applyAlignment="1">
      <alignment horizontal="center" vertical="center" readingOrder="2"/>
    </xf>
    <xf numFmtId="0" fontId="32" fillId="2" borderId="4" xfId="1" applyFont="1" applyFill="1" applyBorder="1" applyAlignment="1">
      <alignment horizontal="center" vertical="center" readingOrder="2"/>
    </xf>
    <xf numFmtId="0" fontId="32" fillId="2" borderId="5" xfId="1" applyFont="1" applyFill="1" applyBorder="1" applyAlignment="1">
      <alignment horizontal="center" vertical="center" readingOrder="2"/>
    </xf>
    <xf numFmtId="0" fontId="9" fillId="2" borderId="9" xfId="1" quotePrefix="1" applyNumberFormat="1" applyFont="1" applyFill="1" applyBorder="1" applyAlignment="1">
      <alignment horizontal="center" vertical="center" readingOrder="2"/>
    </xf>
    <xf numFmtId="0" fontId="9" fillId="2" borderId="14" xfId="1" quotePrefix="1" applyNumberFormat="1" applyFont="1" applyFill="1" applyBorder="1" applyAlignment="1">
      <alignment horizontal="center" vertical="center" readingOrder="2"/>
    </xf>
    <xf numFmtId="0" fontId="9" fillId="2" borderId="13" xfId="1" quotePrefix="1" applyNumberFormat="1" applyFont="1" applyFill="1" applyBorder="1" applyAlignment="1">
      <alignment horizontal="center" vertical="center" readingOrder="2"/>
    </xf>
    <xf numFmtId="0" fontId="32" fillId="2" borderId="9" xfId="1" applyFont="1" applyFill="1" applyBorder="1" applyAlignment="1">
      <alignment horizontal="center" vertical="center" readingOrder="1"/>
    </xf>
    <xf numFmtId="0" fontId="32" fillId="2" borderId="13" xfId="1" applyFont="1" applyFill="1" applyBorder="1" applyAlignment="1">
      <alignment horizontal="center" vertical="center" readingOrder="1"/>
    </xf>
  </cellXfs>
  <cellStyles count="9">
    <cellStyle name="Normal 2" xfId="1" xr:uid="{00000000-0005-0000-0000-000001000000}"/>
    <cellStyle name="Normal 2 2" xfId="5" xr:uid="{00000000-0005-0000-0000-000002000000}"/>
    <cellStyle name="Normal 2 3" xfId="8" xr:uid="{C0CD4067-25E6-4A25-B9FE-10D052F65EC9}"/>
    <cellStyle name="Normal 3" xfId="2" xr:uid="{00000000-0005-0000-0000-000003000000}"/>
    <cellStyle name="Normal 4" xfId="4" xr:uid="{00000000-0005-0000-0000-000004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5"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eb7a8baf61744a7/Reports/Quarterly%20Reports/&#8207;&#8207;Prepare%20quarterly%20reports%2011012021%20PivotTab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Data"/>
      <sheetName val="DATAMExp"/>
      <sheetName val="DATAMImp"/>
      <sheetName val="Exp"/>
      <sheetName val="Imp"/>
      <sheetName val="Balance"/>
      <sheetName val="Exp2Imp"/>
      <sheetName val="GCC"/>
      <sheetName val="CNTRY"/>
      <sheetName val="CNTRY1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</sheetNames>
    <sheetDataSet>
      <sheetData sheetId="0"/>
      <sheetData sheetId="1"/>
      <sheetData sheetId="2">
        <row r="2">
          <cell r="E2">
            <v>1000000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Index">
    <tabColor rgb="FF9BA8C2"/>
    <pageSetUpPr fitToPage="1"/>
  </sheetPr>
  <dimension ref="A1:WVL28"/>
  <sheetViews>
    <sheetView showGridLines="0" showRowColHeaders="0" rightToLeft="1" zoomScaleNormal="100" workbookViewId="0">
      <selection activeCell="A5" sqref="A5:B5"/>
    </sheetView>
  </sheetViews>
  <sheetFormatPr defaultColWidth="0" defaultRowHeight="14.25" zeroHeight="1" x14ac:dyDescent="0.2"/>
  <cols>
    <col min="1" max="1" width="9.42578125" style="35" customWidth="1"/>
    <col min="2" max="3" width="49.7109375" style="35" customWidth="1"/>
    <col min="4" max="4" width="9.42578125" style="35" customWidth="1"/>
    <col min="5" max="5" width="0.5703125" style="35" hidden="1" customWidth="1"/>
    <col min="6" max="256" width="9.140625" style="35" hidden="1"/>
    <col min="257" max="257" width="9.42578125" style="35" hidden="1"/>
    <col min="258" max="259" width="70.5703125" style="35" hidden="1"/>
    <col min="260" max="260" width="9.42578125" style="35" hidden="1"/>
    <col min="261" max="512" width="9.140625" style="35" hidden="1"/>
    <col min="513" max="513" width="9.42578125" style="35" hidden="1"/>
    <col min="514" max="515" width="70.5703125" style="35" hidden="1"/>
    <col min="516" max="516" width="9.42578125" style="35" hidden="1"/>
    <col min="517" max="768" width="9.140625" style="35" hidden="1"/>
    <col min="769" max="769" width="9.42578125" style="35" hidden="1"/>
    <col min="770" max="771" width="70.5703125" style="35" hidden="1"/>
    <col min="772" max="772" width="9.42578125" style="35" hidden="1"/>
    <col min="773" max="1024" width="9.140625" style="35" hidden="1"/>
    <col min="1025" max="1025" width="9.42578125" style="35" hidden="1"/>
    <col min="1026" max="1027" width="70.5703125" style="35" hidden="1"/>
    <col min="1028" max="1028" width="9.42578125" style="35" hidden="1"/>
    <col min="1029" max="1280" width="9.140625" style="35" hidden="1"/>
    <col min="1281" max="1281" width="9.42578125" style="35" hidden="1"/>
    <col min="1282" max="1283" width="70.5703125" style="35" hidden="1"/>
    <col min="1284" max="1284" width="9.42578125" style="35" hidden="1"/>
    <col min="1285" max="1536" width="9.140625" style="35" hidden="1"/>
    <col min="1537" max="1537" width="9.42578125" style="35" hidden="1"/>
    <col min="1538" max="1539" width="70.5703125" style="35" hidden="1"/>
    <col min="1540" max="1540" width="9.42578125" style="35" hidden="1"/>
    <col min="1541" max="1792" width="9.140625" style="35" hidden="1"/>
    <col min="1793" max="1793" width="9.42578125" style="35" hidden="1"/>
    <col min="1794" max="1795" width="70.5703125" style="35" hidden="1"/>
    <col min="1796" max="1796" width="9.42578125" style="35" hidden="1"/>
    <col min="1797" max="2048" width="9.140625" style="35" hidden="1"/>
    <col min="2049" max="2049" width="9.42578125" style="35" hidden="1"/>
    <col min="2050" max="2051" width="70.5703125" style="35" hidden="1"/>
    <col min="2052" max="2052" width="9.42578125" style="35" hidden="1"/>
    <col min="2053" max="2304" width="9.140625" style="35" hidden="1"/>
    <col min="2305" max="2305" width="9.42578125" style="35" hidden="1"/>
    <col min="2306" max="2307" width="70.5703125" style="35" hidden="1"/>
    <col min="2308" max="2308" width="9.42578125" style="35" hidden="1"/>
    <col min="2309" max="2560" width="9.140625" style="35" hidden="1"/>
    <col min="2561" max="2561" width="9.42578125" style="35" hidden="1"/>
    <col min="2562" max="2563" width="70.5703125" style="35" hidden="1"/>
    <col min="2564" max="2564" width="9.42578125" style="35" hidden="1"/>
    <col min="2565" max="2816" width="9.140625" style="35" hidden="1"/>
    <col min="2817" max="2817" width="9.42578125" style="35" hidden="1"/>
    <col min="2818" max="2819" width="70.5703125" style="35" hidden="1"/>
    <col min="2820" max="2820" width="9.42578125" style="35" hidden="1"/>
    <col min="2821" max="3072" width="9.140625" style="35" hidden="1"/>
    <col min="3073" max="3073" width="9.42578125" style="35" hidden="1"/>
    <col min="3074" max="3075" width="70.5703125" style="35" hidden="1"/>
    <col min="3076" max="3076" width="9.42578125" style="35" hidden="1"/>
    <col min="3077" max="3328" width="9.140625" style="35" hidden="1"/>
    <col min="3329" max="3329" width="9.42578125" style="35" hidden="1"/>
    <col min="3330" max="3331" width="70.5703125" style="35" hidden="1"/>
    <col min="3332" max="3332" width="9.42578125" style="35" hidden="1"/>
    <col min="3333" max="3584" width="9.140625" style="35" hidden="1"/>
    <col min="3585" max="3585" width="9.42578125" style="35" hidden="1"/>
    <col min="3586" max="3587" width="70.5703125" style="35" hidden="1"/>
    <col min="3588" max="3588" width="9.42578125" style="35" hidden="1"/>
    <col min="3589" max="3840" width="9.140625" style="35" hidden="1"/>
    <col min="3841" max="3841" width="9.42578125" style="35" hidden="1"/>
    <col min="3842" max="3843" width="70.5703125" style="35" hidden="1"/>
    <col min="3844" max="3844" width="9.42578125" style="35" hidden="1"/>
    <col min="3845" max="4096" width="9.140625" style="35" hidden="1"/>
    <col min="4097" max="4097" width="9.42578125" style="35" hidden="1"/>
    <col min="4098" max="4099" width="70.5703125" style="35" hidden="1"/>
    <col min="4100" max="4100" width="9.42578125" style="35" hidden="1"/>
    <col min="4101" max="4352" width="9.140625" style="35" hidden="1"/>
    <col min="4353" max="4353" width="9.42578125" style="35" hidden="1"/>
    <col min="4354" max="4355" width="70.5703125" style="35" hidden="1"/>
    <col min="4356" max="4356" width="9.42578125" style="35" hidden="1"/>
    <col min="4357" max="4608" width="9.140625" style="35" hidden="1"/>
    <col min="4609" max="4609" width="9.42578125" style="35" hidden="1"/>
    <col min="4610" max="4611" width="70.5703125" style="35" hidden="1"/>
    <col min="4612" max="4612" width="9.42578125" style="35" hidden="1"/>
    <col min="4613" max="4864" width="9.140625" style="35" hidden="1"/>
    <col min="4865" max="4865" width="9.42578125" style="35" hidden="1"/>
    <col min="4866" max="4867" width="70.5703125" style="35" hidden="1"/>
    <col min="4868" max="4868" width="9.42578125" style="35" hidden="1"/>
    <col min="4869" max="5120" width="9.140625" style="35" hidden="1"/>
    <col min="5121" max="5121" width="9.42578125" style="35" hidden="1"/>
    <col min="5122" max="5123" width="70.5703125" style="35" hidden="1"/>
    <col min="5124" max="5124" width="9.42578125" style="35" hidden="1"/>
    <col min="5125" max="5376" width="9.140625" style="35" hidden="1"/>
    <col min="5377" max="5377" width="9.42578125" style="35" hidden="1"/>
    <col min="5378" max="5379" width="70.5703125" style="35" hidden="1"/>
    <col min="5380" max="5380" width="9.42578125" style="35" hidden="1"/>
    <col min="5381" max="5632" width="9.140625" style="35" hidden="1"/>
    <col min="5633" max="5633" width="9.42578125" style="35" hidden="1"/>
    <col min="5634" max="5635" width="70.5703125" style="35" hidden="1"/>
    <col min="5636" max="5636" width="9.42578125" style="35" hidden="1"/>
    <col min="5637" max="5888" width="9.140625" style="35" hidden="1"/>
    <col min="5889" max="5889" width="9.42578125" style="35" hidden="1"/>
    <col min="5890" max="5891" width="70.5703125" style="35" hidden="1"/>
    <col min="5892" max="5892" width="9.42578125" style="35" hidden="1"/>
    <col min="5893" max="6144" width="9.140625" style="35" hidden="1"/>
    <col min="6145" max="6145" width="9.42578125" style="35" hidden="1"/>
    <col min="6146" max="6147" width="70.5703125" style="35" hidden="1"/>
    <col min="6148" max="6148" width="9.42578125" style="35" hidden="1"/>
    <col min="6149" max="6400" width="9.140625" style="35" hidden="1"/>
    <col min="6401" max="6401" width="9.42578125" style="35" hidden="1"/>
    <col min="6402" max="6403" width="70.5703125" style="35" hidden="1"/>
    <col min="6404" max="6404" width="9.42578125" style="35" hidden="1"/>
    <col min="6405" max="6656" width="9.140625" style="35" hidden="1"/>
    <col min="6657" max="6657" width="9.42578125" style="35" hidden="1"/>
    <col min="6658" max="6659" width="70.5703125" style="35" hidden="1"/>
    <col min="6660" max="6660" width="9.42578125" style="35" hidden="1"/>
    <col min="6661" max="6912" width="9.140625" style="35" hidden="1"/>
    <col min="6913" max="6913" width="9.42578125" style="35" hidden="1"/>
    <col min="6914" max="6915" width="70.5703125" style="35" hidden="1"/>
    <col min="6916" max="6916" width="9.42578125" style="35" hidden="1"/>
    <col min="6917" max="7168" width="9.140625" style="35" hidden="1"/>
    <col min="7169" max="7169" width="9.42578125" style="35" hidden="1"/>
    <col min="7170" max="7171" width="70.5703125" style="35" hidden="1"/>
    <col min="7172" max="7172" width="9.42578125" style="35" hidden="1"/>
    <col min="7173" max="7424" width="9.140625" style="35" hidden="1"/>
    <col min="7425" max="7425" width="9.42578125" style="35" hidden="1"/>
    <col min="7426" max="7427" width="70.5703125" style="35" hidden="1"/>
    <col min="7428" max="7428" width="9.42578125" style="35" hidden="1"/>
    <col min="7429" max="7680" width="9.140625" style="35" hidden="1"/>
    <col min="7681" max="7681" width="9.42578125" style="35" hidden="1"/>
    <col min="7682" max="7683" width="70.5703125" style="35" hidden="1"/>
    <col min="7684" max="7684" width="9.42578125" style="35" hidden="1"/>
    <col min="7685" max="7936" width="9.140625" style="35" hidden="1"/>
    <col min="7937" max="7937" width="9.42578125" style="35" hidden="1"/>
    <col min="7938" max="7939" width="70.5703125" style="35" hidden="1"/>
    <col min="7940" max="7940" width="9.42578125" style="35" hidden="1"/>
    <col min="7941" max="8192" width="9.140625" style="35" hidden="1"/>
    <col min="8193" max="8193" width="9.42578125" style="35" hidden="1"/>
    <col min="8194" max="8195" width="70.5703125" style="35" hidden="1"/>
    <col min="8196" max="8196" width="9.42578125" style="35" hidden="1"/>
    <col min="8197" max="8448" width="9.140625" style="35" hidden="1"/>
    <col min="8449" max="8449" width="9.42578125" style="35" hidden="1"/>
    <col min="8450" max="8451" width="70.5703125" style="35" hidden="1"/>
    <col min="8452" max="8452" width="9.42578125" style="35" hidden="1"/>
    <col min="8453" max="8704" width="9.140625" style="35" hidden="1"/>
    <col min="8705" max="8705" width="9.42578125" style="35" hidden="1"/>
    <col min="8706" max="8707" width="70.5703125" style="35" hidden="1"/>
    <col min="8708" max="8708" width="9.42578125" style="35" hidden="1"/>
    <col min="8709" max="8960" width="9.140625" style="35" hidden="1"/>
    <col min="8961" max="8961" width="9.42578125" style="35" hidden="1"/>
    <col min="8962" max="8963" width="70.5703125" style="35" hidden="1"/>
    <col min="8964" max="8964" width="9.42578125" style="35" hidden="1"/>
    <col min="8965" max="9216" width="9.140625" style="35" hidden="1"/>
    <col min="9217" max="9217" width="9.42578125" style="35" hidden="1"/>
    <col min="9218" max="9219" width="70.5703125" style="35" hidden="1"/>
    <col min="9220" max="9220" width="9.42578125" style="35" hidden="1"/>
    <col min="9221" max="9472" width="9.140625" style="35" hidden="1"/>
    <col min="9473" max="9473" width="9.42578125" style="35" hidden="1"/>
    <col min="9474" max="9475" width="70.5703125" style="35" hidden="1"/>
    <col min="9476" max="9476" width="9.42578125" style="35" hidden="1"/>
    <col min="9477" max="9728" width="9.140625" style="35" hidden="1"/>
    <col min="9729" max="9729" width="9.42578125" style="35" hidden="1"/>
    <col min="9730" max="9731" width="70.5703125" style="35" hidden="1"/>
    <col min="9732" max="9732" width="9.42578125" style="35" hidden="1"/>
    <col min="9733" max="9984" width="9.140625" style="35" hidden="1"/>
    <col min="9985" max="9985" width="9.42578125" style="35" hidden="1"/>
    <col min="9986" max="9987" width="70.5703125" style="35" hidden="1"/>
    <col min="9988" max="9988" width="9.42578125" style="35" hidden="1"/>
    <col min="9989" max="10240" width="9.140625" style="35" hidden="1"/>
    <col min="10241" max="10241" width="9.42578125" style="35" hidden="1"/>
    <col min="10242" max="10243" width="70.5703125" style="35" hidden="1"/>
    <col min="10244" max="10244" width="9.42578125" style="35" hidden="1"/>
    <col min="10245" max="10496" width="9.140625" style="35" hidden="1"/>
    <col min="10497" max="10497" width="9.42578125" style="35" hidden="1"/>
    <col min="10498" max="10499" width="70.5703125" style="35" hidden="1"/>
    <col min="10500" max="10500" width="9.42578125" style="35" hidden="1"/>
    <col min="10501" max="10752" width="9.140625" style="35" hidden="1"/>
    <col min="10753" max="10753" width="9.42578125" style="35" hidden="1"/>
    <col min="10754" max="10755" width="70.5703125" style="35" hidden="1"/>
    <col min="10756" max="10756" width="9.42578125" style="35" hidden="1"/>
    <col min="10757" max="11008" width="9.140625" style="35" hidden="1"/>
    <col min="11009" max="11009" width="9.42578125" style="35" hidden="1"/>
    <col min="11010" max="11011" width="70.5703125" style="35" hidden="1"/>
    <col min="11012" max="11012" width="9.42578125" style="35" hidden="1"/>
    <col min="11013" max="11264" width="9.140625" style="35" hidden="1"/>
    <col min="11265" max="11265" width="9.42578125" style="35" hidden="1"/>
    <col min="11266" max="11267" width="70.5703125" style="35" hidden="1"/>
    <col min="11268" max="11268" width="9.42578125" style="35" hidden="1"/>
    <col min="11269" max="11520" width="9.140625" style="35" hidden="1"/>
    <col min="11521" max="11521" width="9.42578125" style="35" hidden="1"/>
    <col min="11522" max="11523" width="70.5703125" style="35" hidden="1"/>
    <col min="11524" max="11524" width="9.42578125" style="35" hidden="1"/>
    <col min="11525" max="11776" width="9.140625" style="35" hidden="1"/>
    <col min="11777" max="11777" width="9.42578125" style="35" hidden="1"/>
    <col min="11778" max="11779" width="70.5703125" style="35" hidden="1"/>
    <col min="11780" max="11780" width="9.42578125" style="35" hidden="1"/>
    <col min="11781" max="12032" width="9.140625" style="35" hidden="1"/>
    <col min="12033" max="12033" width="9.42578125" style="35" hidden="1"/>
    <col min="12034" max="12035" width="70.5703125" style="35" hidden="1"/>
    <col min="12036" max="12036" width="9.42578125" style="35" hidden="1"/>
    <col min="12037" max="12288" width="9.140625" style="35" hidden="1"/>
    <col min="12289" max="12289" width="9.42578125" style="35" hidden="1"/>
    <col min="12290" max="12291" width="70.5703125" style="35" hidden="1"/>
    <col min="12292" max="12292" width="9.42578125" style="35" hidden="1"/>
    <col min="12293" max="12544" width="9.140625" style="35" hidden="1"/>
    <col min="12545" max="12545" width="9.42578125" style="35" hidden="1"/>
    <col min="12546" max="12547" width="70.5703125" style="35" hidden="1"/>
    <col min="12548" max="12548" width="9.42578125" style="35" hidden="1"/>
    <col min="12549" max="12800" width="9.140625" style="35" hidden="1"/>
    <col min="12801" max="12801" width="9.42578125" style="35" hidden="1"/>
    <col min="12802" max="12803" width="70.5703125" style="35" hidden="1"/>
    <col min="12804" max="12804" width="9.42578125" style="35" hidden="1"/>
    <col min="12805" max="13056" width="9.140625" style="35" hidden="1"/>
    <col min="13057" max="13057" width="9.42578125" style="35" hidden="1"/>
    <col min="13058" max="13059" width="70.5703125" style="35" hidden="1"/>
    <col min="13060" max="13060" width="9.42578125" style="35" hidden="1"/>
    <col min="13061" max="13312" width="9.140625" style="35" hidden="1"/>
    <col min="13313" max="13313" width="9.42578125" style="35" hidden="1"/>
    <col min="13314" max="13315" width="70.5703125" style="35" hidden="1"/>
    <col min="13316" max="13316" width="9.42578125" style="35" hidden="1"/>
    <col min="13317" max="13568" width="9.140625" style="35" hidden="1"/>
    <col min="13569" max="13569" width="9.42578125" style="35" hidden="1"/>
    <col min="13570" max="13571" width="70.5703125" style="35" hidden="1"/>
    <col min="13572" max="13572" width="9.42578125" style="35" hidden="1"/>
    <col min="13573" max="13824" width="9.140625" style="35" hidden="1"/>
    <col min="13825" max="13825" width="9.42578125" style="35" hidden="1"/>
    <col min="13826" max="13827" width="70.5703125" style="35" hidden="1"/>
    <col min="13828" max="13828" width="9.42578125" style="35" hidden="1"/>
    <col min="13829" max="14080" width="9.140625" style="35" hidden="1"/>
    <col min="14081" max="14081" width="9.42578125" style="35" hidden="1"/>
    <col min="14082" max="14083" width="70.5703125" style="35" hidden="1"/>
    <col min="14084" max="14084" width="9.42578125" style="35" hidden="1"/>
    <col min="14085" max="14336" width="9.140625" style="35" hidden="1"/>
    <col min="14337" max="14337" width="9.42578125" style="35" hidden="1"/>
    <col min="14338" max="14339" width="70.5703125" style="35" hidden="1"/>
    <col min="14340" max="14340" width="9.42578125" style="35" hidden="1"/>
    <col min="14341" max="14592" width="9.140625" style="35" hidden="1"/>
    <col min="14593" max="14593" width="9.42578125" style="35" hidden="1"/>
    <col min="14594" max="14595" width="70.5703125" style="35" hidden="1"/>
    <col min="14596" max="14596" width="9.42578125" style="35" hidden="1"/>
    <col min="14597" max="14848" width="9.140625" style="35" hidden="1"/>
    <col min="14849" max="14849" width="9.42578125" style="35" hidden="1"/>
    <col min="14850" max="14851" width="70.5703125" style="35" hidden="1"/>
    <col min="14852" max="14852" width="9.42578125" style="35" hidden="1"/>
    <col min="14853" max="15104" width="9.140625" style="35" hidden="1"/>
    <col min="15105" max="15105" width="9.42578125" style="35" hidden="1"/>
    <col min="15106" max="15107" width="70.5703125" style="35" hidden="1"/>
    <col min="15108" max="15108" width="9.42578125" style="35" hidden="1"/>
    <col min="15109" max="15360" width="9.140625" style="35" hidden="1"/>
    <col min="15361" max="15361" width="9.42578125" style="35" hidden="1"/>
    <col min="15362" max="15363" width="70.5703125" style="35" hidden="1"/>
    <col min="15364" max="15364" width="9.42578125" style="35" hidden="1"/>
    <col min="15365" max="15616" width="9.140625" style="35" hidden="1"/>
    <col min="15617" max="15617" width="9.42578125" style="35" hidden="1"/>
    <col min="15618" max="15619" width="70.5703125" style="35" hidden="1"/>
    <col min="15620" max="15620" width="9.42578125" style="35" hidden="1"/>
    <col min="15621" max="15872" width="9.140625" style="35" hidden="1"/>
    <col min="15873" max="15873" width="9.42578125" style="35" hidden="1"/>
    <col min="15874" max="15875" width="70.5703125" style="35" hidden="1"/>
    <col min="15876" max="15876" width="9.42578125" style="35" hidden="1"/>
    <col min="15877" max="16128" width="9.140625" style="35" hidden="1"/>
    <col min="16129" max="16129" width="9.42578125" style="35" hidden="1"/>
    <col min="16130" max="16131" width="70.5703125" style="35" hidden="1"/>
    <col min="16132" max="16132" width="9.42578125" style="35" hidden="1"/>
    <col min="16133" max="16384" width="9.140625" style="35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69" t="s">
        <v>552</v>
      </c>
      <c r="B3" s="270"/>
      <c r="C3" s="271" t="s">
        <v>559</v>
      </c>
      <c r="D3" s="271"/>
    </row>
    <row r="4" spans="1:4" ht="21.75" customHeight="1" x14ac:dyDescent="0.2">
      <c r="A4" s="270"/>
      <c r="B4" s="270"/>
      <c r="C4" s="271"/>
      <c r="D4" s="271"/>
    </row>
    <row r="5" spans="1:4" ht="21.75" customHeight="1" thickBot="1" x14ac:dyDescent="0.25">
      <c r="A5" s="268" t="s">
        <v>586</v>
      </c>
      <c r="B5" s="268"/>
      <c r="C5" s="272" t="s">
        <v>587</v>
      </c>
      <c r="D5" s="272"/>
    </row>
    <row r="6" spans="1:4" ht="33" customHeight="1" x14ac:dyDescent="0.2">
      <c r="A6" s="36" t="s">
        <v>29</v>
      </c>
      <c r="B6" s="37" t="s">
        <v>30</v>
      </c>
      <c r="C6" s="38" t="s">
        <v>31</v>
      </c>
      <c r="D6" s="39" t="s">
        <v>53</v>
      </c>
    </row>
    <row r="7" spans="1:4" ht="21" customHeight="1" x14ac:dyDescent="0.2">
      <c r="A7" s="40">
        <v>1</v>
      </c>
      <c r="B7" s="41" t="s">
        <v>523</v>
      </c>
      <c r="C7" s="42" t="s">
        <v>527</v>
      </c>
      <c r="D7" s="43">
        <v>1</v>
      </c>
    </row>
    <row r="8" spans="1:4" ht="21" customHeight="1" x14ac:dyDescent="0.2">
      <c r="A8" s="44">
        <v>1.1000000000000001</v>
      </c>
      <c r="B8" s="45" t="s">
        <v>524</v>
      </c>
      <c r="C8" s="46" t="s">
        <v>528</v>
      </c>
      <c r="D8" s="47">
        <v>1.1000000000000001</v>
      </c>
    </row>
    <row r="9" spans="1:4" ht="21" customHeight="1" x14ac:dyDescent="0.2">
      <c r="A9" s="48">
        <v>1.2</v>
      </c>
      <c r="B9" s="49" t="s">
        <v>462</v>
      </c>
      <c r="C9" s="50" t="s">
        <v>454</v>
      </c>
      <c r="D9" s="51">
        <v>1.2</v>
      </c>
    </row>
    <row r="10" spans="1:4" ht="21" customHeight="1" x14ac:dyDescent="0.2">
      <c r="A10" s="48">
        <v>1.3</v>
      </c>
      <c r="B10" s="49" t="s">
        <v>562</v>
      </c>
      <c r="C10" s="50" t="s">
        <v>560</v>
      </c>
      <c r="D10" s="51">
        <v>1.3</v>
      </c>
    </row>
    <row r="11" spans="1:4" ht="21" customHeight="1" x14ac:dyDescent="0.2">
      <c r="A11" s="52">
        <v>1.4</v>
      </c>
      <c r="B11" s="49" t="s">
        <v>563</v>
      </c>
      <c r="C11" s="50" t="s">
        <v>561</v>
      </c>
      <c r="D11" s="53">
        <v>1.4</v>
      </c>
    </row>
    <row r="12" spans="1:4" ht="21" customHeight="1" x14ac:dyDescent="0.2">
      <c r="A12" s="54">
        <v>1.5</v>
      </c>
      <c r="B12" s="45" t="s">
        <v>467</v>
      </c>
      <c r="C12" s="55" t="s">
        <v>466</v>
      </c>
      <c r="D12" s="56">
        <v>1.5</v>
      </c>
    </row>
    <row r="13" spans="1:4" ht="21" customHeight="1" x14ac:dyDescent="0.2">
      <c r="A13" s="40">
        <v>2</v>
      </c>
      <c r="B13" s="41" t="s">
        <v>525</v>
      </c>
      <c r="C13" s="42" t="s">
        <v>529</v>
      </c>
      <c r="D13" s="43">
        <v>2</v>
      </c>
    </row>
    <row r="14" spans="1:4" ht="21" customHeight="1" x14ac:dyDescent="0.2">
      <c r="A14" s="57">
        <v>2.1</v>
      </c>
      <c r="B14" s="45" t="s">
        <v>38</v>
      </c>
      <c r="C14" s="46" t="s">
        <v>37</v>
      </c>
      <c r="D14" s="58">
        <v>2.1</v>
      </c>
    </row>
    <row r="15" spans="1:4" ht="21" customHeight="1" x14ac:dyDescent="0.2">
      <c r="A15" s="59">
        <v>2.2000000000000002</v>
      </c>
      <c r="B15" s="49" t="s">
        <v>41</v>
      </c>
      <c r="C15" s="50" t="s">
        <v>451</v>
      </c>
      <c r="D15" s="60">
        <v>2.2000000000000002</v>
      </c>
    </row>
    <row r="16" spans="1:4" ht="21" customHeight="1" x14ac:dyDescent="0.2">
      <c r="A16" s="59">
        <v>2.2999999999999998</v>
      </c>
      <c r="B16" s="49" t="s">
        <v>62</v>
      </c>
      <c r="C16" s="50" t="s">
        <v>63</v>
      </c>
      <c r="D16" s="60">
        <v>2.2999999999999998</v>
      </c>
    </row>
    <row r="17" spans="1:4" ht="21" customHeight="1" x14ac:dyDescent="0.2">
      <c r="A17" s="59">
        <v>2.4</v>
      </c>
      <c r="B17" s="49" t="s">
        <v>39</v>
      </c>
      <c r="C17" s="50" t="s">
        <v>45</v>
      </c>
      <c r="D17" s="60">
        <v>2.4</v>
      </c>
    </row>
    <row r="18" spans="1:4" ht="21" customHeight="1" x14ac:dyDescent="0.2">
      <c r="A18" s="59">
        <v>2.5</v>
      </c>
      <c r="B18" s="49" t="s">
        <v>40</v>
      </c>
      <c r="C18" s="50" t="s">
        <v>46</v>
      </c>
      <c r="D18" s="60">
        <v>2.5</v>
      </c>
    </row>
    <row r="19" spans="1:4" ht="21" customHeight="1" x14ac:dyDescent="0.2">
      <c r="A19" s="57">
        <v>2.6</v>
      </c>
      <c r="B19" s="45" t="s">
        <v>94</v>
      </c>
      <c r="C19" s="55" t="s">
        <v>93</v>
      </c>
      <c r="D19" s="58">
        <v>2.6</v>
      </c>
    </row>
    <row r="20" spans="1:4" ht="21" customHeight="1" x14ac:dyDescent="0.2">
      <c r="A20" s="40">
        <v>3</v>
      </c>
      <c r="B20" s="61" t="s">
        <v>456</v>
      </c>
      <c r="C20" s="42" t="s">
        <v>455</v>
      </c>
      <c r="D20" s="43">
        <v>3</v>
      </c>
    </row>
    <row r="21" spans="1:4" ht="21" customHeight="1" x14ac:dyDescent="0.2">
      <c r="A21" s="40">
        <v>4</v>
      </c>
      <c r="B21" s="61" t="s">
        <v>526</v>
      </c>
      <c r="C21" s="42" t="s">
        <v>530</v>
      </c>
      <c r="D21" s="43">
        <v>4</v>
      </c>
    </row>
    <row r="22" spans="1:4" ht="21" customHeight="1" x14ac:dyDescent="0.2">
      <c r="A22" s="40">
        <v>5</v>
      </c>
      <c r="B22" s="61" t="s">
        <v>42</v>
      </c>
      <c r="C22" s="42" t="s">
        <v>47</v>
      </c>
      <c r="D22" s="43">
        <v>5</v>
      </c>
    </row>
    <row r="23" spans="1:4" ht="21" customHeight="1" thickBot="1" x14ac:dyDescent="0.25">
      <c r="A23" s="62">
        <v>6</v>
      </c>
      <c r="B23" s="63" t="s">
        <v>44</v>
      </c>
      <c r="C23" s="64" t="s">
        <v>43</v>
      </c>
      <c r="D23" s="65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7" location="'1'!A1" display="الصادرات السلعية، شهري" xr:uid="{00000000-0004-0000-0000-00001A000000}"/>
    <hyperlink ref="B9" location="'1.2'!A1" display="الصادرات حسب الأقسام" xr:uid="{00000000-0004-0000-0000-00001B000000}"/>
    <hyperlink ref="B10" location="'1.3'!A1" display="الصادرات غير البترولية حسب مجموعات الدول" xr:uid="{00000000-0004-0000-0000-00001C000000}"/>
    <hyperlink ref="B11" location="'1.4'!A1" display="الصادرات غير البترولية حسب الدول" xr:uid="{00000000-0004-0000-0000-00001D000000}"/>
    <hyperlink ref="B13" location="'2'!A1" display="الواردات السلعية، شهري" xr:uid="{00000000-0004-0000-0000-00001E000000}"/>
    <hyperlink ref="B14" location="'2.1'!A1" display="الواردات حسب الأقسام" xr:uid="{00000000-0004-0000-0000-00001F000000}"/>
    <hyperlink ref="B15" location="'2.2'!A1" display="الواردات حسب مجموعات الدول " xr:uid="{00000000-0004-0000-0000-000020000000}"/>
    <hyperlink ref="B16" location="'2.3'!A1" display="الواردات حسب الدول" xr:uid="{00000000-0004-0000-0000-000021000000}"/>
    <hyperlink ref="B17" location="'2.4'!A1" display="الواردات حسب استخدام المواد" xr:uid="{00000000-0004-0000-0000-000022000000}"/>
    <hyperlink ref="B18" location="'2.5'!A1" display="الواردات حسب طبيعة المواد" xr:uid="{00000000-0004-0000-0000-000023000000}"/>
    <hyperlink ref="B21" location="'4'!A1" display="نسبة الصادرات غير البترولية للواردات، شهري" xr:uid="{00000000-0004-0000-0000-000024000000}"/>
    <hyperlink ref="B22" location="'5'!A1" display="نسبة الصادرات غير البترولية للواردات، سنوي" xr:uid="{00000000-0004-0000-0000-000025000000}"/>
    <hyperlink ref="B23" location="'6'!A1" display="التبادل التجاري بين المملكة ودول مجلس التعاون الخليجي" xr:uid="{00000000-0004-0000-0000-000026000000}"/>
    <hyperlink ref="B8" location="'1.1'!A1" display="الصادرات البترولية وغير البترولية، شهري" xr:uid="{00000000-0004-0000-0000-000027000000}"/>
    <hyperlink ref="C8" location="'1.1'!A1" display="Oil and Non-oil Exports, Monthly" xr:uid="{00000000-0004-0000-0000-000028000000}"/>
    <hyperlink ref="C19" location="'2.6'!A1" display="Imports by Mode of Transport and Customs Port" xr:uid="{00000000-0004-0000-0000-000029000000}"/>
    <hyperlink ref="B19" location="'2.6'!A1" display="الواردات حسب وسيلة النقل والمنافذ الجمركية" xr:uid="{00000000-0004-0000-0000-00002A000000}"/>
    <hyperlink ref="B12" location="'1.5'!A1" display="الصادرات غير البترولية حسب وسيلة النقل والمنافذ الجمركية" xr:uid="{00000000-0004-0000-0000-00002B000000}"/>
    <hyperlink ref="C12" location="'1.5'!A1" display="Non-oil Exports by Mode of Transport and Customs Port" xr:uid="{00000000-0004-0000-0000-00002C000000}"/>
    <hyperlink ref="C20" location="'3'!A1" display="Trade Volume and Trade Balance" xr:uid="{00000000-0004-0000-0000-00002D000000}"/>
    <hyperlink ref="B20" location="'3'!A1" display="حجم التجارة والميزان التجاري" xr:uid="{00000000-0004-0000-0000-00002E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2_2"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48.5703125" style="2" bestFit="1" customWidth="1"/>
    <col min="3" max="5" width="16.140625" style="2" customWidth="1"/>
    <col min="6" max="6" width="43.71093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23.25" customHeight="1" x14ac:dyDescent="0.2"/>
    <row r="3" spans="1:13" ht="23.25" customHeight="1" x14ac:dyDescent="0.25">
      <c r="A3" s="292" t="s">
        <v>68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451</v>
      </c>
      <c r="B4" s="293"/>
      <c r="C4" s="293"/>
      <c r="D4" s="293"/>
      <c r="E4" s="293"/>
      <c r="F4" s="293"/>
      <c r="G4" s="293"/>
      <c r="L4" s="2"/>
      <c r="M4" s="2"/>
    </row>
    <row r="5" spans="1:13" ht="18" customHeight="1" x14ac:dyDescent="0.2">
      <c r="A5" s="294" t="s">
        <v>56</v>
      </c>
      <c r="B5" s="295" t="s">
        <v>61</v>
      </c>
      <c r="C5" s="119" t="s">
        <v>588</v>
      </c>
      <c r="D5" s="119" t="s">
        <v>589</v>
      </c>
      <c r="E5" s="119" t="s">
        <v>588</v>
      </c>
      <c r="F5" s="289" t="s">
        <v>60</v>
      </c>
      <c r="G5" s="297" t="s">
        <v>55</v>
      </c>
      <c r="L5" s="2"/>
      <c r="M5" s="2"/>
    </row>
    <row r="6" spans="1:13" ht="18" customHeight="1" x14ac:dyDescent="0.2">
      <c r="A6" s="294"/>
      <c r="B6" s="295"/>
      <c r="C6" s="120">
        <v>2020</v>
      </c>
      <c r="D6" s="120">
        <v>2020</v>
      </c>
      <c r="E6" s="120">
        <v>2021</v>
      </c>
      <c r="F6" s="289"/>
      <c r="G6" s="297"/>
      <c r="L6" s="2"/>
      <c r="M6" s="2"/>
    </row>
    <row r="7" spans="1:13" ht="18" customHeight="1" x14ac:dyDescent="0.2">
      <c r="A7" s="294"/>
      <c r="B7" s="295"/>
      <c r="C7" s="286" t="s">
        <v>51</v>
      </c>
      <c r="D7" s="287"/>
      <c r="E7" s="288"/>
      <c r="F7" s="289"/>
      <c r="G7" s="297"/>
      <c r="L7" s="2"/>
      <c r="M7" s="2"/>
    </row>
    <row r="8" spans="1:13" ht="29.25" customHeight="1" x14ac:dyDescent="0.2">
      <c r="A8" s="24">
        <v>1</v>
      </c>
      <c r="B8" s="122" t="s">
        <v>2</v>
      </c>
      <c r="C8" s="164">
        <v>12245.084725999999</v>
      </c>
      <c r="D8" s="164">
        <v>13122.163954</v>
      </c>
      <c r="E8" s="164">
        <v>15750.579209</v>
      </c>
      <c r="F8" s="124" t="s">
        <v>270</v>
      </c>
      <c r="G8" s="121">
        <v>1</v>
      </c>
      <c r="L8" s="2"/>
      <c r="M8" s="2"/>
    </row>
    <row r="9" spans="1:13" ht="29.25" customHeight="1" x14ac:dyDescent="0.2">
      <c r="A9" s="25">
        <v>2</v>
      </c>
      <c r="B9" s="126" t="s">
        <v>275</v>
      </c>
      <c r="C9" s="169">
        <v>4965.6536470000001</v>
      </c>
      <c r="D9" s="169">
        <v>4967.9403419999999</v>
      </c>
      <c r="E9" s="169">
        <v>5498.862631</v>
      </c>
      <c r="F9" s="128" t="s">
        <v>450</v>
      </c>
      <c r="G9" s="125">
        <v>2</v>
      </c>
      <c r="L9" s="2"/>
      <c r="M9" s="2"/>
    </row>
    <row r="10" spans="1:13" ht="29.25" customHeight="1" x14ac:dyDescent="0.2">
      <c r="A10" s="24">
        <v>3</v>
      </c>
      <c r="B10" s="122" t="s">
        <v>3</v>
      </c>
      <c r="C10" s="164">
        <v>7384.833517</v>
      </c>
      <c r="D10" s="164">
        <v>5531.2762320000002</v>
      </c>
      <c r="E10" s="164">
        <v>4369.6219979999996</v>
      </c>
      <c r="F10" s="124" t="s">
        <v>57</v>
      </c>
      <c r="G10" s="121">
        <v>3</v>
      </c>
      <c r="L10" s="2"/>
      <c r="M10" s="2"/>
    </row>
    <row r="11" spans="1:13" ht="29.25" customHeight="1" x14ac:dyDescent="0.2">
      <c r="A11" s="25">
        <v>4</v>
      </c>
      <c r="B11" s="126" t="s">
        <v>4</v>
      </c>
      <c r="C11" s="169">
        <v>46671.582144</v>
      </c>
      <c r="D11" s="169">
        <v>52120.189100000003</v>
      </c>
      <c r="E11" s="169">
        <v>52204.580662</v>
      </c>
      <c r="F11" s="128" t="s">
        <v>271</v>
      </c>
      <c r="G11" s="125">
        <v>4</v>
      </c>
      <c r="L11" s="2"/>
      <c r="M11" s="2"/>
    </row>
    <row r="12" spans="1:13" ht="29.25" customHeight="1" x14ac:dyDescent="0.2">
      <c r="A12" s="24">
        <v>5</v>
      </c>
      <c r="B12" s="122" t="s">
        <v>32</v>
      </c>
      <c r="C12" s="164">
        <v>2228.4502419999999</v>
      </c>
      <c r="D12" s="164">
        <v>1553.8074449999999</v>
      </c>
      <c r="E12" s="164">
        <v>1254.1119269999999</v>
      </c>
      <c r="F12" s="124" t="s">
        <v>272</v>
      </c>
      <c r="G12" s="121">
        <v>5</v>
      </c>
      <c r="L12" s="2"/>
      <c r="M12" s="2"/>
    </row>
    <row r="13" spans="1:13" ht="29.25" customHeight="1" x14ac:dyDescent="0.2">
      <c r="A13" s="25">
        <v>6</v>
      </c>
      <c r="B13" s="126" t="s">
        <v>5</v>
      </c>
      <c r="C13" s="169">
        <v>1305.733459</v>
      </c>
      <c r="D13" s="169">
        <v>1168.7169280000001</v>
      </c>
      <c r="E13" s="169">
        <v>2030.1279460000001</v>
      </c>
      <c r="F13" s="128" t="s">
        <v>6</v>
      </c>
      <c r="G13" s="125">
        <v>6</v>
      </c>
      <c r="L13" s="2"/>
      <c r="M13" s="2"/>
    </row>
    <row r="14" spans="1:13" ht="29.25" customHeight="1" x14ac:dyDescent="0.2">
      <c r="A14" s="24">
        <v>7</v>
      </c>
      <c r="B14" s="122" t="s">
        <v>7</v>
      </c>
      <c r="C14" s="164">
        <v>16749.274698000001</v>
      </c>
      <c r="D14" s="164">
        <v>15553.768126000001</v>
      </c>
      <c r="E14" s="164">
        <v>16858.966145999999</v>
      </c>
      <c r="F14" s="124" t="s">
        <v>8</v>
      </c>
      <c r="G14" s="121">
        <v>7</v>
      </c>
      <c r="L14" s="2"/>
      <c r="M14" s="2"/>
    </row>
    <row r="15" spans="1:13" ht="29.25" customHeight="1" x14ac:dyDescent="0.2">
      <c r="A15" s="25">
        <v>8</v>
      </c>
      <c r="B15" s="126" t="s">
        <v>9</v>
      </c>
      <c r="C15" s="169">
        <v>4946.159858</v>
      </c>
      <c r="D15" s="169">
        <v>5085.3904259999999</v>
      </c>
      <c r="E15" s="169">
        <v>4254.0799909999996</v>
      </c>
      <c r="F15" s="128" t="s">
        <v>10</v>
      </c>
      <c r="G15" s="125">
        <v>8</v>
      </c>
      <c r="L15" s="2"/>
      <c r="M15" s="2"/>
    </row>
    <row r="16" spans="1:13" ht="29.25" customHeight="1" x14ac:dyDescent="0.2">
      <c r="A16" s="24">
        <v>9</v>
      </c>
      <c r="B16" s="122" t="s">
        <v>11</v>
      </c>
      <c r="C16" s="164">
        <v>32448.711070000001</v>
      </c>
      <c r="D16" s="164">
        <v>34752.749366999997</v>
      </c>
      <c r="E16" s="164">
        <v>32343.713016000002</v>
      </c>
      <c r="F16" s="124" t="s">
        <v>58</v>
      </c>
      <c r="G16" s="121">
        <v>9</v>
      </c>
      <c r="L16" s="2"/>
      <c r="M16" s="2"/>
    </row>
    <row r="17" spans="1:13" ht="29.25" customHeight="1" x14ac:dyDescent="0.2">
      <c r="A17" s="25">
        <v>10</v>
      </c>
      <c r="B17" s="126" t="s">
        <v>12</v>
      </c>
      <c r="C17" s="169">
        <v>3433.859093</v>
      </c>
      <c r="D17" s="169">
        <v>3372.277963</v>
      </c>
      <c r="E17" s="169">
        <v>3139.3445339999998</v>
      </c>
      <c r="F17" s="128" t="s">
        <v>59</v>
      </c>
      <c r="G17" s="125">
        <v>10</v>
      </c>
      <c r="L17" s="2"/>
      <c r="M17" s="2"/>
    </row>
    <row r="18" spans="1:13" ht="29.25" customHeight="1" thickBot="1" x14ac:dyDescent="0.25">
      <c r="A18" s="26">
        <v>11</v>
      </c>
      <c r="B18" s="130" t="s">
        <v>13</v>
      </c>
      <c r="C18" s="177">
        <v>1.4185179999999999</v>
      </c>
      <c r="D18" s="177">
        <v>0.20725199999999999</v>
      </c>
      <c r="E18" s="177">
        <v>0.223158</v>
      </c>
      <c r="F18" s="132" t="s">
        <v>14</v>
      </c>
      <c r="G18" s="129">
        <v>11</v>
      </c>
      <c r="L18" s="2"/>
      <c r="M18" s="2"/>
    </row>
    <row r="19" spans="1:13" ht="19.5" customHeight="1" thickBot="1" x14ac:dyDescent="0.25">
      <c r="A19" s="27"/>
      <c r="B19" s="134" t="s">
        <v>50</v>
      </c>
      <c r="C19" s="174">
        <f>SUM(C8:C18)</f>
        <v>132380.76097199999</v>
      </c>
      <c r="D19" s="174">
        <f>SUM(D8:D18)</f>
        <v>137228.48713499997</v>
      </c>
      <c r="E19" s="174">
        <f>SUM(E8:E18)</f>
        <v>137704.21121800001</v>
      </c>
      <c r="F19" s="136" t="s">
        <v>1</v>
      </c>
      <c r="G19" s="137"/>
      <c r="L19" s="2"/>
      <c r="M19" s="2"/>
    </row>
    <row r="20" spans="1:13" ht="35.1" customHeight="1" x14ac:dyDescent="0.2">
      <c r="A20" s="1"/>
      <c r="B20" s="1"/>
      <c r="C20" s="33"/>
      <c r="D20" s="33"/>
      <c r="E20" s="3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2_3">
    <tabColor rgb="FF9BA8C2"/>
    <pageSetUpPr autoPageBreaks="0" fitToPage="1"/>
  </sheetPr>
  <dimension ref="A1:M155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6.14062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24.75" customHeight="1" x14ac:dyDescent="0.2"/>
    <row r="3" spans="1:13" ht="23.25" customHeight="1" x14ac:dyDescent="0.25">
      <c r="A3" s="292" t="s">
        <v>62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63</v>
      </c>
      <c r="B4" s="293"/>
      <c r="C4" s="293"/>
      <c r="D4" s="293"/>
      <c r="E4" s="293"/>
      <c r="F4" s="293"/>
      <c r="G4" s="293"/>
      <c r="L4" s="2"/>
      <c r="M4" s="2"/>
    </row>
    <row r="5" spans="1:13" ht="18" customHeight="1" x14ac:dyDescent="0.2">
      <c r="A5" s="291" t="s">
        <v>65</v>
      </c>
      <c r="B5" s="295" t="s">
        <v>66</v>
      </c>
      <c r="C5" s="119" t="s">
        <v>588</v>
      </c>
      <c r="D5" s="119" t="s">
        <v>589</v>
      </c>
      <c r="E5" s="119" t="s">
        <v>588</v>
      </c>
      <c r="F5" s="289" t="s">
        <v>23</v>
      </c>
      <c r="G5" s="297" t="s">
        <v>64</v>
      </c>
      <c r="L5" s="2"/>
      <c r="M5" s="2"/>
    </row>
    <row r="6" spans="1:13" ht="18" customHeight="1" x14ac:dyDescent="0.2">
      <c r="A6" s="291"/>
      <c r="B6" s="295"/>
      <c r="C6" s="120">
        <v>2020</v>
      </c>
      <c r="D6" s="120">
        <v>2020</v>
      </c>
      <c r="E6" s="120">
        <v>2021</v>
      </c>
      <c r="F6" s="289"/>
      <c r="G6" s="297"/>
      <c r="L6" s="2"/>
      <c r="M6" s="2"/>
    </row>
    <row r="7" spans="1:13" ht="18" customHeight="1" x14ac:dyDescent="0.2">
      <c r="A7" s="291"/>
      <c r="B7" s="295"/>
      <c r="C7" s="286" t="s">
        <v>51</v>
      </c>
      <c r="D7" s="287"/>
      <c r="E7" s="288"/>
      <c r="F7" s="289"/>
      <c r="G7" s="297"/>
      <c r="L7" s="2"/>
      <c r="M7" s="2"/>
    </row>
    <row r="8" spans="1:13" ht="18" customHeight="1" x14ac:dyDescent="0.2">
      <c r="A8" s="145">
        <v>1</v>
      </c>
      <c r="B8" s="146" t="s">
        <v>138</v>
      </c>
      <c r="C8" s="147">
        <v>21868.062260999999</v>
      </c>
      <c r="D8" s="147">
        <v>27663.397783</v>
      </c>
      <c r="E8" s="147">
        <v>28534.915148</v>
      </c>
      <c r="F8" s="148" t="s">
        <v>277</v>
      </c>
      <c r="G8" s="145">
        <v>1</v>
      </c>
    </row>
    <row r="9" spans="1:13" ht="18" customHeight="1" x14ac:dyDescent="0.2">
      <c r="A9" s="149">
        <v>2</v>
      </c>
      <c r="B9" s="150" t="s">
        <v>146</v>
      </c>
      <c r="C9" s="151">
        <v>14806.723714</v>
      </c>
      <c r="D9" s="151">
        <v>14149.757937</v>
      </c>
      <c r="E9" s="151">
        <v>15923.853795000001</v>
      </c>
      <c r="F9" s="152" t="s">
        <v>137</v>
      </c>
      <c r="G9" s="149">
        <v>2</v>
      </c>
    </row>
    <row r="10" spans="1:13" ht="18" customHeight="1" x14ac:dyDescent="0.2">
      <c r="A10" s="145">
        <v>3</v>
      </c>
      <c r="B10" s="146" t="s">
        <v>28</v>
      </c>
      <c r="C10" s="147">
        <v>8608.1223140000002</v>
      </c>
      <c r="D10" s="147">
        <v>9758.6229800000001</v>
      </c>
      <c r="E10" s="147">
        <v>12492.929980999999</v>
      </c>
      <c r="F10" s="148" t="s">
        <v>276</v>
      </c>
      <c r="G10" s="145">
        <v>3</v>
      </c>
    </row>
    <row r="11" spans="1:13" ht="18" customHeight="1" x14ac:dyDescent="0.2">
      <c r="A11" s="149">
        <v>4</v>
      </c>
      <c r="B11" s="150" t="s">
        <v>139</v>
      </c>
      <c r="C11" s="151">
        <v>7502.714954</v>
      </c>
      <c r="D11" s="151">
        <v>6691.1310329999997</v>
      </c>
      <c r="E11" s="151">
        <v>7449.1963100000003</v>
      </c>
      <c r="F11" s="152" t="s">
        <v>279</v>
      </c>
      <c r="G11" s="149">
        <v>4</v>
      </c>
    </row>
    <row r="12" spans="1:13" ht="18" customHeight="1" x14ac:dyDescent="0.2">
      <c r="A12" s="145">
        <v>5</v>
      </c>
      <c r="B12" s="146" t="s">
        <v>172</v>
      </c>
      <c r="C12" s="147">
        <v>7251.5258560000002</v>
      </c>
      <c r="D12" s="147">
        <v>6473.2565850000001</v>
      </c>
      <c r="E12" s="147">
        <v>6549.9626109999999</v>
      </c>
      <c r="F12" s="148" t="s">
        <v>312</v>
      </c>
      <c r="G12" s="145">
        <v>5</v>
      </c>
    </row>
    <row r="13" spans="1:13" ht="18" customHeight="1" x14ac:dyDescent="0.2">
      <c r="A13" s="149">
        <v>6</v>
      </c>
      <c r="B13" s="150" t="s">
        <v>153</v>
      </c>
      <c r="C13" s="151">
        <v>7032.9510209999999</v>
      </c>
      <c r="D13" s="151">
        <v>5683.2191730000004</v>
      </c>
      <c r="E13" s="151">
        <v>6081.4186030000001</v>
      </c>
      <c r="F13" s="152" t="s">
        <v>290</v>
      </c>
      <c r="G13" s="149">
        <v>6</v>
      </c>
    </row>
    <row r="14" spans="1:13" ht="18" customHeight="1" x14ac:dyDescent="0.2">
      <c r="A14" s="145">
        <v>7</v>
      </c>
      <c r="B14" s="146" t="s">
        <v>152</v>
      </c>
      <c r="C14" s="147">
        <v>5141.1795240000001</v>
      </c>
      <c r="D14" s="147">
        <v>4865.4804560000002</v>
      </c>
      <c r="E14" s="147">
        <v>4650.306662</v>
      </c>
      <c r="F14" s="148" t="s">
        <v>304</v>
      </c>
      <c r="G14" s="145">
        <v>7</v>
      </c>
    </row>
    <row r="15" spans="1:13" ht="18" customHeight="1" x14ac:dyDescent="0.2">
      <c r="A15" s="149">
        <v>8</v>
      </c>
      <c r="B15" s="150" t="s">
        <v>149</v>
      </c>
      <c r="C15" s="151">
        <v>3961.1747930000001</v>
      </c>
      <c r="D15" s="151">
        <v>4352.3161030000001</v>
      </c>
      <c r="E15" s="151">
        <v>4130.5040410000001</v>
      </c>
      <c r="F15" s="152" t="s">
        <v>293</v>
      </c>
      <c r="G15" s="149">
        <v>8</v>
      </c>
    </row>
    <row r="16" spans="1:13" ht="18" customHeight="1" x14ac:dyDescent="0.2">
      <c r="A16" s="145">
        <v>9</v>
      </c>
      <c r="B16" s="146" t="s">
        <v>167</v>
      </c>
      <c r="C16" s="147">
        <v>2754.3586759999998</v>
      </c>
      <c r="D16" s="147">
        <v>4195.2439100000001</v>
      </c>
      <c r="E16" s="147">
        <v>3561.4408239999998</v>
      </c>
      <c r="F16" s="148" t="s">
        <v>298</v>
      </c>
      <c r="G16" s="145">
        <v>9</v>
      </c>
    </row>
    <row r="17" spans="1:7" ht="18" customHeight="1" x14ac:dyDescent="0.2">
      <c r="A17" s="149">
        <v>10</v>
      </c>
      <c r="B17" s="150" t="s">
        <v>151</v>
      </c>
      <c r="C17" s="151">
        <v>3866.563349</v>
      </c>
      <c r="D17" s="151">
        <v>3988.1180669999999</v>
      </c>
      <c r="E17" s="151">
        <v>3113.4822920000001</v>
      </c>
      <c r="F17" s="152" t="s">
        <v>292</v>
      </c>
      <c r="G17" s="149">
        <v>10</v>
      </c>
    </row>
    <row r="18" spans="1:7" ht="18" customHeight="1" x14ac:dyDescent="0.2">
      <c r="A18" s="145">
        <v>11</v>
      </c>
      <c r="B18" s="146" t="s">
        <v>143</v>
      </c>
      <c r="C18" s="147">
        <v>2906.8904699999998</v>
      </c>
      <c r="D18" s="147">
        <v>2802.004398</v>
      </c>
      <c r="E18" s="147">
        <v>3023.0890100000001</v>
      </c>
      <c r="F18" s="148" t="s">
        <v>285</v>
      </c>
      <c r="G18" s="145">
        <v>11</v>
      </c>
    </row>
    <row r="19" spans="1:7" ht="18" customHeight="1" x14ac:dyDescent="0.2">
      <c r="A19" s="149">
        <v>12</v>
      </c>
      <c r="B19" s="150" t="s">
        <v>155</v>
      </c>
      <c r="C19" s="151">
        <v>1667.1679859999999</v>
      </c>
      <c r="D19" s="151">
        <v>2736.0339239999998</v>
      </c>
      <c r="E19" s="151">
        <v>2175.945725</v>
      </c>
      <c r="F19" s="152" t="s">
        <v>294</v>
      </c>
      <c r="G19" s="149">
        <v>12</v>
      </c>
    </row>
    <row r="20" spans="1:7" ht="18" customHeight="1" x14ac:dyDescent="0.2">
      <c r="A20" s="145">
        <v>13</v>
      </c>
      <c r="B20" s="146" t="s">
        <v>176</v>
      </c>
      <c r="C20" s="147">
        <v>2100.3116329999998</v>
      </c>
      <c r="D20" s="147">
        <v>2072.0554980000002</v>
      </c>
      <c r="E20" s="147">
        <v>2071.0837550000001</v>
      </c>
      <c r="F20" s="148" t="s">
        <v>313</v>
      </c>
      <c r="G20" s="145">
        <v>13</v>
      </c>
    </row>
    <row r="21" spans="1:7" ht="18" customHeight="1" x14ac:dyDescent="0.2">
      <c r="A21" s="149">
        <v>14</v>
      </c>
      <c r="B21" s="150" t="s">
        <v>148</v>
      </c>
      <c r="C21" s="151">
        <v>2360.8955169999999</v>
      </c>
      <c r="D21" s="151">
        <v>2271.774711</v>
      </c>
      <c r="E21" s="151">
        <v>2046.2295180000001</v>
      </c>
      <c r="F21" s="152" t="s">
        <v>299</v>
      </c>
      <c r="G21" s="149">
        <v>14</v>
      </c>
    </row>
    <row r="22" spans="1:7" ht="18" customHeight="1" x14ac:dyDescent="0.2">
      <c r="A22" s="145">
        <v>15</v>
      </c>
      <c r="B22" s="146" t="s">
        <v>157</v>
      </c>
      <c r="C22" s="147">
        <v>2081.2696919999998</v>
      </c>
      <c r="D22" s="147">
        <v>2050.6661250000002</v>
      </c>
      <c r="E22" s="147">
        <v>1817.115734</v>
      </c>
      <c r="F22" s="148" t="s">
        <v>302</v>
      </c>
      <c r="G22" s="145">
        <v>15</v>
      </c>
    </row>
    <row r="23" spans="1:7" ht="18" customHeight="1" x14ac:dyDescent="0.2">
      <c r="A23" s="149">
        <v>16</v>
      </c>
      <c r="B23" s="150" t="s">
        <v>158</v>
      </c>
      <c r="C23" s="151">
        <v>1357.3478789999999</v>
      </c>
      <c r="D23" s="151">
        <v>2134.565274</v>
      </c>
      <c r="E23" s="151">
        <v>1688.0118950000001</v>
      </c>
      <c r="F23" s="152" t="s">
        <v>295</v>
      </c>
      <c r="G23" s="149">
        <v>16</v>
      </c>
    </row>
    <row r="24" spans="1:7" ht="18" customHeight="1" x14ac:dyDescent="0.2">
      <c r="A24" s="145">
        <v>17</v>
      </c>
      <c r="B24" s="146" t="s">
        <v>25</v>
      </c>
      <c r="C24" s="147">
        <v>1920.032387</v>
      </c>
      <c r="D24" s="147">
        <v>1277.1329049999999</v>
      </c>
      <c r="E24" s="147">
        <v>1608.649999</v>
      </c>
      <c r="F24" s="148" t="s">
        <v>281</v>
      </c>
      <c r="G24" s="145">
        <v>17</v>
      </c>
    </row>
    <row r="25" spans="1:7" ht="18" customHeight="1" x14ac:dyDescent="0.2">
      <c r="A25" s="149">
        <v>18</v>
      </c>
      <c r="B25" s="150" t="s">
        <v>164</v>
      </c>
      <c r="C25" s="151">
        <v>1574.537716</v>
      </c>
      <c r="D25" s="151">
        <v>1381.974551</v>
      </c>
      <c r="E25" s="151">
        <v>1558.144816</v>
      </c>
      <c r="F25" s="152" t="s">
        <v>309</v>
      </c>
      <c r="G25" s="149">
        <v>18</v>
      </c>
    </row>
    <row r="26" spans="1:7" ht="18" customHeight="1" x14ac:dyDescent="0.2">
      <c r="A26" s="145">
        <v>19</v>
      </c>
      <c r="B26" s="146" t="s">
        <v>144</v>
      </c>
      <c r="C26" s="147">
        <v>1675.5528959999999</v>
      </c>
      <c r="D26" s="147">
        <v>1058.018143</v>
      </c>
      <c r="E26" s="147">
        <v>1532.6570099999999</v>
      </c>
      <c r="F26" s="148" t="s">
        <v>282</v>
      </c>
      <c r="G26" s="145">
        <v>19</v>
      </c>
    </row>
    <row r="27" spans="1:7" ht="18" customHeight="1" x14ac:dyDescent="0.2">
      <c r="A27" s="149">
        <v>20</v>
      </c>
      <c r="B27" s="150" t="s">
        <v>161</v>
      </c>
      <c r="C27" s="151">
        <v>697.63988099999995</v>
      </c>
      <c r="D27" s="151">
        <v>725.54722600000002</v>
      </c>
      <c r="E27" s="151">
        <v>1482.926982</v>
      </c>
      <c r="F27" s="152" t="s">
        <v>301</v>
      </c>
      <c r="G27" s="149">
        <v>20</v>
      </c>
    </row>
    <row r="28" spans="1:7" ht="18" customHeight="1" x14ac:dyDescent="0.2">
      <c r="A28" s="145">
        <v>21</v>
      </c>
      <c r="B28" s="146" t="s">
        <v>154</v>
      </c>
      <c r="C28" s="147">
        <v>1077.1436249999999</v>
      </c>
      <c r="D28" s="147">
        <v>1228.265752</v>
      </c>
      <c r="E28" s="147">
        <v>1460.2691420000001</v>
      </c>
      <c r="F28" s="148" t="s">
        <v>303</v>
      </c>
      <c r="G28" s="145">
        <v>21</v>
      </c>
    </row>
    <row r="29" spans="1:7" ht="18" customHeight="1" x14ac:dyDescent="0.2">
      <c r="A29" s="149">
        <v>22</v>
      </c>
      <c r="B29" s="150" t="s">
        <v>180</v>
      </c>
      <c r="C29" s="151">
        <v>1003.015811</v>
      </c>
      <c r="D29" s="151">
        <v>1026.646062</v>
      </c>
      <c r="E29" s="151">
        <v>1273.8950629999999</v>
      </c>
      <c r="F29" s="152" t="s">
        <v>330</v>
      </c>
      <c r="G29" s="149">
        <v>22</v>
      </c>
    </row>
    <row r="30" spans="1:7" ht="18" customHeight="1" x14ac:dyDescent="0.2">
      <c r="A30" s="145">
        <v>23</v>
      </c>
      <c r="B30" s="146" t="s">
        <v>142</v>
      </c>
      <c r="C30" s="147">
        <v>1336.210718</v>
      </c>
      <c r="D30" s="147">
        <v>1209.4461799999999</v>
      </c>
      <c r="E30" s="147">
        <v>1273.3603129999999</v>
      </c>
      <c r="F30" s="148" t="s">
        <v>286</v>
      </c>
      <c r="G30" s="145">
        <v>23</v>
      </c>
    </row>
    <row r="31" spans="1:7" ht="18" customHeight="1" x14ac:dyDescent="0.2">
      <c r="A31" s="149">
        <v>24</v>
      </c>
      <c r="B31" s="150" t="s">
        <v>159</v>
      </c>
      <c r="C31" s="151">
        <v>1470.0197519999999</v>
      </c>
      <c r="D31" s="151">
        <v>1367.0384750000001</v>
      </c>
      <c r="E31" s="151">
        <v>1223.0857390000001</v>
      </c>
      <c r="F31" s="152" t="s">
        <v>310</v>
      </c>
      <c r="G31" s="149">
        <v>24</v>
      </c>
    </row>
    <row r="32" spans="1:7" ht="18" customHeight="1" x14ac:dyDescent="0.2">
      <c r="A32" s="145">
        <v>25</v>
      </c>
      <c r="B32" s="146" t="s">
        <v>27</v>
      </c>
      <c r="C32" s="147">
        <v>1207.109248</v>
      </c>
      <c r="D32" s="147">
        <v>1614.5807159999999</v>
      </c>
      <c r="E32" s="147">
        <v>1189.5147280000001</v>
      </c>
      <c r="F32" s="148" t="s">
        <v>287</v>
      </c>
      <c r="G32" s="145">
        <v>25</v>
      </c>
    </row>
    <row r="33" spans="1:7" ht="18" customHeight="1" x14ac:dyDescent="0.2">
      <c r="A33" s="149">
        <v>26</v>
      </c>
      <c r="B33" s="150" t="s">
        <v>140</v>
      </c>
      <c r="C33" s="151">
        <v>726.90452500000004</v>
      </c>
      <c r="D33" s="151">
        <v>1842.836802</v>
      </c>
      <c r="E33" s="151">
        <v>1101.5775510000001</v>
      </c>
      <c r="F33" s="152" t="s">
        <v>278</v>
      </c>
      <c r="G33" s="149">
        <v>26</v>
      </c>
    </row>
    <row r="34" spans="1:7" ht="18" customHeight="1" x14ac:dyDescent="0.2">
      <c r="A34" s="145">
        <v>27</v>
      </c>
      <c r="B34" s="146" t="s">
        <v>150</v>
      </c>
      <c r="C34" s="147">
        <v>1149.669502</v>
      </c>
      <c r="D34" s="147">
        <v>1023.802335</v>
      </c>
      <c r="E34" s="147">
        <v>1093.207864</v>
      </c>
      <c r="F34" s="148" t="s">
        <v>291</v>
      </c>
      <c r="G34" s="145">
        <v>27</v>
      </c>
    </row>
    <row r="35" spans="1:7" ht="18" customHeight="1" x14ac:dyDescent="0.2">
      <c r="A35" s="149">
        <v>28</v>
      </c>
      <c r="B35" s="150" t="s">
        <v>145</v>
      </c>
      <c r="C35" s="151">
        <v>976.71214499999996</v>
      </c>
      <c r="D35" s="151">
        <v>1070.435704</v>
      </c>
      <c r="E35" s="151">
        <v>1089.4769209999999</v>
      </c>
      <c r="F35" s="152" t="s">
        <v>283</v>
      </c>
      <c r="G35" s="149">
        <v>28</v>
      </c>
    </row>
    <row r="36" spans="1:7" ht="18" customHeight="1" x14ac:dyDescent="0.2">
      <c r="A36" s="145">
        <v>29</v>
      </c>
      <c r="B36" s="146" t="s">
        <v>225</v>
      </c>
      <c r="C36" s="147">
        <v>983.26154799999995</v>
      </c>
      <c r="D36" s="147">
        <v>1014.850604</v>
      </c>
      <c r="E36" s="147">
        <v>1047.164293</v>
      </c>
      <c r="F36" s="148" t="s">
        <v>358</v>
      </c>
      <c r="G36" s="145">
        <v>29</v>
      </c>
    </row>
    <row r="37" spans="1:7" ht="18" customHeight="1" x14ac:dyDescent="0.2">
      <c r="A37" s="149">
        <v>30</v>
      </c>
      <c r="B37" s="150" t="s">
        <v>177</v>
      </c>
      <c r="C37" s="151">
        <v>1942.550984</v>
      </c>
      <c r="D37" s="151">
        <v>1404.0101890000001</v>
      </c>
      <c r="E37" s="151">
        <v>935.11235099999999</v>
      </c>
      <c r="F37" s="152" t="s">
        <v>315</v>
      </c>
      <c r="G37" s="149">
        <v>30</v>
      </c>
    </row>
    <row r="38" spans="1:7" ht="18" customHeight="1" x14ac:dyDescent="0.2">
      <c r="A38" s="145">
        <v>31</v>
      </c>
      <c r="B38" s="146" t="s">
        <v>179</v>
      </c>
      <c r="C38" s="147">
        <v>765.31831899999997</v>
      </c>
      <c r="D38" s="147">
        <v>914.13751200000002</v>
      </c>
      <c r="E38" s="147">
        <v>849.45676800000001</v>
      </c>
      <c r="F38" s="148" t="s">
        <v>349</v>
      </c>
      <c r="G38" s="145">
        <v>31</v>
      </c>
    </row>
    <row r="39" spans="1:7" ht="18" customHeight="1" x14ac:dyDescent="0.2">
      <c r="A39" s="149">
        <v>32</v>
      </c>
      <c r="B39" s="150" t="s">
        <v>168</v>
      </c>
      <c r="C39" s="151">
        <v>470.69893100000002</v>
      </c>
      <c r="D39" s="151">
        <v>1255.429106</v>
      </c>
      <c r="E39" s="151">
        <v>813.30138399999998</v>
      </c>
      <c r="F39" s="152" t="s">
        <v>300</v>
      </c>
      <c r="G39" s="149">
        <v>32</v>
      </c>
    </row>
    <row r="40" spans="1:7" ht="18" customHeight="1" x14ac:dyDescent="0.2">
      <c r="A40" s="145">
        <v>33</v>
      </c>
      <c r="B40" s="146" t="s">
        <v>235</v>
      </c>
      <c r="C40" s="147">
        <v>962.59264900000005</v>
      </c>
      <c r="D40" s="147">
        <v>676.66977199999997</v>
      </c>
      <c r="E40" s="147">
        <v>786.57658500000002</v>
      </c>
      <c r="F40" s="148" t="s">
        <v>343</v>
      </c>
      <c r="G40" s="145">
        <v>33</v>
      </c>
    </row>
    <row r="41" spans="1:7" ht="18" customHeight="1" x14ac:dyDescent="0.2">
      <c r="A41" s="149">
        <v>34</v>
      </c>
      <c r="B41" s="150" t="s">
        <v>178</v>
      </c>
      <c r="C41" s="151">
        <v>306.89140900000001</v>
      </c>
      <c r="D41" s="151">
        <v>399.387022</v>
      </c>
      <c r="E41" s="151">
        <v>635.42197599999997</v>
      </c>
      <c r="F41" s="152" t="s">
        <v>317</v>
      </c>
      <c r="G41" s="149">
        <v>34</v>
      </c>
    </row>
    <row r="42" spans="1:7" ht="18" customHeight="1" x14ac:dyDescent="0.2">
      <c r="A42" s="145">
        <v>35</v>
      </c>
      <c r="B42" s="146" t="s">
        <v>196</v>
      </c>
      <c r="C42" s="147">
        <v>811.15701200000001</v>
      </c>
      <c r="D42" s="147">
        <v>561.04596400000003</v>
      </c>
      <c r="E42" s="147">
        <v>552.66090499999996</v>
      </c>
      <c r="F42" s="148" t="s">
        <v>346</v>
      </c>
      <c r="G42" s="145">
        <v>35</v>
      </c>
    </row>
    <row r="43" spans="1:7" ht="18" customHeight="1" x14ac:dyDescent="0.2">
      <c r="A43" s="149">
        <v>36</v>
      </c>
      <c r="B43" s="150" t="s">
        <v>209</v>
      </c>
      <c r="C43" s="151">
        <v>851.28439900000001</v>
      </c>
      <c r="D43" s="151">
        <v>1082.6683190000001</v>
      </c>
      <c r="E43" s="151">
        <v>543.578487</v>
      </c>
      <c r="F43" s="152" t="s">
        <v>325</v>
      </c>
      <c r="G43" s="149">
        <v>36</v>
      </c>
    </row>
    <row r="44" spans="1:7" ht="18" customHeight="1" x14ac:dyDescent="0.2">
      <c r="A44" s="145">
        <v>37</v>
      </c>
      <c r="B44" s="146" t="s">
        <v>197</v>
      </c>
      <c r="C44" s="147">
        <v>872.28328599999998</v>
      </c>
      <c r="D44" s="147">
        <v>699.722487</v>
      </c>
      <c r="E44" s="147">
        <v>522.113877</v>
      </c>
      <c r="F44" s="148" t="s">
        <v>363</v>
      </c>
      <c r="G44" s="145">
        <v>37</v>
      </c>
    </row>
    <row r="45" spans="1:7" ht="18" customHeight="1" x14ac:dyDescent="0.2">
      <c r="A45" s="149">
        <v>38</v>
      </c>
      <c r="B45" s="150" t="s">
        <v>147</v>
      </c>
      <c r="C45" s="151">
        <v>571.16586299999994</v>
      </c>
      <c r="D45" s="151">
        <v>450.889186</v>
      </c>
      <c r="E45" s="151">
        <v>519.77270399999998</v>
      </c>
      <c r="F45" s="152" t="s">
        <v>288</v>
      </c>
      <c r="G45" s="149">
        <v>38</v>
      </c>
    </row>
    <row r="46" spans="1:7" ht="18" customHeight="1" x14ac:dyDescent="0.2">
      <c r="A46" s="145">
        <v>39</v>
      </c>
      <c r="B46" s="146" t="s">
        <v>195</v>
      </c>
      <c r="C46" s="147">
        <v>742.50404500000002</v>
      </c>
      <c r="D46" s="147">
        <v>757.20423200000005</v>
      </c>
      <c r="E46" s="147">
        <v>517.16922399999999</v>
      </c>
      <c r="F46" s="148" t="s">
        <v>502</v>
      </c>
      <c r="G46" s="145">
        <v>39</v>
      </c>
    </row>
    <row r="47" spans="1:7" ht="18" customHeight="1" x14ac:dyDescent="0.2">
      <c r="A47" s="149">
        <v>40</v>
      </c>
      <c r="B47" s="150" t="s">
        <v>163</v>
      </c>
      <c r="C47" s="151">
        <v>384.22253499999999</v>
      </c>
      <c r="D47" s="151">
        <v>409.186375</v>
      </c>
      <c r="E47" s="151">
        <v>514.02254000000005</v>
      </c>
      <c r="F47" s="152" t="s">
        <v>311</v>
      </c>
      <c r="G47" s="149">
        <v>40</v>
      </c>
    </row>
    <row r="48" spans="1:7" ht="18" customHeight="1" x14ac:dyDescent="0.2">
      <c r="A48" s="145">
        <v>41</v>
      </c>
      <c r="B48" s="146" t="s">
        <v>24</v>
      </c>
      <c r="C48" s="147">
        <v>509.82077700000002</v>
      </c>
      <c r="D48" s="147">
        <v>471.82735300000002</v>
      </c>
      <c r="E48" s="147">
        <v>458.62538799999999</v>
      </c>
      <c r="F48" s="148" t="s">
        <v>280</v>
      </c>
      <c r="G48" s="145">
        <v>41</v>
      </c>
    </row>
    <row r="49" spans="1:7" ht="18" customHeight="1" x14ac:dyDescent="0.2">
      <c r="A49" s="149">
        <v>42</v>
      </c>
      <c r="B49" s="150" t="s">
        <v>182</v>
      </c>
      <c r="C49" s="151">
        <v>606.22742100000005</v>
      </c>
      <c r="D49" s="151">
        <v>435.72858200000002</v>
      </c>
      <c r="E49" s="151">
        <v>446.93018599999999</v>
      </c>
      <c r="F49" s="152" t="s">
        <v>348</v>
      </c>
      <c r="G49" s="149">
        <v>42</v>
      </c>
    </row>
    <row r="50" spans="1:7" ht="18" customHeight="1" x14ac:dyDescent="0.2">
      <c r="A50" s="145">
        <v>43</v>
      </c>
      <c r="B50" s="146" t="s">
        <v>222</v>
      </c>
      <c r="C50" s="147">
        <v>479.922596</v>
      </c>
      <c r="D50" s="147">
        <v>485.634501</v>
      </c>
      <c r="E50" s="147">
        <v>429.469312</v>
      </c>
      <c r="F50" s="148" t="s">
        <v>384</v>
      </c>
      <c r="G50" s="145">
        <v>43</v>
      </c>
    </row>
    <row r="51" spans="1:7" ht="18" customHeight="1" x14ac:dyDescent="0.2">
      <c r="A51" s="149">
        <v>44</v>
      </c>
      <c r="B51" s="150" t="s">
        <v>169</v>
      </c>
      <c r="C51" s="151">
        <v>1111.0264589999999</v>
      </c>
      <c r="D51" s="151">
        <v>457.15002199999998</v>
      </c>
      <c r="E51" s="151">
        <v>421.00390800000002</v>
      </c>
      <c r="F51" s="152" t="s">
        <v>308</v>
      </c>
      <c r="G51" s="149">
        <v>44</v>
      </c>
    </row>
    <row r="52" spans="1:7" ht="18" customHeight="1" x14ac:dyDescent="0.2">
      <c r="A52" s="145">
        <v>45</v>
      </c>
      <c r="B52" s="146" t="s">
        <v>207</v>
      </c>
      <c r="C52" s="147">
        <v>417.89360299999998</v>
      </c>
      <c r="D52" s="147">
        <v>681.94954299999995</v>
      </c>
      <c r="E52" s="147">
        <v>389.76280400000002</v>
      </c>
      <c r="F52" s="148" t="s">
        <v>362</v>
      </c>
      <c r="G52" s="145">
        <v>45</v>
      </c>
    </row>
    <row r="53" spans="1:7" ht="18" customHeight="1" x14ac:dyDescent="0.2">
      <c r="A53" s="149">
        <v>46</v>
      </c>
      <c r="B53" s="150" t="s">
        <v>213</v>
      </c>
      <c r="C53" s="151">
        <v>608.28267800000003</v>
      </c>
      <c r="D53" s="151">
        <v>489.12577700000003</v>
      </c>
      <c r="E53" s="151">
        <v>389.19724600000001</v>
      </c>
      <c r="F53" s="152" t="s">
        <v>355</v>
      </c>
      <c r="G53" s="149">
        <v>46</v>
      </c>
    </row>
    <row r="54" spans="1:7" ht="18" customHeight="1" x14ac:dyDescent="0.2">
      <c r="A54" s="145">
        <v>47</v>
      </c>
      <c r="B54" s="146" t="s">
        <v>232</v>
      </c>
      <c r="C54" s="147">
        <v>144.40095199999999</v>
      </c>
      <c r="D54" s="147">
        <v>180.73155199999999</v>
      </c>
      <c r="E54" s="147">
        <v>372.17625199999998</v>
      </c>
      <c r="F54" s="148" t="s">
        <v>364</v>
      </c>
      <c r="G54" s="145">
        <v>47</v>
      </c>
    </row>
    <row r="55" spans="1:7" ht="18" customHeight="1" x14ac:dyDescent="0.2">
      <c r="A55" s="149">
        <v>48</v>
      </c>
      <c r="B55" s="150" t="s">
        <v>483</v>
      </c>
      <c r="C55" s="151">
        <v>2.1869209999999999</v>
      </c>
      <c r="D55" s="151">
        <v>241.025238</v>
      </c>
      <c r="E55" s="151">
        <v>327.93444099999999</v>
      </c>
      <c r="F55" s="152" t="s">
        <v>484</v>
      </c>
      <c r="G55" s="149">
        <v>48</v>
      </c>
    </row>
    <row r="56" spans="1:7" ht="18" customHeight="1" x14ac:dyDescent="0.2">
      <c r="A56" s="145">
        <v>49</v>
      </c>
      <c r="B56" s="146" t="s">
        <v>202</v>
      </c>
      <c r="C56" s="147">
        <v>1185.047613</v>
      </c>
      <c r="D56" s="147">
        <v>1015.065576</v>
      </c>
      <c r="E56" s="147">
        <v>327.37092000000001</v>
      </c>
      <c r="F56" s="148" t="s">
        <v>323</v>
      </c>
      <c r="G56" s="145">
        <v>49</v>
      </c>
    </row>
    <row r="57" spans="1:7" ht="18" customHeight="1" x14ac:dyDescent="0.2">
      <c r="A57" s="149">
        <v>50</v>
      </c>
      <c r="B57" s="150" t="s">
        <v>162</v>
      </c>
      <c r="C57" s="151">
        <v>134.43991500000001</v>
      </c>
      <c r="D57" s="151">
        <v>113.564154</v>
      </c>
      <c r="E57" s="151">
        <v>323.78975800000001</v>
      </c>
      <c r="F57" s="152" t="s">
        <v>296</v>
      </c>
      <c r="G57" s="149">
        <v>50</v>
      </c>
    </row>
    <row r="58" spans="1:7" ht="18" customHeight="1" x14ac:dyDescent="0.2">
      <c r="A58" s="145">
        <v>51</v>
      </c>
      <c r="B58" s="146" t="s">
        <v>190</v>
      </c>
      <c r="C58" s="147">
        <v>179.435822</v>
      </c>
      <c r="D58" s="147">
        <v>259.48462799999999</v>
      </c>
      <c r="E58" s="147">
        <v>295.61133599999999</v>
      </c>
      <c r="F58" s="148" t="s">
        <v>393</v>
      </c>
      <c r="G58" s="145">
        <v>51</v>
      </c>
    </row>
    <row r="59" spans="1:7" ht="18" customHeight="1" x14ac:dyDescent="0.2">
      <c r="A59" s="149">
        <v>52</v>
      </c>
      <c r="B59" s="150" t="s">
        <v>218</v>
      </c>
      <c r="C59" s="151">
        <v>298.691958</v>
      </c>
      <c r="D59" s="151">
        <v>428.12579799999997</v>
      </c>
      <c r="E59" s="151">
        <v>277.27983899999998</v>
      </c>
      <c r="F59" s="152" t="s">
        <v>369</v>
      </c>
      <c r="G59" s="149">
        <v>52</v>
      </c>
    </row>
    <row r="60" spans="1:7" ht="18" customHeight="1" x14ac:dyDescent="0.2">
      <c r="A60" s="145">
        <v>53</v>
      </c>
      <c r="B60" s="146" t="s">
        <v>208</v>
      </c>
      <c r="C60" s="147">
        <v>448.53628500000002</v>
      </c>
      <c r="D60" s="147">
        <v>143.169342</v>
      </c>
      <c r="E60" s="147">
        <v>259.188151</v>
      </c>
      <c r="F60" s="148" t="s">
        <v>342</v>
      </c>
      <c r="G60" s="145">
        <v>53</v>
      </c>
    </row>
    <row r="61" spans="1:7" ht="18" customHeight="1" x14ac:dyDescent="0.2">
      <c r="A61" s="149">
        <v>54</v>
      </c>
      <c r="B61" s="150" t="s">
        <v>237</v>
      </c>
      <c r="C61" s="151">
        <v>153.392335</v>
      </c>
      <c r="D61" s="151">
        <v>139.96295799999999</v>
      </c>
      <c r="E61" s="151">
        <v>256.51015799999999</v>
      </c>
      <c r="F61" s="152" t="s">
        <v>356</v>
      </c>
      <c r="G61" s="149">
        <v>54</v>
      </c>
    </row>
    <row r="62" spans="1:7" ht="18" customHeight="1" x14ac:dyDescent="0.2">
      <c r="A62" s="145">
        <v>55</v>
      </c>
      <c r="B62" s="146" t="s">
        <v>160</v>
      </c>
      <c r="C62" s="147">
        <v>247.80332200000001</v>
      </c>
      <c r="D62" s="147">
        <v>274.84179</v>
      </c>
      <c r="E62" s="147">
        <v>241.560699</v>
      </c>
      <c r="F62" s="148" t="s">
        <v>289</v>
      </c>
      <c r="G62" s="145">
        <v>55</v>
      </c>
    </row>
    <row r="63" spans="1:7" ht="18" customHeight="1" x14ac:dyDescent="0.2">
      <c r="A63" s="149">
        <v>56</v>
      </c>
      <c r="B63" s="150" t="s">
        <v>175</v>
      </c>
      <c r="C63" s="151">
        <v>183.126306</v>
      </c>
      <c r="D63" s="151">
        <v>166.076696</v>
      </c>
      <c r="E63" s="151">
        <v>235.205443</v>
      </c>
      <c r="F63" s="152" t="s">
        <v>305</v>
      </c>
      <c r="G63" s="149">
        <v>56</v>
      </c>
    </row>
    <row r="64" spans="1:7" ht="18" customHeight="1" x14ac:dyDescent="0.2">
      <c r="A64" s="145">
        <v>57</v>
      </c>
      <c r="B64" s="146" t="s">
        <v>193</v>
      </c>
      <c r="C64" s="147">
        <v>221.69874799999999</v>
      </c>
      <c r="D64" s="147">
        <v>190.830084</v>
      </c>
      <c r="E64" s="147">
        <v>194.46006499999999</v>
      </c>
      <c r="F64" s="148" t="s">
        <v>327</v>
      </c>
      <c r="G64" s="145">
        <v>57</v>
      </c>
    </row>
    <row r="65" spans="1:7" ht="18" customHeight="1" x14ac:dyDescent="0.2">
      <c r="A65" s="149">
        <v>58</v>
      </c>
      <c r="B65" s="150" t="s">
        <v>206</v>
      </c>
      <c r="C65" s="151">
        <v>201.52464800000001</v>
      </c>
      <c r="D65" s="151">
        <v>234.20522</v>
      </c>
      <c r="E65" s="151">
        <v>189.242571</v>
      </c>
      <c r="F65" s="152" t="s">
        <v>333</v>
      </c>
      <c r="G65" s="149">
        <v>58</v>
      </c>
    </row>
    <row r="66" spans="1:7" ht="18" customHeight="1" x14ac:dyDescent="0.2">
      <c r="A66" s="145">
        <v>59</v>
      </c>
      <c r="B66" s="146" t="s">
        <v>181</v>
      </c>
      <c r="C66" s="147">
        <v>178.598555</v>
      </c>
      <c r="D66" s="147">
        <v>169.83864299999999</v>
      </c>
      <c r="E66" s="147">
        <v>178.179866</v>
      </c>
      <c r="F66" s="148" t="s">
        <v>319</v>
      </c>
      <c r="G66" s="145">
        <v>59</v>
      </c>
    </row>
    <row r="67" spans="1:7" ht="18" customHeight="1" x14ac:dyDescent="0.2">
      <c r="A67" s="149">
        <v>60</v>
      </c>
      <c r="B67" s="150" t="s">
        <v>494</v>
      </c>
      <c r="C67" s="151">
        <v>238.56918999999999</v>
      </c>
      <c r="D67" s="151">
        <v>180.78738200000001</v>
      </c>
      <c r="E67" s="151">
        <v>168.89204799999999</v>
      </c>
      <c r="F67" s="152" t="s">
        <v>491</v>
      </c>
      <c r="G67" s="149">
        <v>60</v>
      </c>
    </row>
    <row r="68" spans="1:7" ht="18" customHeight="1" x14ac:dyDescent="0.2">
      <c r="A68" s="145">
        <v>61</v>
      </c>
      <c r="B68" s="146" t="s">
        <v>257</v>
      </c>
      <c r="C68" s="147">
        <v>172.44536299999999</v>
      </c>
      <c r="D68" s="147">
        <v>177.461062</v>
      </c>
      <c r="E68" s="147">
        <v>129.75731200000001</v>
      </c>
      <c r="F68" s="148" t="s">
        <v>353</v>
      </c>
      <c r="G68" s="145">
        <v>61</v>
      </c>
    </row>
    <row r="69" spans="1:7" ht="18" customHeight="1" x14ac:dyDescent="0.2">
      <c r="A69" s="149">
        <v>62</v>
      </c>
      <c r="B69" s="150" t="s">
        <v>166</v>
      </c>
      <c r="C69" s="151">
        <v>211.170705</v>
      </c>
      <c r="D69" s="151">
        <v>154.30449100000001</v>
      </c>
      <c r="E69" s="151">
        <v>122.628863</v>
      </c>
      <c r="F69" s="152" t="s">
        <v>306</v>
      </c>
      <c r="G69" s="149">
        <v>62</v>
      </c>
    </row>
    <row r="70" spans="1:7" ht="18" customHeight="1" x14ac:dyDescent="0.2">
      <c r="A70" s="145">
        <v>63</v>
      </c>
      <c r="B70" s="146" t="s">
        <v>186</v>
      </c>
      <c r="C70" s="147">
        <v>126.546632</v>
      </c>
      <c r="D70" s="147">
        <v>93.856835000000004</v>
      </c>
      <c r="E70" s="147">
        <v>121.847684</v>
      </c>
      <c r="F70" s="148" t="s">
        <v>332</v>
      </c>
      <c r="G70" s="145">
        <v>63</v>
      </c>
    </row>
    <row r="71" spans="1:7" ht="18" customHeight="1" x14ac:dyDescent="0.2">
      <c r="A71" s="149">
        <v>64</v>
      </c>
      <c r="B71" s="150" t="s">
        <v>217</v>
      </c>
      <c r="C71" s="151">
        <v>131.577743</v>
      </c>
      <c r="D71" s="151">
        <v>142.76812100000001</v>
      </c>
      <c r="E71" s="151">
        <v>107.21742999999999</v>
      </c>
      <c r="F71" s="152" t="s">
        <v>357</v>
      </c>
      <c r="G71" s="149">
        <v>64</v>
      </c>
    </row>
    <row r="72" spans="1:7" ht="18" customHeight="1" x14ac:dyDescent="0.2">
      <c r="A72" s="145">
        <v>65</v>
      </c>
      <c r="B72" s="146" t="s">
        <v>231</v>
      </c>
      <c r="C72" s="147">
        <v>103.37209900000001</v>
      </c>
      <c r="D72" s="147">
        <v>79.954993999999999</v>
      </c>
      <c r="E72" s="147">
        <v>104.08326099999999</v>
      </c>
      <c r="F72" s="148" t="s">
        <v>385</v>
      </c>
      <c r="G72" s="145">
        <v>65</v>
      </c>
    </row>
    <row r="73" spans="1:7" ht="18" customHeight="1" x14ac:dyDescent="0.2">
      <c r="A73" s="149">
        <v>66</v>
      </c>
      <c r="B73" s="150" t="s">
        <v>602</v>
      </c>
      <c r="C73" s="151">
        <v>0.112884</v>
      </c>
      <c r="D73" s="151">
        <v>0.12991</v>
      </c>
      <c r="E73" s="151">
        <v>98.598491999999993</v>
      </c>
      <c r="F73" s="152" t="s">
        <v>603</v>
      </c>
      <c r="G73" s="149">
        <v>66</v>
      </c>
    </row>
    <row r="74" spans="1:7" ht="18" customHeight="1" x14ac:dyDescent="0.2">
      <c r="A74" s="145">
        <v>67</v>
      </c>
      <c r="B74" s="146" t="s">
        <v>173</v>
      </c>
      <c r="C74" s="147">
        <v>86.842042000000006</v>
      </c>
      <c r="D74" s="147">
        <v>104.84942100000001</v>
      </c>
      <c r="E74" s="147">
        <v>79.843744999999998</v>
      </c>
      <c r="F74" s="148" t="s">
        <v>314</v>
      </c>
      <c r="G74" s="145">
        <v>67</v>
      </c>
    </row>
    <row r="75" spans="1:7" ht="18" customHeight="1" x14ac:dyDescent="0.2">
      <c r="A75" s="149">
        <v>68</v>
      </c>
      <c r="B75" s="150" t="s">
        <v>219</v>
      </c>
      <c r="C75" s="151">
        <v>91.009746000000007</v>
      </c>
      <c r="D75" s="151">
        <v>100.083828</v>
      </c>
      <c r="E75" s="151">
        <v>79.182974999999999</v>
      </c>
      <c r="F75" s="152" t="s">
        <v>338</v>
      </c>
      <c r="G75" s="149">
        <v>68</v>
      </c>
    </row>
    <row r="76" spans="1:7" ht="18" customHeight="1" x14ac:dyDescent="0.2">
      <c r="A76" s="145">
        <v>69</v>
      </c>
      <c r="B76" s="146" t="s">
        <v>205</v>
      </c>
      <c r="C76" s="147">
        <v>76.584984000000006</v>
      </c>
      <c r="D76" s="147">
        <v>86.131164999999996</v>
      </c>
      <c r="E76" s="147">
        <v>74.218253000000004</v>
      </c>
      <c r="F76" s="148" t="s">
        <v>341</v>
      </c>
      <c r="G76" s="145">
        <v>69</v>
      </c>
    </row>
    <row r="77" spans="1:7" ht="18" customHeight="1" x14ac:dyDescent="0.2">
      <c r="A77" s="149">
        <v>70</v>
      </c>
      <c r="B77" s="150" t="s">
        <v>245</v>
      </c>
      <c r="C77" s="151">
        <v>39.796619999999997</v>
      </c>
      <c r="D77" s="151">
        <v>33.536872000000002</v>
      </c>
      <c r="E77" s="151">
        <v>70.811437999999995</v>
      </c>
      <c r="F77" s="152" t="s">
        <v>395</v>
      </c>
      <c r="G77" s="149">
        <v>70</v>
      </c>
    </row>
    <row r="78" spans="1:7" ht="18" customHeight="1" x14ac:dyDescent="0.2">
      <c r="A78" s="145">
        <v>71</v>
      </c>
      <c r="B78" s="146" t="s">
        <v>170</v>
      </c>
      <c r="C78" s="147">
        <v>57.374595999999997</v>
      </c>
      <c r="D78" s="147">
        <v>49.186683000000002</v>
      </c>
      <c r="E78" s="147">
        <v>69.004678999999996</v>
      </c>
      <c r="F78" s="148" t="s">
        <v>316</v>
      </c>
      <c r="G78" s="145">
        <v>71</v>
      </c>
    </row>
    <row r="79" spans="1:7" ht="18" customHeight="1" x14ac:dyDescent="0.2">
      <c r="A79" s="149">
        <v>72</v>
      </c>
      <c r="B79" s="150" t="s">
        <v>141</v>
      </c>
      <c r="C79" s="151">
        <v>2891.4800500000001</v>
      </c>
      <c r="D79" s="151">
        <v>1268.7878109999999</v>
      </c>
      <c r="E79" s="151">
        <v>65.554041999999995</v>
      </c>
      <c r="F79" s="152" t="s">
        <v>284</v>
      </c>
      <c r="G79" s="149">
        <v>72</v>
      </c>
    </row>
    <row r="80" spans="1:7" ht="18" customHeight="1" x14ac:dyDescent="0.2">
      <c r="A80" s="145">
        <v>73</v>
      </c>
      <c r="B80" s="146" t="s">
        <v>187</v>
      </c>
      <c r="C80" s="147">
        <v>95.668892</v>
      </c>
      <c r="D80" s="147">
        <v>57.496022000000004</v>
      </c>
      <c r="E80" s="147">
        <v>59.937184999999999</v>
      </c>
      <c r="F80" s="148" t="s">
        <v>328</v>
      </c>
      <c r="G80" s="145">
        <v>73</v>
      </c>
    </row>
    <row r="81" spans="1:7" ht="18" customHeight="1" x14ac:dyDescent="0.2">
      <c r="A81" s="149">
        <v>74</v>
      </c>
      <c r="B81" s="150" t="s">
        <v>259</v>
      </c>
      <c r="C81" s="151">
        <v>19.979189000000002</v>
      </c>
      <c r="D81" s="151">
        <v>96.014197999999993</v>
      </c>
      <c r="E81" s="151">
        <v>55.345567000000003</v>
      </c>
      <c r="F81" s="152" t="s">
        <v>389</v>
      </c>
      <c r="G81" s="149">
        <v>74</v>
      </c>
    </row>
    <row r="82" spans="1:7" ht="18" customHeight="1" x14ac:dyDescent="0.2">
      <c r="A82" s="145">
        <v>75</v>
      </c>
      <c r="B82" s="146" t="s">
        <v>244</v>
      </c>
      <c r="C82" s="147">
        <v>180.124413</v>
      </c>
      <c r="D82" s="147">
        <v>293.93517800000001</v>
      </c>
      <c r="E82" s="147">
        <v>54.833508000000002</v>
      </c>
      <c r="F82" s="148" t="s">
        <v>382</v>
      </c>
      <c r="G82" s="145">
        <v>75</v>
      </c>
    </row>
    <row r="83" spans="1:7" ht="18" customHeight="1" x14ac:dyDescent="0.2">
      <c r="A83" s="149">
        <v>76</v>
      </c>
      <c r="B83" s="150" t="s">
        <v>477</v>
      </c>
      <c r="C83" s="151">
        <v>23.190563000000001</v>
      </c>
      <c r="D83" s="151">
        <v>26.492850000000001</v>
      </c>
      <c r="E83" s="151">
        <v>54.505913</v>
      </c>
      <c r="F83" s="152" t="s">
        <v>479</v>
      </c>
      <c r="G83" s="149">
        <v>76</v>
      </c>
    </row>
    <row r="84" spans="1:7" ht="18" customHeight="1" x14ac:dyDescent="0.2">
      <c r="A84" s="145">
        <v>77</v>
      </c>
      <c r="B84" s="146" t="s">
        <v>201</v>
      </c>
      <c r="C84" s="147">
        <v>15.907716000000001</v>
      </c>
      <c r="D84" s="147">
        <v>44.870463999999998</v>
      </c>
      <c r="E84" s="147">
        <v>54.151145</v>
      </c>
      <c r="F84" s="148" t="s">
        <v>345</v>
      </c>
      <c r="G84" s="145">
        <v>77</v>
      </c>
    </row>
    <row r="85" spans="1:7" ht="18" customHeight="1" x14ac:dyDescent="0.2">
      <c r="A85" s="149">
        <v>78</v>
      </c>
      <c r="B85" s="150" t="s">
        <v>261</v>
      </c>
      <c r="C85" s="151">
        <v>33.305218000000004</v>
      </c>
      <c r="D85" s="151">
        <v>52.353490999999998</v>
      </c>
      <c r="E85" s="151">
        <v>50.169142999999998</v>
      </c>
      <c r="F85" s="152" t="s">
        <v>394</v>
      </c>
      <c r="G85" s="149">
        <v>78</v>
      </c>
    </row>
    <row r="86" spans="1:7" ht="18" customHeight="1" x14ac:dyDescent="0.2">
      <c r="A86" s="145">
        <v>79</v>
      </c>
      <c r="B86" s="146" t="s">
        <v>199</v>
      </c>
      <c r="C86" s="147">
        <v>3.1432760000000002</v>
      </c>
      <c r="D86" s="147">
        <v>13.046049</v>
      </c>
      <c r="E86" s="147">
        <v>46.294263000000001</v>
      </c>
      <c r="F86" s="148" t="s">
        <v>320</v>
      </c>
      <c r="G86" s="145">
        <v>79</v>
      </c>
    </row>
    <row r="87" spans="1:7" ht="18" customHeight="1" x14ac:dyDescent="0.2">
      <c r="A87" s="149">
        <v>80</v>
      </c>
      <c r="B87" s="150" t="s">
        <v>240</v>
      </c>
      <c r="C87" s="151">
        <v>51.848851000000003</v>
      </c>
      <c r="D87" s="151">
        <v>58.886578999999998</v>
      </c>
      <c r="E87" s="151">
        <v>45.024124</v>
      </c>
      <c r="F87" s="152" t="s">
        <v>396</v>
      </c>
      <c r="G87" s="149">
        <v>80</v>
      </c>
    </row>
    <row r="88" spans="1:7" ht="18" customHeight="1" x14ac:dyDescent="0.2">
      <c r="A88" s="145">
        <v>81</v>
      </c>
      <c r="B88" s="146" t="s">
        <v>260</v>
      </c>
      <c r="C88" s="147">
        <v>23.785785000000001</v>
      </c>
      <c r="D88" s="147">
        <v>56.109065000000001</v>
      </c>
      <c r="E88" s="147">
        <v>41.897633999999996</v>
      </c>
      <c r="F88" s="148" t="s">
        <v>379</v>
      </c>
      <c r="G88" s="145">
        <v>81</v>
      </c>
    </row>
    <row r="89" spans="1:7" ht="18" customHeight="1" x14ac:dyDescent="0.2">
      <c r="A89" s="149">
        <v>82</v>
      </c>
      <c r="B89" s="150" t="s">
        <v>224</v>
      </c>
      <c r="C89" s="151">
        <v>20.567198999999999</v>
      </c>
      <c r="D89" s="151">
        <v>36.524726000000001</v>
      </c>
      <c r="E89" s="151">
        <v>40.021917000000002</v>
      </c>
      <c r="F89" s="152" t="s">
        <v>359</v>
      </c>
      <c r="G89" s="149">
        <v>82</v>
      </c>
    </row>
    <row r="90" spans="1:7" ht="18" customHeight="1" x14ac:dyDescent="0.2">
      <c r="A90" s="145">
        <v>83</v>
      </c>
      <c r="B90" s="146" t="s">
        <v>230</v>
      </c>
      <c r="C90" s="147">
        <v>25.776914999999999</v>
      </c>
      <c r="D90" s="147">
        <v>34.185259000000002</v>
      </c>
      <c r="E90" s="147">
        <v>39.431793999999996</v>
      </c>
      <c r="F90" s="148" t="s">
        <v>366</v>
      </c>
      <c r="G90" s="145">
        <v>83</v>
      </c>
    </row>
    <row r="91" spans="1:7" ht="18" customHeight="1" x14ac:dyDescent="0.2">
      <c r="A91" s="149">
        <v>84</v>
      </c>
      <c r="B91" s="150" t="s">
        <v>258</v>
      </c>
      <c r="C91" s="151">
        <v>8.8186730000000004</v>
      </c>
      <c r="D91" s="151">
        <v>13.188082</v>
      </c>
      <c r="E91" s="151">
        <v>26.295767000000001</v>
      </c>
      <c r="F91" s="152" t="s">
        <v>504</v>
      </c>
      <c r="G91" s="149">
        <v>84</v>
      </c>
    </row>
    <row r="92" spans="1:7" ht="18" customHeight="1" x14ac:dyDescent="0.2">
      <c r="A92" s="145">
        <v>85</v>
      </c>
      <c r="B92" s="146" t="s">
        <v>264</v>
      </c>
      <c r="C92" s="147">
        <v>5.9138019999999996</v>
      </c>
      <c r="D92" s="147">
        <v>54.699139000000002</v>
      </c>
      <c r="E92" s="147">
        <v>25.783539000000001</v>
      </c>
      <c r="F92" s="148" t="s">
        <v>401</v>
      </c>
      <c r="G92" s="145">
        <v>85</v>
      </c>
    </row>
    <row r="93" spans="1:7" ht="18" customHeight="1" x14ac:dyDescent="0.2">
      <c r="A93" s="149">
        <v>86</v>
      </c>
      <c r="B93" s="150" t="s">
        <v>189</v>
      </c>
      <c r="C93" s="151">
        <v>20.987186000000001</v>
      </c>
      <c r="D93" s="151">
        <v>14.926961</v>
      </c>
      <c r="E93" s="151">
        <v>24.317802</v>
      </c>
      <c r="F93" s="152" t="s">
        <v>331</v>
      </c>
      <c r="G93" s="149">
        <v>86</v>
      </c>
    </row>
    <row r="94" spans="1:7" ht="18" customHeight="1" x14ac:dyDescent="0.2">
      <c r="A94" s="145">
        <v>87</v>
      </c>
      <c r="B94" s="146" t="s">
        <v>212</v>
      </c>
      <c r="C94" s="147">
        <v>56.581893999999998</v>
      </c>
      <c r="D94" s="147">
        <v>36.035471999999999</v>
      </c>
      <c r="E94" s="147">
        <v>20.078275000000001</v>
      </c>
      <c r="F94" s="148" t="s">
        <v>347</v>
      </c>
      <c r="G94" s="145">
        <v>87</v>
      </c>
    </row>
    <row r="95" spans="1:7" ht="18" customHeight="1" x14ac:dyDescent="0.2">
      <c r="A95" s="149">
        <v>88</v>
      </c>
      <c r="B95" s="150" t="s">
        <v>238</v>
      </c>
      <c r="C95" s="151">
        <v>80.501532999999995</v>
      </c>
      <c r="D95" s="151">
        <v>33.168101</v>
      </c>
      <c r="E95" s="151">
        <v>18.976319</v>
      </c>
      <c r="F95" s="152" t="s">
        <v>378</v>
      </c>
      <c r="G95" s="149">
        <v>88</v>
      </c>
    </row>
    <row r="96" spans="1:7" ht="18" customHeight="1" x14ac:dyDescent="0.2">
      <c r="A96" s="145">
        <v>89</v>
      </c>
      <c r="B96" s="146" t="s">
        <v>236</v>
      </c>
      <c r="C96" s="147">
        <v>4.2862920000000004</v>
      </c>
      <c r="D96" s="147">
        <v>5.9776389999999999</v>
      </c>
      <c r="E96" s="147">
        <v>18.844408000000001</v>
      </c>
      <c r="F96" s="148" t="s">
        <v>336</v>
      </c>
      <c r="G96" s="145">
        <v>89</v>
      </c>
    </row>
    <row r="97" spans="1:7" ht="18" customHeight="1" x14ac:dyDescent="0.2">
      <c r="A97" s="149">
        <v>90</v>
      </c>
      <c r="B97" s="150" t="s">
        <v>220</v>
      </c>
      <c r="C97" s="151">
        <v>16.041630999999999</v>
      </c>
      <c r="D97" s="151">
        <v>42.675843999999998</v>
      </c>
      <c r="E97" s="151">
        <v>17.513884000000001</v>
      </c>
      <c r="F97" s="152" t="s">
        <v>352</v>
      </c>
      <c r="G97" s="149">
        <v>90</v>
      </c>
    </row>
    <row r="98" spans="1:7" ht="18" customHeight="1" x14ac:dyDescent="0.2">
      <c r="A98" s="145">
        <v>91</v>
      </c>
      <c r="B98" s="146" t="s">
        <v>171</v>
      </c>
      <c r="C98" s="147">
        <v>17.432424999999999</v>
      </c>
      <c r="D98" s="147">
        <v>19.372831999999999</v>
      </c>
      <c r="E98" s="147">
        <v>17.497178000000002</v>
      </c>
      <c r="F98" s="148" t="s">
        <v>318</v>
      </c>
      <c r="G98" s="145">
        <v>91</v>
      </c>
    </row>
    <row r="99" spans="1:7" ht="18" customHeight="1" x14ac:dyDescent="0.2">
      <c r="A99" s="149">
        <v>92</v>
      </c>
      <c r="B99" s="150" t="s">
        <v>239</v>
      </c>
      <c r="C99" s="151">
        <v>3.5665580000000001</v>
      </c>
      <c r="D99" s="151">
        <v>8.7722099999999994</v>
      </c>
      <c r="E99" s="151">
        <v>16.622259</v>
      </c>
      <c r="F99" s="152" t="s">
        <v>392</v>
      </c>
      <c r="G99" s="149">
        <v>92</v>
      </c>
    </row>
    <row r="100" spans="1:7" ht="18" customHeight="1" x14ac:dyDescent="0.2">
      <c r="A100" s="145">
        <v>93</v>
      </c>
      <c r="B100" s="146" t="s">
        <v>216</v>
      </c>
      <c r="C100" s="147">
        <v>57.235244000000002</v>
      </c>
      <c r="D100" s="147">
        <v>52.080283000000001</v>
      </c>
      <c r="E100" s="147">
        <v>15.984469000000001</v>
      </c>
      <c r="F100" s="148" t="s">
        <v>375</v>
      </c>
      <c r="G100" s="145">
        <v>93</v>
      </c>
    </row>
    <row r="101" spans="1:7" ht="18" customHeight="1" x14ac:dyDescent="0.2">
      <c r="A101" s="149">
        <v>94</v>
      </c>
      <c r="B101" s="150" t="s">
        <v>165</v>
      </c>
      <c r="C101" s="151">
        <v>11.232222</v>
      </c>
      <c r="D101" s="151">
        <v>13.719597</v>
      </c>
      <c r="E101" s="151">
        <v>15.858764000000001</v>
      </c>
      <c r="F101" s="152" t="s">
        <v>297</v>
      </c>
      <c r="G101" s="149">
        <v>94</v>
      </c>
    </row>
    <row r="102" spans="1:7" ht="18" customHeight="1" x14ac:dyDescent="0.2">
      <c r="A102" s="145">
        <v>95</v>
      </c>
      <c r="B102" s="146" t="s">
        <v>184</v>
      </c>
      <c r="C102" s="147">
        <v>80.670291000000006</v>
      </c>
      <c r="D102" s="147">
        <v>35.580613</v>
      </c>
      <c r="E102" s="147">
        <v>15.724534</v>
      </c>
      <c r="F102" s="148" t="s">
        <v>329</v>
      </c>
      <c r="G102" s="145">
        <v>95</v>
      </c>
    </row>
    <row r="103" spans="1:7" ht="18" customHeight="1" x14ac:dyDescent="0.2">
      <c r="A103" s="149">
        <v>96</v>
      </c>
      <c r="B103" s="150" t="s">
        <v>192</v>
      </c>
      <c r="C103" s="151">
        <v>2.4846E-2</v>
      </c>
      <c r="D103" s="151">
        <v>3.9258449999999998</v>
      </c>
      <c r="E103" s="151">
        <v>15.290203999999999</v>
      </c>
      <c r="F103" s="152" t="s">
        <v>321</v>
      </c>
      <c r="G103" s="149">
        <v>96</v>
      </c>
    </row>
    <row r="104" spans="1:7" ht="18" customHeight="1" x14ac:dyDescent="0.2">
      <c r="A104" s="145">
        <v>97</v>
      </c>
      <c r="B104" s="146" t="s">
        <v>604</v>
      </c>
      <c r="C104" s="147">
        <v>5.2589999999999998E-3</v>
      </c>
      <c r="D104" s="147" t="s">
        <v>501</v>
      </c>
      <c r="E104" s="147">
        <v>15.070499999999999</v>
      </c>
      <c r="F104" s="148" t="s">
        <v>605</v>
      </c>
      <c r="G104" s="145">
        <v>97</v>
      </c>
    </row>
    <row r="105" spans="1:7" ht="18" customHeight="1" x14ac:dyDescent="0.2">
      <c r="A105" s="149">
        <v>98</v>
      </c>
      <c r="B105" s="150" t="s">
        <v>262</v>
      </c>
      <c r="C105" s="151">
        <v>15.66226</v>
      </c>
      <c r="D105" s="151">
        <v>13.234529</v>
      </c>
      <c r="E105" s="151">
        <v>13.131218000000001</v>
      </c>
      <c r="F105" s="152" t="s">
        <v>391</v>
      </c>
      <c r="G105" s="149">
        <v>98</v>
      </c>
    </row>
    <row r="106" spans="1:7" ht="18" customHeight="1" x14ac:dyDescent="0.2">
      <c r="A106" s="145">
        <v>99</v>
      </c>
      <c r="B106" s="146" t="s">
        <v>249</v>
      </c>
      <c r="C106" s="147">
        <v>0.63137200000000004</v>
      </c>
      <c r="D106" s="147">
        <v>2.1250000000000002E-3</v>
      </c>
      <c r="E106" s="147">
        <v>11.547509</v>
      </c>
      <c r="F106" s="148" t="s">
        <v>372</v>
      </c>
      <c r="G106" s="145">
        <v>99</v>
      </c>
    </row>
    <row r="107" spans="1:7" ht="18" customHeight="1" x14ac:dyDescent="0.2">
      <c r="A107" s="149">
        <v>100</v>
      </c>
      <c r="B107" s="150" t="s">
        <v>248</v>
      </c>
      <c r="C107" s="151">
        <v>17.701678999999999</v>
      </c>
      <c r="D107" s="151">
        <v>191.638454</v>
      </c>
      <c r="E107" s="151">
        <v>11.273261</v>
      </c>
      <c r="F107" s="152" t="s">
        <v>398</v>
      </c>
      <c r="G107" s="149">
        <v>100</v>
      </c>
    </row>
    <row r="108" spans="1:7" ht="18" customHeight="1" x14ac:dyDescent="0.2">
      <c r="A108" s="145">
        <v>101</v>
      </c>
      <c r="B108" s="146" t="s">
        <v>221</v>
      </c>
      <c r="C108" s="147">
        <v>12.111999000000001</v>
      </c>
      <c r="D108" s="147">
        <v>4.8942449999999997</v>
      </c>
      <c r="E108" s="147">
        <v>9.4399390000000007</v>
      </c>
      <c r="F108" s="148" t="s">
        <v>397</v>
      </c>
      <c r="G108" s="145">
        <v>101</v>
      </c>
    </row>
    <row r="109" spans="1:7" ht="18" customHeight="1" x14ac:dyDescent="0.2">
      <c r="A109" s="149">
        <v>102</v>
      </c>
      <c r="B109" s="150" t="s">
        <v>191</v>
      </c>
      <c r="C109" s="151">
        <v>21.767496999999999</v>
      </c>
      <c r="D109" s="151">
        <v>148.95444000000001</v>
      </c>
      <c r="E109" s="151">
        <v>9.3222249999999995</v>
      </c>
      <c r="F109" s="152" t="s">
        <v>326</v>
      </c>
      <c r="G109" s="149">
        <v>102</v>
      </c>
    </row>
    <row r="110" spans="1:7" ht="18" customHeight="1" x14ac:dyDescent="0.2">
      <c r="A110" s="145">
        <v>103</v>
      </c>
      <c r="B110" s="146" t="s">
        <v>452</v>
      </c>
      <c r="C110" s="147">
        <v>4.4318039999999996</v>
      </c>
      <c r="D110" s="147">
        <v>8.5280860000000001</v>
      </c>
      <c r="E110" s="147">
        <v>8.9588859999999997</v>
      </c>
      <c r="F110" s="148" t="s">
        <v>453</v>
      </c>
      <c r="G110" s="145">
        <v>103</v>
      </c>
    </row>
    <row r="111" spans="1:7" ht="18" customHeight="1" x14ac:dyDescent="0.2">
      <c r="A111" s="149">
        <v>104</v>
      </c>
      <c r="B111" s="150" t="s">
        <v>226</v>
      </c>
      <c r="C111" s="151">
        <v>4.0343710000000002</v>
      </c>
      <c r="D111" s="151">
        <v>6.7642819999999997</v>
      </c>
      <c r="E111" s="151">
        <v>8.7086430000000004</v>
      </c>
      <c r="F111" s="152" t="s">
        <v>371</v>
      </c>
      <c r="G111" s="149">
        <v>104</v>
      </c>
    </row>
    <row r="112" spans="1:7" ht="18" customHeight="1" x14ac:dyDescent="0.2">
      <c r="A112" s="145">
        <v>105</v>
      </c>
      <c r="B112" s="146" t="s">
        <v>194</v>
      </c>
      <c r="C112" s="147">
        <v>3.8838699999999999</v>
      </c>
      <c r="D112" s="147">
        <v>4.8069100000000002</v>
      </c>
      <c r="E112" s="147">
        <v>6.227271</v>
      </c>
      <c r="F112" s="148" t="s">
        <v>498</v>
      </c>
      <c r="G112" s="145">
        <v>105</v>
      </c>
    </row>
    <row r="113" spans="1:7" ht="18" customHeight="1" x14ac:dyDescent="0.2">
      <c r="A113" s="149">
        <v>106</v>
      </c>
      <c r="B113" s="150" t="s">
        <v>223</v>
      </c>
      <c r="C113" s="151">
        <v>6.5068219999999997</v>
      </c>
      <c r="D113" s="151">
        <v>7.2142650000000001</v>
      </c>
      <c r="E113" s="151">
        <v>5.5295949999999996</v>
      </c>
      <c r="F113" s="152" t="s">
        <v>386</v>
      </c>
      <c r="G113" s="149">
        <v>106</v>
      </c>
    </row>
    <row r="114" spans="1:7" ht="18" customHeight="1" x14ac:dyDescent="0.2">
      <c r="A114" s="145">
        <v>107</v>
      </c>
      <c r="B114" s="146" t="s">
        <v>265</v>
      </c>
      <c r="C114" s="147">
        <v>4.678172</v>
      </c>
      <c r="D114" s="147">
        <v>6.1081149999999997</v>
      </c>
      <c r="E114" s="147">
        <v>5.3143479999999998</v>
      </c>
      <c r="F114" s="148" t="s">
        <v>399</v>
      </c>
      <c r="G114" s="145">
        <v>107</v>
      </c>
    </row>
    <row r="115" spans="1:7" ht="18" customHeight="1" x14ac:dyDescent="0.2">
      <c r="A115" s="149">
        <v>108</v>
      </c>
      <c r="B115" s="150" t="s">
        <v>200</v>
      </c>
      <c r="C115" s="151">
        <v>5.7052319999999996</v>
      </c>
      <c r="D115" s="151">
        <v>5.9732940000000001</v>
      </c>
      <c r="E115" s="151">
        <v>4.8292710000000003</v>
      </c>
      <c r="F115" s="152" t="s">
        <v>350</v>
      </c>
      <c r="G115" s="149">
        <v>108</v>
      </c>
    </row>
    <row r="116" spans="1:7" ht="18" customHeight="1" x14ac:dyDescent="0.2">
      <c r="A116" s="145">
        <v>109</v>
      </c>
      <c r="B116" s="146" t="s">
        <v>234</v>
      </c>
      <c r="C116" s="147">
        <v>32.929859</v>
      </c>
      <c r="D116" s="147">
        <v>7.1869120000000004</v>
      </c>
      <c r="E116" s="147">
        <v>4.8080699999999998</v>
      </c>
      <c r="F116" s="148" t="s">
        <v>387</v>
      </c>
      <c r="G116" s="145">
        <v>109</v>
      </c>
    </row>
    <row r="117" spans="1:7" ht="18" customHeight="1" x14ac:dyDescent="0.2">
      <c r="A117" s="149">
        <v>110</v>
      </c>
      <c r="B117" s="150" t="s">
        <v>263</v>
      </c>
      <c r="C117" s="151">
        <v>6.3505599999999998</v>
      </c>
      <c r="D117" s="151">
        <v>11.797611</v>
      </c>
      <c r="E117" s="151">
        <v>4.2734649999999998</v>
      </c>
      <c r="F117" s="152" t="s">
        <v>390</v>
      </c>
      <c r="G117" s="149">
        <v>110</v>
      </c>
    </row>
    <row r="118" spans="1:7" ht="18" customHeight="1" x14ac:dyDescent="0.2">
      <c r="A118" s="145">
        <v>111</v>
      </c>
      <c r="B118" s="146" t="s">
        <v>214</v>
      </c>
      <c r="C118" s="147">
        <v>11.100474</v>
      </c>
      <c r="D118" s="147">
        <v>14.390136999999999</v>
      </c>
      <c r="E118" s="147">
        <v>4.1247160000000003</v>
      </c>
      <c r="F118" s="148" t="s">
        <v>351</v>
      </c>
      <c r="G118" s="145">
        <v>111</v>
      </c>
    </row>
    <row r="119" spans="1:7" ht="18" customHeight="1" x14ac:dyDescent="0.2">
      <c r="A119" s="149">
        <v>112</v>
      </c>
      <c r="B119" s="150" t="s">
        <v>183</v>
      </c>
      <c r="C119" s="151">
        <v>8.6618530000000007</v>
      </c>
      <c r="D119" s="151">
        <v>5.4492859999999999</v>
      </c>
      <c r="E119" s="151">
        <v>3.6132909999999998</v>
      </c>
      <c r="F119" s="152" t="s">
        <v>324</v>
      </c>
      <c r="G119" s="149">
        <v>112</v>
      </c>
    </row>
    <row r="120" spans="1:7" ht="18" customHeight="1" x14ac:dyDescent="0.2">
      <c r="A120" s="145">
        <v>113</v>
      </c>
      <c r="B120" s="146" t="s">
        <v>156</v>
      </c>
      <c r="C120" s="147">
        <v>5.3210129999999998</v>
      </c>
      <c r="D120" s="147">
        <v>4.5976910000000002</v>
      </c>
      <c r="E120" s="147">
        <v>3.3606910000000001</v>
      </c>
      <c r="F120" s="148" t="s">
        <v>307</v>
      </c>
      <c r="G120" s="145">
        <v>113</v>
      </c>
    </row>
    <row r="121" spans="1:7" ht="18" customHeight="1" x14ac:dyDescent="0.2">
      <c r="A121" s="149">
        <v>114</v>
      </c>
      <c r="B121" s="150" t="s">
        <v>233</v>
      </c>
      <c r="C121" s="151">
        <v>3.1714329999999999</v>
      </c>
      <c r="D121" s="151">
        <v>2.533652</v>
      </c>
      <c r="E121" s="151">
        <v>3.3485649999999998</v>
      </c>
      <c r="F121" s="152" t="s">
        <v>373</v>
      </c>
      <c r="G121" s="149">
        <v>114</v>
      </c>
    </row>
    <row r="122" spans="1:7" ht="18" customHeight="1" x14ac:dyDescent="0.2">
      <c r="A122" s="145">
        <v>115</v>
      </c>
      <c r="B122" s="146" t="s">
        <v>243</v>
      </c>
      <c r="C122" s="147">
        <v>2.2656329999999998</v>
      </c>
      <c r="D122" s="147">
        <v>2.0548289999999998</v>
      </c>
      <c r="E122" s="147">
        <v>3.203608</v>
      </c>
      <c r="F122" s="148" t="s">
        <v>383</v>
      </c>
      <c r="G122" s="145">
        <v>115</v>
      </c>
    </row>
    <row r="123" spans="1:7" ht="18" customHeight="1" x14ac:dyDescent="0.2">
      <c r="A123" s="149">
        <v>116</v>
      </c>
      <c r="B123" s="150" t="s">
        <v>215</v>
      </c>
      <c r="C123" s="151">
        <v>5.1186930000000004</v>
      </c>
      <c r="D123" s="151">
        <v>4.803382</v>
      </c>
      <c r="E123" s="151">
        <v>2.8093330000000001</v>
      </c>
      <c r="F123" s="152" t="s">
        <v>344</v>
      </c>
      <c r="G123" s="149">
        <v>116</v>
      </c>
    </row>
    <row r="124" spans="1:7" ht="18" customHeight="1" x14ac:dyDescent="0.2">
      <c r="A124" s="145">
        <v>117</v>
      </c>
      <c r="B124" s="146" t="s">
        <v>188</v>
      </c>
      <c r="C124" s="147">
        <v>2.8967689999999999</v>
      </c>
      <c r="D124" s="147">
        <v>2.3639459999999999</v>
      </c>
      <c r="E124" s="147">
        <v>2.7444959999999998</v>
      </c>
      <c r="F124" s="148" t="s">
        <v>335</v>
      </c>
      <c r="G124" s="145">
        <v>117</v>
      </c>
    </row>
    <row r="125" spans="1:7" ht="18" customHeight="1" x14ac:dyDescent="0.2">
      <c r="A125" s="149">
        <v>118</v>
      </c>
      <c r="B125" s="150" t="s">
        <v>242</v>
      </c>
      <c r="C125" s="151">
        <v>1.705918</v>
      </c>
      <c r="D125" s="151">
        <v>8.3179529999999993</v>
      </c>
      <c r="E125" s="151">
        <v>2.7312829999999999</v>
      </c>
      <c r="F125" s="152" t="s">
        <v>380</v>
      </c>
      <c r="G125" s="149">
        <v>118</v>
      </c>
    </row>
    <row r="126" spans="1:7" ht="18" customHeight="1" x14ac:dyDescent="0.2">
      <c r="A126" s="145">
        <v>119</v>
      </c>
      <c r="B126" s="146" t="s">
        <v>606</v>
      </c>
      <c r="C126" s="147">
        <v>0.57731299999999997</v>
      </c>
      <c r="D126" s="147">
        <v>3.4446999999999998E-2</v>
      </c>
      <c r="E126" s="147">
        <v>2.1857880000000001</v>
      </c>
      <c r="F126" s="148" t="s">
        <v>607</v>
      </c>
      <c r="G126" s="145">
        <v>119</v>
      </c>
    </row>
    <row r="127" spans="1:7" ht="18" customHeight="1" x14ac:dyDescent="0.2">
      <c r="A127" s="149">
        <v>120</v>
      </c>
      <c r="B127" s="150" t="s">
        <v>478</v>
      </c>
      <c r="C127" s="151">
        <v>1.7471989999999999</v>
      </c>
      <c r="D127" s="151">
        <v>1.0881259999999999</v>
      </c>
      <c r="E127" s="151">
        <v>1.999263</v>
      </c>
      <c r="F127" s="152" t="s">
        <v>480</v>
      </c>
      <c r="G127" s="149">
        <v>120</v>
      </c>
    </row>
    <row r="128" spans="1:7" ht="18" customHeight="1" x14ac:dyDescent="0.2">
      <c r="A128" s="145">
        <v>121</v>
      </c>
      <c r="B128" s="146" t="s">
        <v>241</v>
      </c>
      <c r="C128" s="147">
        <v>3.0435829999999999</v>
      </c>
      <c r="D128" s="147">
        <v>4.9510259999999997</v>
      </c>
      <c r="E128" s="147">
        <v>1.6322449999999999</v>
      </c>
      <c r="F128" s="148" t="s">
        <v>388</v>
      </c>
      <c r="G128" s="145">
        <v>121</v>
      </c>
    </row>
    <row r="129" spans="1:7" ht="18" customHeight="1" x14ac:dyDescent="0.2">
      <c r="A129" s="149">
        <v>122</v>
      </c>
      <c r="B129" s="150" t="s">
        <v>557</v>
      </c>
      <c r="C129" s="151">
        <v>1.080209</v>
      </c>
      <c r="D129" s="151">
        <v>2.2740939999999998</v>
      </c>
      <c r="E129" s="151">
        <v>1.61765</v>
      </c>
      <c r="F129" s="152" t="s">
        <v>558</v>
      </c>
      <c r="G129" s="149">
        <v>122</v>
      </c>
    </row>
    <row r="130" spans="1:7" ht="18" customHeight="1" x14ac:dyDescent="0.2">
      <c r="A130" s="145">
        <v>123</v>
      </c>
      <c r="B130" s="146" t="s">
        <v>578</v>
      </c>
      <c r="C130" s="147">
        <v>1.085181</v>
      </c>
      <c r="D130" s="147">
        <v>24.957668999999999</v>
      </c>
      <c r="E130" s="147">
        <v>1.469546</v>
      </c>
      <c r="F130" s="148" t="s">
        <v>579</v>
      </c>
      <c r="G130" s="145">
        <v>123</v>
      </c>
    </row>
    <row r="131" spans="1:7" ht="18" customHeight="1" x14ac:dyDescent="0.2">
      <c r="A131" s="149">
        <v>124</v>
      </c>
      <c r="B131" s="150" t="s">
        <v>574</v>
      </c>
      <c r="C131" s="151">
        <v>0.98321899999999995</v>
      </c>
      <c r="D131" s="151">
        <v>1.5745739999999999</v>
      </c>
      <c r="E131" s="151">
        <v>1.4578899999999999</v>
      </c>
      <c r="F131" s="152" t="s">
        <v>575</v>
      </c>
      <c r="G131" s="149">
        <v>124</v>
      </c>
    </row>
    <row r="132" spans="1:7" ht="18" customHeight="1" x14ac:dyDescent="0.2">
      <c r="A132" s="145">
        <v>125</v>
      </c>
      <c r="B132" s="146" t="s">
        <v>211</v>
      </c>
      <c r="C132" s="147">
        <v>0.11829199999999999</v>
      </c>
      <c r="D132" s="147">
        <v>0.51076900000000003</v>
      </c>
      <c r="E132" s="147">
        <v>1.3707279999999999</v>
      </c>
      <c r="F132" s="148" t="s">
        <v>340</v>
      </c>
      <c r="G132" s="145">
        <v>125</v>
      </c>
    </row>
    <row r="133" spans="1:7" ht="18" customHeight="1" x14ac:dyDescent="0.2">
      <c r="A133" s="149">
        <v>126</v>
      </c>
      <c r="B133" s="150" t="s">
        <v>576</v>
      </c>
      <c r="C133" s="151">
        <v>1.4815579999999999</v>
      </c>
      <c r="D133" s="151">
        <v>0.39473000000000003</v>
      </c>
      <c r="E133" s="151">
        <v>1.288926</v>
      </c>
      <c r="F133" s="152" t="s">
        <v>577</v>
      </c>
      <c r="G133" s="149">
        <v>126</v>
      </c>
    </row>
    <row r="134" spans="1:7" ht="18" customHeight="1" x14ac:dyDescent="0.2">
      <c r="A134" s="145">
        <v>127</v>
      </c>
      <c r="B134" s="146" t="s">
        <v>269</v>
      </c>
      <c r="C134" s="147">
        <v>1.199606</v>
      </c>
      <c r="D134" s="147">
        <v>2.8231639999999998</v>
      </c>
      <c r="E134" s="147">
        <v>1.2865420000000001</v>
      </c>
      <c r="F134" s="148" t="s">
        <v>381</v>
      </c>
      <c r="G134" s="145">
        <v>127</v>
      </c>
    </row>
    <row r="135" spans="1:7" ht="18" customHeight="1" x14ac:dyDescent="0.2">
      <c r="A135" s="149">
        <v>128</v>
      </c>
      <c r="B135" s="150" t="s">
        <v>608</v>
      </c>
      <c r="C135" s="151">
        <v>0.26893099999999998</v>
      </c>
      <c r="D135" s="151">
        <v>0.24288699999999999</v>
      </c>
      <c r="E135" s="151">
        <v>1.25458</v>
      </c>
      <c r="F135" s="152" t="s">
        <v>609</v>
      </c>
      <c r="G135" s="149">
        <v>128</v>
      </c>
    </row>
    <row r="136" spans="1:7" ht="18" customHeight="1" x14ac:dyDescent="0.2">
      <c r="A136" s="145">
        <v>129</v>
      </c>
      <c r="B136" s="146" t="s">
        <v>517</v>
      </c>
      <c r="C136" s="147">
        <v>1.0587089999999999</v>
      </c>
      <c r="D136" s="147">
        <v>1.044468</v>
      </c>
      <c r="E136" s="147">
        <v>1.2341850000000001</v>
      </c>
      <c r="F136" s="148" t="s">
        <v>518</v>
      </c>
      <c r="G136" s="145">
        <v>129</v>
      </c>
    </row>
    <row r="137" spans="1:7" ht="18" customHeight="1" x14ac:dyDescent="0.2">
      <c r="A137" s="149">
        <v>130</v>
      </c>
      <c r="B137" s="150" t="s">
        <v>204</v>
      </c>
      <c r="C137" s="151">
        <v>0.15332799999999999</v>
      </c>
      <c r="D137" s="151">
        <v>0.15479100000000001</v>
      </c>
      <c r="E137" s="151">
        <v>1.1508560000000001</v>
      </c>
      <c r="F137" s="152" t="s">
        <v>334</v>
      </c>
      <c r="G137" s="149">
        <v>130</v>
      </c>
    </row>
    <row r="138" spans="1:7" ht="18" customHeight="1" x14ac:dyDescent="0.2">
      <c r="A138" s="145">
        <v>131</v>
      </c>
      <c r="B138" s="146" t="s">
        <v>246</v>
      </c>
      <c r="C138" s="147">
        <v>1.3773850000000001</v>
      </c>
      <c r="D138" s="147">
        <v>4.3530160000000002</v>
      </c>
      <c r="E138" s="147">
        <v>1.0316369999999999</v>
      </c>
      <c r="F138" s="148" t="s">
        <v>400</v>
      </c>
      <c r="G138" s="145">
        <v>131</v>
      </c>
    </row>
    <row r="139" spans="1:7" ht="18" customHeight="1" x14ac:dyDescent="0.2">
      <c r="A139" s="149">
        <v>132</v>
      </c>
      <c r="B139" s="150" t="s">
        <v>404</v>
      </c>
      <c r="C139" s="151">
        <v>0.908219</v>
      </c>
      <c r="D139" s="151">
        <v>1.5165</v>
      </c>
      <c r="E139" s="151">
        <v>1.0010939999999999</v>
      </c>
      <c r="F139" s="152" t="s">
        <v>405</v>
      </c>
      <c r="G139" s="149">
        <v>132</v>
      </c>
    </row>
    <row r="140" spans="1:7" ht="18" customHeight="1" x14ac:dyDescent="0.2">
      <c r="A140" s="145">
        <v>133</v>
      </c>
      <c r="B140" s="146" t="s">
        <v>544</v>
      </c>
      <c r="C140" s="147">
        <v>0.69549000000000005</v>
      </c>
      <c r="D140" s="147">
        <v>1.056152</v>
      </c>
      <c r="E140" s="147">
        <v>0.91291999999999995</v>
      </c>
      <c r="F140" s="148" t="s">
        <v>545</v>
      </c>
      <c r="G140" s="145">
        <v>133</v>
      </c>
    </row>
    <row r="141" spans="1:7" ht="18" customHeight="1" x14ac:dyDescent="0.2">
      <c r="A141" s="149">
        <v>134</v>
      </c>
      <c r="B141" s="150" t="s">
        <v>521</v>
      </c>
      <c r="C141" s="151">
        <v>0.34592899999999999</v>
      </c>
      <c r="D141" s="151">
        <v>0.55627300000000002</v>
      </c>
      <c r="E141" s="151">
        <v>0.881359</v>
      </c>
      <c r="F141" s="152" t="s">
        <v>522</v>
      </c>
      <c r="G141" s="149">
        <v>134</v>
      </c>
    </row>
    <row r="142" spans="1:7" ht="18" customHeight="1" x14ac:dyDescent="0.2">
      <c r="A142" s="145">
        <v>135</v>
      </c>
      <c r="B142" s="146" t="s">
        <v>26</v>
      </c>
      <c r="C142" s="147" t="s">
        <v>501</v>
      </c>
      <c r="D142" s="147" t="s">
        <v>501</v>
      </c>
      <c r="E142" s="147">
        <v>0.85911300000000002</v>
      </c>
      <c r="F142" s="148" t="s">
        <v>590</v>
      </c>
      <c r="G142" s="145">
        <v>135</v>
      </c>
    </row>
    <row r="143" spans="1:7" ht="18" customHeight="1" x14ac:dyDescent="0.2">
      <c r="A143" s="149">
        <v>136</v>
      </c>
      <c r="B143" s="150" t="s">
        <v>492</v>
      </c>
      <c r="C143" s="151">
        <v>0.61575400000000002</v>
      </c>
      <c r="D143" s="151">
        <v>0.52880199999999999</v>
      </c>
      <c r="E143" s="151">
        <v>0.71549700000000005</v>
      </c>
      <c r="F143" s="152" t="s">
        <v>493</v>
      </c>
      <c r="G143" s="149">
        <v>136</v>
      </c>
    </row>
    <row r="144" spans="1:7" ht="18" customHeight="1" x14ac:dyDescent="0.2">
      <c r="A144" s="145">
        <v>137</v>
      </c>
      <c r="B144" s="146" t="s">
        <v>227</v>
      </c>
      <c r="C144" s="147">
        <v>0.167016</v>
      </c>
      <c r="D144" s="147">
        <v>0.43094399999999999</v>
      </c>
      <c r="E144" s="147">
        <v>0.69235999999999998</v>
      </c>
      <c r="F144" s="148" t="s">
        <v>368</v>
      </c>
      <c r="G144" s="145">
        <v>137</v>
      </c>
    </row>
    <row r="145" spans="1:7" ht="18" customHeight="1" x14ac:dyDescent="0.2">
      <c r="A145" s="149">
        <v>138</v>
      </c>
      <c r="B145" s="150" t="s">
        <v>570</v>
      </c>
      <c r="C145" s="151">
        <v>2.0136000000000001E-2</v>
      </c>
      <c r="D145" s="151">
        <v>0.53280000000000005</v>
      </c>
      <c r="E145" s="151">
        <v>0.668624</v>
      </c>
      <c r="F145" s="152" t="s">
        <v>571</v>
      </c>
      <c r="G145" s="149">
        <v>138</v>
      </c>
    </row>
    <row r="146" spans="1:7" ht="18" customHeight="1" x14ac:dyDescent="0.2">
      <c r="A146" s="145">
        <v>139</v>
      </c>
      <c r="B146" s="146" t="s">
        <v>610</v>
      </c>
      <c r="C146" s="147">
        <v>9.1870000000000007E-3</v>
      </c>
      <c r="D146" s="147">
        <v>0.22155</v>
      </c>
      <c r="E146" s="147">
        <v>0.59981200000000001</v>
      </c>
      <c r="F146" s="148" t="s">
        <v>611</v>
      </c>
      <c r="G146" s="145">
        <v>139</v>
      </c>
    </row>
    <row r="147" spans="1:7" ht="18" customHeight="1" x14ac:dyDescent="0.2">
      <c r="A147" s="149">
        <v>140</v>
      </c>
      <c r="B147" s="150" t="s">
        <v>515</v>
      </c>
      <c r="C147" s="151">
        <v>0.74840799999999996</v>
      </c>
      <c r="D147" s="151">
        <v>1.4935890000000001</v>
      </c>
      <c r="E147" s="151">
        <v>0.54809699999999995</v>
      </c>
      <c r="F147" s="152" t="s">
        <v>516</v>
      </c>
      <c r="G147" s="149">
        <v>140</v>
      </c>
    </row>
    <row r="148" spans="1:7" ht="18" customHeight="1" x14ac:dyDescent="0.2">
      <c r="A148" s="145">
        <v>141</v>
      </c>
      <c r="B148" s="146" t="s">
        <v>513</v>
      </c>
      <c r="C148" s="147">
        <v>0.75925200000000004</v>
      </c>
      <c r="D148" s="147">
        <v>0.64512499999999995</v>
      </c>
      <c r="E148" s="147">
        <v>0.51323399999999997</v>
      </c>
      <c r="F148" s="148" t="s">
        <v>514</v>
      </c>
      <c r="G148" s="145">
        <v>141</v>
      </c>
    </row>
    <row r="149" spans="1:7" ht="18" customHeight="1" x14ac:dyDescent="0.2">
      <c r="A149" s="149">
        <v>142</v>
      </c>
      <c r="B149" s="150" t="s">
        <v>198</v>
      </c>
      <c r="C149" s="151">
        <v>3.6000000000000001E-5</v>
      </c>
      <c r="D149" s="151">
        <v>0.22273299999999999</v>
      </c>
      <c r="E149" s="151">
        <v>0.50526000000000004</v>
      </c>
      <c r="F149" s="152" t="s">
        <v>339</v>
      </c>
      <c r="G149" s="149">
        <v>142</v>
      </c>
    </row>
    <row r="150" spans="1:7" ht="18" customHeight="1" x14ac:dyDescent="0.2">
      <c r="A150" s="145">
        <v>143</v>
      </c>
      <c r="B150" s="146" t="s">
        <v>511</v>
      </c>
      <c r="C150" s="147">
        <v>0.150147</v>
      </c>
      <c r="D150" s="147">
        <v>0.150501</v>
      </c>
      <c r="E150" s="147">
        <v>0.42635299999999998</v>
      </c>
      <c r="F150" s="148" t="s">
        <v>512</v>
      </c>
      <c r="G150" s="145">
        <v>143</v>
      </c>
    </row>
    <row r="151" spans="1:7" ht="18" customHeight="1" x14ac:dyDescent="0.2">
      <c r="A151" s="149">
        <v>144</v>
      </c>
      <c r="B151" s="150" t="s">
        <v>509</v>
      </c>
      <c r="C151" s="151">
        <v>1.5422999999999999E-2</v>
      </c>
      <c r="D151" s="151">
        <v>3.1509969999999998</v>
      </c>
      <c r="E151" s="151">
        <v>0.41561399999999998</v>
      </c>
      <c r="F151" s="152" t="s">
        <v>510</v>
      </c>
      <c r="G151" s="149">
        <v>144</v>
      </c>
    </row>
    <row r="152" spans="1:7" ht="18" customHeight="1" x14ac:dyDescent="0.2">
      <c r="A152" s="145">
        <v>145</v>
      </c>
      <c r="B152" s="146" t="s">
        <v>542</v>
      </c>
      <c r="C152" s="147">
        <v>0.17316000000000001</v>
      </c>
      <c r="D152" s="147">
        <v>1.7500000000000002E-2</v>
      </c>
      <c r="E152" s="147">
        <v>0.40425</v>
      </c>
      <c r="F152" s="148" t="s">
        <v>543</v>
      </c>
      <c r="G152" s="145">
        <v>145</v>
      </c>
    </row>
    <row r="153" spans="1:7" ht="18" customHeight="1" x14ac:dyDescent="0.2">
      <c r="A153" s="149">
        <v>146</v>
      </c>
      <c r="B153" s="150" t="s">
        <v>612</v>
      </c>
      <c r="C153" s="151">
        <v>1.1379999999999999E-2</v>
      </c>
      <c r="D153" s="151">
        <v>0.17552699999999999</v>
      </c>
      <c r="E153" s="151">
        <v>0.319633</v>
      </c>
      <c r="F153" s="152" t="s">
        <v>613</v>
      </c>
      <c r="G153" s="149">
        <v>146</v>
      </c>
    </row>
    <row r="154" spans="1:7" ht="18" customHeight="1" thickBot="1" x14ac:dyDescent="0.25">
      <c r="A154" s="145"/>
      <c r="B154" s="146" t="s">
        <v>251</v>
      </c>
      <c r="C154" s="147">
        <v>44.055373000000003</v>
      </c>
      <c r="D154" s="147">
        <v>218.98813000000001</v>
      </c>
      <c r="E154" s="147">
        <v>3.2566920000000001</v>
      </c>
      <c r="F154" s="148" t="s">
        <v>503</v>
      </c>
      <c r="G154" s="145"/>
    </row>
    <row r="155" spans="1:7" ht="18" customHeight="1" thickBot="1" x14ac:dyDescent="0.25">
      <c r="A155" s="153"/>
      <c r="B155" s="154" t="s">
        <v>50</v>
      </c>
      <c r="C155" s="155">
        <v>132380.76097199999</v>
      </c>
      <c r="D155" s="155">
        <v>137228.487135</v>
      </c>
      <c r="E155" s="155">
        <v>137704.21121800001</v>
      </c>
      <c r="F155" s="156" t="s">
        <v>582</v>
      </c>
      <c r="G155" s="15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2_4"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5" width="15.85546875" style="2" customWidth="1"/>
    <col min="6" max="6" width="22.85546875" style="2" customWidth="1"/>
    <col min="7" max="7" width="6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 x14ac:dyDescent="0.2">
      <c r="I1" s="16" t="s">
        <v>49</v>
      </c>
    </row>
    <row r="2" spans="1:19" ht="24" customHeight="1" x14ac:dyDescent="0.2"/>
    <row r="3" spans="1:19" ht="23.25" customHeight="1" x14ac:dyDescent="0.25">
      <c r="A3" s="292" t="s">
        <v>39</v>
      </c>
      <c r="B3" s="292"/>
      <c r="C3" s="292"/>
      <c r="D3" s="292"/>
      <c r="E3" s="292"/>
      <c r="F3" s="292"/>
      <c r="G3" s="292"/>
      <c r="L3" s="2"/>
      <c r="M3" s="2"/>
    </row>
    <row r="4" spans="1:19" ht="23.25" customHeight="1" x14ac:dyDescent="0.2">
      <c r="A4" s="293" t="s">
        <v>45</v>
      </c>
      <c r="B4" s="293"/>
      <c r="C4" s="293"/>
      <c r="D4" s="293"/>
      <c r="E4" s="293"/>
      <c r="F4" s="293"/>
      <c r="G4" s="293"/>
      <c r="L4" s="2"/>
      <c r="M4" s="2"/>
    </row>
    <row r="5" spans="1:19" ht="18" customHeight="1" x14ac:dyDescent="0.2">
      <c r="A5" s="291" t="s">
        <v>56</v>
      </c>
      <c r="B5" s="295" t="s">
        <v>72</v>
      </c>
      <c r="C5" s="119" t="s">
        <v>588</v>
      </c>
      <c r="D5" s="119" t="s">
        <v>589</v>
      </c>
      <c r="E5" s="119" t="s">
        <v>588</v>
      </c>
      <c r="F5" s="289" t="s">
        <v>76</v>
      </c>
      <c r="G5" s="290" t="s">
        <v>55</v>
      </c>
      <c r="L5" s="2"/>
      <c r="M5" s="2"/>
    </row>
    <row r="6" spans="1:19" ht="18" customHeight="1" x14ac:dyDescent="0.2">
      <c r="A6" s="291"/>
      <c r="B6" s="295"/>
      <c r="C6" s="120">
        <v>2020</v>
      </c>
      <c r="D6" s="120">
        <v>2020</v>
      </c>
      <c r="E6" s="120">
        <v>2021</v>
      </c>
      <c r="F6" s="289"/>
      <c r="G6" s="290"/>
      <c r="L6" s="2"/>
      <c r="M6" s="2"/>
      <c r="O6" s="32"/>
      <c r="P6" s="32"/>
      <c r="Q6" s="31"/>
      <c r="R6" s="31"/>
      <c r="S6" s="31"/>
    </row>
    <row r="7" spans="1:19" ht="18" customHeight="1" x14ac:dyDescent="0.2">
      <c r="A7" s="291"/>
      <c r="B7" s="295"/>
      <c r="C7" s="286" t="s">
        <v>51</v>
      </c>
      <c r="D7" s="287"/>
      <c r="E7" s="288"/>
      <c r="F7" s="289"/>
      <c r="G7" s="290"/>
      <c r="L7" s="2"/>
      <c r="M7" s="2"/>
      <c r="O7" s="32"/>
      <c r="P7" s="32"/>
      <c r="Q7" s="31"/>
      <c r="R7" s="31"/>
      <c r="S7" s="31"/>
    </row>
    <row r="8" spans="1:19" ht="20.100000000000001" customHeight="1" x14ac:dyDescent="0.2">
      <c r="A8" s="180">
        <v>1</v>
      </c>
      <c r="B8" s="163" t="s">
        <v>69</v>
      </c>
      <c r="C8" s="164">
        <v>55745.087974000002</v>
      </c>
      <c r="D8" s="164">
        <v>57153.788312999997</v>
      </c>
      <c r="E8" s="164">
        <v>60087.136441000002</v>
      </c>
      <c r="F8" s="165" t="s">
        <v>73</v>
      </c>
      <c r="G8" s="139">
        <v>1</v>
      </c>
      <c r="L8" s="2"/>
      <c r="M8" s="2"/>
      <c r="O8" s="32"/>
      <c r="P8" s="32"/>
      <c r="Q8" s="31"/>
      <c r="R8" s="31"/>
      <c r="S8" s="31"/>
    </row>
    <row r="9" spans="1:19" ht="20.100000000000001" customHeight="1" x14ac:dyDescent="0.2">
      <c r="A9" s="181">
        <v>2</v>
      </c>
      <c r="B9" s="168" t="s">
        <v>70</v>
      </c>
      <c r="C9" s="169">
        <v>51067.107763</v>
      </c>
      <c r="D9" s="169">
        <v>49736.298755000003</v>
      </c>
      <c r="E9" s="169">
        <v>48880.756268999998</v>
      </c>
      <c r="F9" s="170" t="s">
        <v>74</v>
      </c>
      <c r="G9" s="141">
        <v>2</v>
      </c>
      <c r="L9" s="2"/>
      <c r="M9" s="2"/>
    </row>
    <row r="10" spans="1:19" ht="20.100000000000001" customHeight="1" thickBot="1" x14ac:dyDescent="0.25">
      <c r="A10" s="182">
        <v>3</v>
      </c>
      <c r="B10" s="183" t="s">
        <v>71</v>
      </c>
      <c r="C10" s="177">
        <v>25568.565234999998</v>
      </c>
      <c r="D10" s="177">
        <v>30338.400066999999</v>
      </c>
      <c r="E10" s="177">
        <v>28736.318508</v>
      </c>
      <c r="F10" s="184" t="s">
        <v>75</v>
      </c>
      <c r="G10" s="178">
        <v>3</v>
      </c>
      <c r="L10" s="2"/>
      <c r="M10" s="2"/>
    </row>
    <row r="11" spans="1:19" ht="19.5" customHeight="1" thickBot="1" x14ac:dyDescent="0.25">
      <c r="A11" s="185"/>
      <c r="B11" s="173" t="s">
        <v>50</v>
      </c>
      <c r="C11" s="174">
        <f>SUM(C8:C10)</f>
        <v>132380.76097199999</v>
      </c>
      <c r="D11" s="174">
        <f>SUM(D8:D10)</f>
        <v>137228.487135</v>
      </c>
      <c r="E11" s="174">
        <f>SUM(E8:E10)</f>
        <v>137704.21121800001</v>
      </c>
      <c r="F11" s="175" t="s">
        <v>1</v>
      </c>
      <c r="G11" s="179"/>
      <c r="L11" s="2"/>
      <c r="M11" s="2"/>
    </row>
    <row r="12" spans="1:19" ht="35.1" customHeight="1" x14ac:dyDescent="0.2">
      <c r="A12" s="1"/>
      <c r="B12" s="1"/>
      <c r="C12" s="33"/>
      <c r="D12" s="33"/>
      <c r="E12" s="33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2_5"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5" width="16.5703125" style="2" customWidth="1"/>
    <col min="6" max="6" width="22.85546875" style="2" customWidth="1"/>
    <col min="7" max="7" width="6.42578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21.75" customHeight="1" x14ac:dyDescent="0.2"/>
    <row r="3" spans="1:13" ht="23.25" customHeight="1" x14ac:dyDescent="0.25">
      <c r="A3" s="292" t="s">
        <v>40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46</v>
      </c>
      <c r="B4" s="293"/>
      <c r="C4" s="293"/>
      <c r="D4" s="293"/>
      <c r="E4" s="293"/>
      <c r="F4" s="293"/>
      <c r="G4" s="293"/>
      <c r="L4" s="2"/>
      <c r="M4" s="2"/>
    </row>
    <row r="5" spans="1:13" ht="18" customHeight="1" x14ac:dyDescent="0.2">
      <c r="A5" s="291" t="s">
        <v>56</v>
      </c>
      <c r="B5" s="295" t="s">
        <v>72</v>
      </c>
      <c r="C5" s="119" t="s">
        <v>588</v>
      </c>
      <c r="D5" s="119" t="s">
        <v>589</v>
      </c>
      <c r="E5" s="119" t="s">
        <v>588</v>
      </c>
      <c r="F5" s="289" t="s">
        <v>76</v>
      </c>
      <c r="G5" s="290" t="s">
        <v>55</v>
      </c>
      <c r="L5" s="2"/>
      <c r="M5" s="2"/>
    </row>
    <row r="6" spans="1:13" ht="18" customHeight="1" x14ac:dyDescent="0.2">
      <c r="A6" s="291"/>
      <c r="B6" s="295"/>
      <c r="C6" s="120">
        <v>2020</v>
      </c>
      <c r="D6" s="120">
        <v>2020</v>
      </c>
      <c r="E6" s="120">
        <v>2021</v>
      </c>
      <c r="F6" s="289"/>
      <c r="G6" s="290"/>
      <c r="L6" s="2"/>
      <c r="M6" s="2"/>
    </row>
    <row r="7" spans="1:13" ht="18" customHeight="1" x14ac:dyDescent="0.2">
      <c r="A7" s="291"/>
      <c r="B7" s="295"/>
      <c r="C7" s="286" t="s">
        <v>51</v>
      </c>
      <c r="D7" s="287"/>
      <c r="E7" s="288"/>
      <c r="F7" s="289"/>
      <c r="G7" s="290"/>
      <c r="L7" s="2"/>
      <c r="M7" s="2"/>
    </row>
    <row r="8" spans="1:13" ht="20.100000000000001" customHeight="1" x14ac:dyDescent="0.2">
      <c r="A8" s="180">
        <v>1</v>
      </c>
      <c r="B8" s="122" t="s">
        <v>77</v>
      </c>
      <c r="C8" s="164">
        <v>5457.810786</v>
      </c>
      <c r="D8" s="164">
        <v>4719.9114550000004</v>
      </c>
      <c r="E8" s="164">
        <v>3913.121979</v>
      </c>
      <c r="F8" s="124" t="s">
        <v>80</v>
      </c>
      <c r="G8" s="139">
        <v>1</v>
      </c>
      <c r="L8" s="2"/>
      <c r="M8" s="2"/>
    </row>
    <row r="9" spans="1:13" ht="20.100000000000001" customHeight="1" x14ac:dyDescent="0.2">
      <c r="A9" s="181">
        <v>2</v>
      </c>
      <c r="B9" s="126" t="s">
        <v>78</v>
      </c>
      <c r="C9" s="169">
        <v>33003.599468</v>
      </c>
      <c r="D9" s="169">
        <v>29939.180918999999</v>
      </c>
      <c r="E9" s="169">
        <v>32165.487279000001</v>
      </c>
      <c r="F9" s="128" t="s">
        <v>82</v>
      </c>
      <c r="G9" s="141">
        <v>2</v>
      </c>
      <c r="L9" s="2"/>
      <c r="M9" s="2"/>
    </row>
    <row r="10" spans="1:13" ht="20.100000000000001" customHeight="1" thickBot="1" x14ac:dyDescent="0.25">
      <c r="A10" s="182">
        <v>3</v>
      </c>
      <c r="B10" s="130" t="s">
        <v>79</v>
      </c>
      <c r="C10" s="177">
        <v>93919.350718000002</v>
      </c>
      <c r="D10" s="177">
        <v>102569.394761</v>
      </c>
      <c r="E10" s="177">
        <v>101625.60196</v>
      </c>
      <c r="F10" s="132" t="s">
        <v>81</v>
      </c>
      <c r="G10" s="178">
        <v>3</v>
      </c>
      <c r="L10" s="2"/>
      <c r="M10" s="2"/>
    </row>
    <row r="11" spans="1:13" ht="19.5" customHeight="1" thickBot="1" x14ac:dyDescent="0.25">
      <c r="A11" s="185"/>
      <c r="B11" s="134" t="s">
        <v>50</v>
      </c>
      <c r="C11" s="174">
        <f>SUM(C8:C10)</f>
        <v>132380.76097200002</v>
      </c>
      <c r="D11" s="174">
        <f>SUM(D8:D10)</f>
        <v>137228.487135</v>
      </c>
      <c r="E11" s="174">
        <f>SUM(E8:E10)</f>
        <v>137704.21121800001</v>
      </c>
      <c r="F11" s="136" t="s">
        <v>1</v>
      </c>
      <c r="G11" s="179"/>
      <c r="L11" s="2"/>
      <c r="M11" s="2"/>
    </row>
    <row r="12" spans="1:13" ht="35.1" customHeight="1" x14ac:dyDescent="0.2">
      <c r="A12" s="1"/>
      <c r="B12" s="1"/>
      <c r="C12" s="33"/>
      <c r="D12" s="33"/>
      <c r="E12" s="33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2_6">
    <tabColor rgb="FF9BA8C2"/>
    <pageSetUpPr autoPageBreaks="0" fitToPage="1"/>
  </sheetPr>
  <dimension ref="A1:R121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5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 x14ac:dyDescent="0.2">
      <c r="I1" s="16" t="s">
        <v>49</v>
      </c>
    </row>
    <row r="2" spans="1:18" ht="24" customHeight="1" x14ac:dyDescent="0.2">
      <c r="C2" s="15"/>
      <c r="D2" s="15"/>
      <c r="E2" s="15"/>
    </row>
    <row r="3" spans="1:18" ht="23.25" customHeight="1" x14ac:dyDescent="0.25">
      <c r="A3" s="292" t="s">
        <v>94</v>
      </c>
      <c r="B3" s="292"/>
      <c r="C3" s="292"/>
      <c r="D3" s="292"/>
      <c r="E3" s="292"/>
      <c r="F3" s="292"/>
      <c r="G3" s="292"/>
      <c r="L3" s="2"/>
      <c r="M3" s="2"/>
    </row>
    <row r="4" spans="1:18" ht="23.25" customHeight="1" x14ac:dyDescent="0.2">
      <c r="A4" s="293" t="s">
        <v>93</v>
      </c>
      <c r="B4" s="293"/>
      <c r="C4" s="293"/>
      <c r="D4" s="293"/>
      <c r="E4" s="293"/>
      <c r="F4" s="293"/>
      <c r="G4" s="293"/>
      <c r="L4" s="2"/>
      <c r="M4" s="2"/>
    </row>
    <row r="5" spans="1:18" ht="18" customHeight="1" x14ac:dyDescent="0.2">
      <c r="A5" s="291" t="s">
        <v>97</v>
      </c>
      <c r="B5" s="298" t="s">
        <v>98</v>
      </c>
      <c r="C5" s="119" t="s">
        <v>588</v>
      </c>
      <c r="D5" s="119" t="s">
        <v>589</v>
      </c>
      <c r="E5" s="119" t="s">
        <v>588</v>
      </c>
      <c r="F5" s="296" t="s">
        <v>96</v>
      </c>
      <c r="G5" s="290" t="s">
        <v>95</v>
      </c>
      <c r="L5" s="2"/>
      <c r="M5" s="2"/>
    </row>
    <row r="6" spans="1:18" ht="18" customHeight="1" x14ac:dyDescent="0.2">
      <c r="A6" s="291"/>
      <c r="B6" s="298"/>
      <c r="C6" s="120">
        <v>2020</v>
      </c>
      <c r="D6" s="120">
        <v>2020</v>
      </c>
      <c r="E6" s="120">
        <v>2021</v>
      </c>
      <c r="F6" s="296"/>
      <c r="G6" s="290"/>
      <c r="L6" s="2"/>
      <c r="M6" s="2"/>
    </row>
    <row r="7" spans="1:18" ht="18" customHeight="1" x14ac:dyDescent="0.25">
      <c r="A7" s="291"/>
      <c r="B7" s="298"/>
      <c r="C7" s="286" t="s">
        <v>51</v>
      </c>
      <c r="D7" s="287"/>
      <c r="E7" s="288"/>
      <c r="F7" s="296"/>
      <c r="G7" s="290"/>
      <c r="J7"/>
      <c r="K7"/>
      <c r="L7"/>
      <c r="M7"/>
      <c r="N7"/>
      <c r="O7"/>
      <c r="P7"/>
      <c r="Q7"/>
    </row>
    <row r="8" spans="1:18" ht="20.100000000000001" customHeight="1" x14ac:dyDescent="0.25">
      <c r="A8" s="188" t="s">
        <v>109</v>
      </c>
      <c r="B8" s="158" t="s">
        <v>0</v>
      </c>
      <c r="C8" s="159">
        <f>SUBTOTAL(9,C9:C20)</f>
        <v>81982.835776999986</v>
      </c>
      <c r="D8" s="159">
        <f>SUBTOTAL(9,D9:D20)</f>
        <v>82447.108200000002</v>
      </c>
      <c r="E8" s="159">
        <f>SUBTOTAL(9,E9:E20)</f>
        <v>81103.162095000007</v>
      </c>
      <c r="F8" s="160" t="s">
        <v>1</v>
      </c>
      <c r="G8" s="189" t="s">
        <v>99</v>
      </c>
      <c r="J8"/>
      <c r="K8"/>
      <c r="L8"/>
      <c r="M8"/>
      <c r="N8"/>
      <c r="O8"/>
      <c r="P8"/>
      <c r="Q8"/>
    </row>
    <row r="9" spans="1:18" ht="20.100000000000001" customHeight="1" x14ac:dyDescent="0.25">
      <c r="A9" s="190"/>
      <c r="B9" s="163" t="s">
        <v>112</v>
      </c>
      <c r="C9" s="164">
        <v>40162.686956999998</v>
      </c>
      <c r="D9" s="164">
        <v>38772.431277999996</v>
      </c>
      <c r="E9" s="164">
        <v>39773.327496999998</v>
      </c>
      <c r="F9" s="165" t="s">
        <v>402</v>
      </c>
      <c r="G9" s="191"/>
      <c r="I9" s="9"/>
      <c r="J9"/>
      <c r="K9"/>
      <c r="L9"/>
      <c r="M9"/>
      <c r="N9"/>
      <c r="O9"/>
      <c r="P9"/>
      <c r="Q9"/>
    </row>
    <row r="10" spans="1:18" ht="20.100000000000001" customHeight="1" x14ac:dyDescent="0.25">
      <c r="A10" s="192"/>
      <c r="B10" s="168" t="s">
        <v>113</v>
      </c>
      <c r="C10" s="169">
        <v>27714.044128000001</v>
      </c>
      <c r="D10" s="169">
        <v>25630.895777000002</v>
      </c>
      <c r="E10" s="169">
        <v>25185.138338000001</v>
      </c>
      <c r="F10" s="170" t="s">
        <v>136</v>
      </c>
      <c r="G10" s="193"/>
      <c r="I10" s="9"/>
      <c r="J10"/>
      <c r="K10"/>
      <c r="L10"/>
      <c r="M10"/>
      <c r="N10"/>
      <c r="O10"/>
      <c r="P10"/>
      <c r="Q10"/>
    </row>
    <row r="11" spans="1:18" ht="20.100000000000001" customHeight="1" x14ac:dyDescent="0.25">
      <c r="A11" s="190"/>
      <c r="B11" s="163" t="s">
        <v>117</v>
      </c>
      <c r="C11" s="164">
        <v>1765.3953120000001</v>
      </c>
      <c r="D11" s="164">
        <v>4819.7262129999999</v>
      </c>
      <c r="E11" s="164">
        <v>4791.8129799999997</v>
      </c>
      <c r="F11" s="165" t="s">
        <v>255</v>
      </c>
      <c r="G11" s="191"/>
      <c r="I11" s="9"/>
      <c r="J11"/>
      <c r="K11"/>
      <c r="L11"/>
      <c r="M11"/>
      <c r="N11"/>
      <c r="O11"/>
      <c r="P11"/>
      <c r="Q11"/>
    </row>
    <row r="12" spans="1:18" ht="20.100000000000001" customHeight="1" x14ac:dyDescent="0.25">
      <c r="A12" s="192"/>
      <c r="B12" s="168" t="s">
        <v>114</v>
      </c>
      <c r="C12" s="169">
        <v>5011.8720130000002</v>
      </c>
      <c r="D12" s="169">
        <v>4423.7314859999997</v>
      </c>
      <c r="E12" s="169">
        <v>4233.9667129999998</v>
      </c>
      <c r="F12" s="170" t="s">
        <v>403</v>
      </c>
      <c r="G12" s="193"/>
      <c r="I12" s="9"/>
      <c r="J12"/>
      <c r="K12"/>
      <c r="L12"/>
      <c r="M12"/>
      <c r="N12"/>
      <c r="O12"/>
      <c r="P12"/>
      <c r="Q12"/>
      <c r="R12" s="31"/>
    </row>
    <row r="13" spans="1:18" ht="20.100000000000001" customHeight="1" x14ac:dyDescent="0.25">
      <c r="A13" s="190"/>
      <c r="B13" s="163" t="s">
        <v>553</v>
      </c>
      <c r="C13" s="164">
        <v>972.90225899999996</v>
      </c>
      <c r="D13" s="164">
        <v>1571.694964</v>
      </c>
      <c r="E13" s="164">
        <v>1547.4667589999999</v>
      </c>
      <c r="F13" s="165" t="s">
        <v>554</v>
      </c>
      <c r="G13" s="191"/>
      <c r="I13" s="9"/>
      <c r="J13" s="70"/>
      <c r="K13"/>
      <c r="L13"/>
      <c r="M13"/>
      <c r="N13"/>
      <c r="O13"/>
      <c r="P13"/>
      <c r="Q13"/>
      <c r="R13" s="31"/>
    </row>
    <row r="14" spans="1:18" ht="20.100000000000001" customHeight="1" x14ac:dyDescent="0.25">
      <c r="A14" s="192"/>
      <c r="B14" s="168" t="s">
        <v>555</v>
      </c>
      <c r="C14" s="169">
        <v>1342.998965</v>
      </c>
      <c r="D14" s="169">
        <v>1489.725467</v>
      </c>
      <c r="E14" s="169">
        <v>1389.2388249999999</v>
      </c>
      <c r="F14" s="170" t="s">
        <v>556</v>
      </c>
      <c r="G14" s="193"/>
      <c r="I14" s="9"/>
      <c r="J14"/>
      <c r="K14"/>
      <c r="L14"/>
      <c r="M14"/>
      <c r="N14"/>
      <c r="O14"/>
      <c r="P14"/>
      <c r="Q14"/>
      <c r="R14" s="31"/>
    </row>
    <row r="15" spans="1:18" ht="20.100000000000001" customHeight="1" x14ac:dyDescent="0.25">
      <c r="A15" s="190"/>
      <c r="B15" s="163" t="s">
        <v>119</v>
      </c>
      <c r="C15" s="164">
        <v>948.20182699999998</v>
      </c>
      <c r="D15" s="164">
        <v>1604.4444639999999</v>
      </c>
      <c r="E15" s="164">
        <v>1075.9269179999999</v>
      </c>
      <c r="F15" s="165" t="s">
        <v>253</v>
      </c>
      <c r="G15" s="191"/>
      <c r="I15" s="9"/>
      <c r="J15"/>
      <c r="K15"/>
      <c r="L15"/>
      <c r="M15"/>
      <c r="N15"/>
      <c r="O15"/>
      <c r="P15"/>
      <c r="Q15"/>
      <c r="R15" s="31"/>
    </row>
    <row r="16" spans="1:18" ht="20.100000000000001" customHeight="1" x14ac:dyDescent="0.25">
      <c r="A16" s="192"/>
      <c r="B16" s="168" t="s">
        <v>115</v>
      </c>
      <c r="C16" s="169">
        <v>1797.8338510000001</v>
      </c>
      <c r="D16" s="169">
        <v>761.61737600000004</v>
      </c>
      <c r="E16" s="169">
        <v>830.99395800000002</v>
      </c>
      <c r="F16" s="170" t="s">
        <v>252</v>
      </c>
      <c r="G16" s="193"/>
      <c r="I16" s="9"/>
      <c r="J16"/>
      <c r="K16"/>
      <c r="L16"/>
      <c r="M16"/>
      <c r="N16"/>
      <c r="O16"/>
      <c r="P16"/>
      <c r="Q16"/>
      <c r="R16" s="31"/>
    </row>
    <row r="17" spans="1:18" ht="20.100000000000001" customHeight="1" x14ac:dyDescent="0.25">
      <c r="A17" s="190"/>
      <c r="B17" s="163" t="s">
        <v>273</v>
      </c>
      <c r="C17" s="164">
        <v>799.04941199999996</v>
      </c>
      <c r="D17" s="164">
        <v>1207.420341</v>
      </c>
      <c r="E17" s="164">
        <v>723.46582999999998</v>
      </c>
      <c r="F17" s="165" t="s">
        <v>274</v>
      </c>
      <c r="G17" s="191"/>
      <c r="I17" s="9"/>
      <c r="J17"/>
      <c r="K17"/>
      <c r="L17"/>
      <c r="M17"/>
      <c r="N17"/>
      <c r="O17"/>
      <c r="P17"/>
      <c r="Q17"/>
      <c r="R17" s="31"/>
    </row>
    <row r="18" spans="1:18" ht="20.100000000000001" customHeight="1" x14ac:dyDescent="0.25">
      <c r="A18" s="192"/>
      <c r="B18" s="168" t="s">
        <v>118</v>
      </c>
      <c r="C18" s="169">
        <v>495.25870099999997</v>
      </c>
      <c r="D18" s="169">
        <v>1250.748398</v>
      </c>
      <c r="E18" s="169">
        <v>648.05353400000001</v>
      </c>
      <c r="F18" s="170" t="s">
        <v>254</v>
      </c>
      <c r="G18" s="193"/>
      <c r="I18" s="9"/>
      <c r="J18"/>
      <c r="K18" t="s">
        <v>632</v>
      </c>
      <c r="L18"/>
      <c r="M18"/>
      <c r="N18"/>
      <c r="O18"/>
      <c r="P18"/>
      <c r="Q18"/>
      <c r="R18" s="31"/>
    </row>
    <row r="19" spans="1:18" ht="20.100000000000001" customHeight="1" x14ac:dyDescent="0.25">
      <c r="A19" s="190"/>
      <c r="B19" s="163" t="s">
        <v>116</v>
      </c>
      <c r="C19" s="164">
        <v>702.00394200000005</v>
      </c>
      <c r="D19" s="164">
        <v>498.12805600000002</v>
      </c>
      <c r="E19" s="164">
        <v>542.486313</v>
      </c>
      <c r="F19" s="165" t="s">
        <v>499</v>
      </c>
      <c r="G19" s="191"/>
      <c r="I19" s="9"/>
      <c r="J19"/>
      <c r="K19"/>
      <c r="L19"/>
      <c r="M19"/>
      <c r="N19"/>
      <c r="O19"/>
      <c r="P19"/>
      <c r="Q19"/>
      <c r="R19" s="31"/>
    </row>
    <row r="20" spans="1:18" ht="20.100000000000001" customHeight="1" x14ac:dyDescent="0.25">
      <c r="A20" s="192"/>
      <c r="B20" s="168" t="s">
        <v>120</v>
      </c>
      <c r="C20" s="169">
        <v>270.58841000000001</v>
      </c>
      <c r="D20" s="169">
        <v>416.54437999999999</v>
      </c>
      <c r="E20" s="169">
        <v>361.28442999999999</v>
      </c>
      <c r="F20" s="170" t="s">
        <v>256</v>
      </c>
      <c r="G20" s="193"/>
      <c r="I20" s="9"/>
      <c r="J20"/>
      <c r="K20"/>
      <c r="L20"/>
      <c r="M20"/>
      <c r="N20"/>
      <c r="O20"/>
      <c r="P20"/>
      <c r="Q20"/>
      <c r="R20" s="31"/>
    </row>
    <row r="21" spans="1:18" ht="20.100000000000001" customHeight="1" x14ac:dyDescent="0.25">
      <c r="A21" s="188" t="s">
        <v>110</v>
      </c>
      <c r="B21" s="158" t="s">
        <v>0</v>
      </c>
      <c r="C21" s="159">
        <f>SUBTOTAL(9,C22:C31)</f>
        <v>20794.783033999996</v>
      </c>
      <c r="D21" s="159">
        <f t="shared" ref="D21" si="0">SUBTOTAL(9,D22:D31)</f>
        <v>20127.626020000007</v>
      </c>
      <c r="E21" s="159">
        <f>SUBTOTAL(9,E22:E31)</f>
        <v>21196.889545000002</v>
      </c>
      <c r="F21" s="160" t="s">
        <v>1</v>
      </c>
      <c r="G21" s="189" t="s">
        <v>100</v>
      </c>
      <c r="J21"/>
      <c r="K21"/>
      <c r="L21"/>
      <c r="M21"/>
      <c r="N21"/>
      <c r="O21"/>
      <c r="P21"/>
      <c r="Q21"/>
      <c r="R21" s="32"/>
    </row>
    <row r="22" spans="1:18" ht="20.100000000000001" customHeight="1" x14ac:dyDescent="0.25">
      <c r="A22" s="190"/>
      <c r="B22" s="163" t="s">
        <v>121</v>
      </c>
      <c r="C22" s="164">
        <v>10283.114577</v>
      </c>
      <c r="D22" s="164">
        <v>9031.2066900000009</v>
      </c>
      <c r="E22" s="164">
        <v>9658.244154</v>
      </c>
      <c r="F22" s="165" t="s">
        <v>614</v>
      </c>
      <c r="G22" s="191"/>
      <c r="I22" s="9"/>
      <c r="J22"/>
      <c r="K22"/>
      <c r="L22"/>
      <c r="M22"/>
      <c r="N22"/>
      <c r="O22"/>
      <c r="P22"/>
      <c r="Q22"/>
      <c r="R22" s="32"/>
    </row>
    <row r="23" spans="1:18" ht="20.100000000000001" customHeight="1" x14ac:dyDescent="0.25">
      <c r="A23" s="192"/>
      <c r="B23" s="168" t="s">
        <v>122</v>
      </c>
      <c r="C23" s="169">
        <v>6690.9601750000002</v>
      </c>
      <c r="D23" s="169">
        <v>7411.6385730000002</v>
      </c>
      <c r="E23" s="169">
        <v>7718.4418690000002</v>
      </c>
      <c r="F23" s="170" t="s">
        <v>495</v>
      </c>
      <c r="G23" s="193"/>
      <c r="I23" s="9"/>
      <c r="J23"/>
      <c r="K23"/>
      <c r="L23"/>
      <c r="M23"/>
      <c r="N23"/>
      <c r="O23"/>
      <c r="P23"/>
      <c r="Q23"/>
      <c r="R23"/>
    </row>
    <row r="24" spans="1:18" ht="20.100000000000001" customHeight="1" x14ac:dyDescent="0.25">
      <c r="A24" s="190"/>
      <c r="B24" s="163" t="s">
        <v>123</v>
      </c>
      <c r="C24" s="164">
        <v>1816.171574</v>
      </c>
      <c r="D24" s="164">
        <v>1586.852967</v>
      </c>
      <c r="E24" s="164">
        <v>1659.620815</v>
      </c>
      <c r="F24" s="165" t="s">
        <v>102</v>
      </c>
      <c r="G24" s="191"/>
      <c r="I24" s="9"/>
      <c r="J24"/>
      <c r="K24"/>
      <c r="L24"/>
      <c r="M24"/>
      <c r="N24"/>
      <c r="O24"/>
      <c r="P24"/>
      <c r="Q24"/>
    </row>
    <row r="25" spans="1:18" ht="20.100000000000001" customHeight="1" x14ac:dyDescent="0.25">
      <c r="A25" s="192"/>
      <c r="B25" s="168" t="s">
        <v>124</v>
      </c>
      <c r="C25" s="169">
        <v>1238.0820349999999</v>
      </c>
      <c r="D25" s="169">
        <v>1338.788605</v>
      </c>
      <c r="E25" s="169">
        <v>1428.6438169999999</v>
      </c>
      <c r="F25" s="170" t="s">
        <v>103</v>
      </c>
      <c r="G25" s="193"/>
      <c r="I25" s="9"/>
      <c r="J25"/>
      <c r="K25"/>
      <c r="L25"/>
      <c r="M25"/>
      <c r="N25"/>
      <c r="O25"/>
      <c r="P25"/>
      <c r="Q25"/>
    </row>
    <row r="26" spans="1:18" ht="20.100000000000001" customHeight="1" x14ac:dyDescent="0.25">
      <c r="A26" s="190"/>
      <c r="B26" s="163" t="s">
        <v>125</v>
      </c>
      <c r="C26" s="164">
        <v>439.19193300000001</v>
      </c>
      <c r="D26" s="164">
        <v>525.18021799999997</v>
      </c>
      <c r="E26" s="164">
        <v>502.27972799999998</v>
      </c>
      <c r="F26" s="165" t="s">
        <v>104</v>
      </c>
      <c r="G26" s="191"/>
      <c r="I26" s="9"/>
      <c r="J26"/>
      <c r="K26"/>
      <c r="L26"/>
      <c r="M26"/>
      <c r="N26"/>
      <c r="O26"/>
      <c r="P26"/>
      <c r="Q26"/>
    </row>
    <row r="27" spans="1:18" ht="20.100000000000001" customHeight="1" x14ac:dyDescent="0.25">
      <c r="A27" s="192"/>
      <c r="B27" s="168" t="s">
        <v>127</v>
      </c>
      <c r="C27" s="169">
        <v>187.10636099999999</v>
      </c>
      <c r="D27" s="169">
        <v>233.91453999999999</v>
      </c>
      <c r="E27" s="169">
        <v>220.21936099999999</v>
      </c>
      <c r="F27" s="170" t="s">
        <v>106</v>
      </c>
      <c r="G27" s="193"/>
      <c r="I27" s="9"/>
      <c r="J27"/>
      <c r="K27"/>
      <c r="L27"/>
      <c r="M27"/>
      <c r="N27"/>
      <c r="O27"/>
      <c r="P27"/>
      <c r="Q27"/>
    </row>
    <row r="28" spans="1:18" ht="20.100000000000001" customHeight="1" x14ac:dyDescent="0.25">
      <c r="A28" s="190"/>
      <c r="B28" s="163" t="s">
        <v>128</v>
      </c>
      <c r="C28" s="164">
        <v>29.044377999999998</v>
      </c>
      <c r="D28" s="164">
        <v>6.6319999999999999E-3</v>
      </c>
      <c r="E28" s="164">
        <v>7.5189839999999997</v>
      </c>
      <c r="F28" s="165" t="s">
        <v>107</v>
      </c>
      <c r="G28" s="191"/>
      <c r="I28" s="9"/>
      <c r="J28"/>
      <c r="K28"/>
      <c r="L28"/>
      <c r="M28"/>
      <c r="N28"/>
      <c r="O28"/>
      <c r="P28"/>
      <c r="Q28"/>
    </row>
    <row r="29" spans="1:18" ht="20.100000000000001" customHeight="1" x14ac:dyDescent="0.25">
      <c r="A29" s="192"/>
      <c r="B29" s="168" t="s">
        <v>583</v>
      </c>
      <c r="C29" s="169">
        <v>0.17249999999999999</v>
      </c>
      <c r="D29" s="169">
        <v>0</v>
      </c>
      <c r="E29" s="169">
        <v>1.650299</v>
      </c>
      <c r="F29" s="170" t="s">
        <v>584</v>
      </c>
      <c r="G29" s="193"/>
      <c r="I29" s="9"/>
      <c r="J29"/>
      <c r="K29"/>
      <c r="L29"/>
      <c r="M29"/>
      <c r="N29"/>
      <c r="O29"/>
      <c r="P29"/>
      <c r="Q29"/>
    </row>
    <row r="30" spans="1:18" ht="20.100000000000001" customHeight="1" x14ac:dyDescent="0.25">
      <c r="A30" s="190"/>
      <c r="B30" s="163" t="s">
        <v>580</v>
      </c>
      <c r="C30" s="164">
        <v>0</v>
      </c>
      <c r="D30" s="164">
        <v>2.8275000000000002E-2</v>
      </c>
      <c r="E30" s="164">
        <v>0.20094300000000001</v>
      </c>
      <c r="F30" s="165" t="s">
        <v>581</v>
      </c>
      <c r="G30" s="191"/>
      <c r="I30" s="9"/>
      <c r="J30"/>
      <c r="K30"/>
      <c r="L30"/>
      <c r="M30"/>
      <c r="N30"/>
      <c r="O30"/>
      <c r="P30"/>
      <c r="Q30"/>
    </row>
    <row r="31" spans="1:18" ht="20.100000000000001" customHeight="1" x14ac:dyDescent="0.25">
      <c r="A31" s="192"/>
      <c r="B31" s="168" t="s">
        <v>126</v>
      </c>
      <c r="C31" s="169">
        <v>110.93950100000001</v>
      </c>
      <c r="D31" s="169">
        <v>9.5200000000000007E-3</v>
      </c>
      <c r="E31" s="169">
        <v>6.9574999999999998E-2</v>
      </c>
      <c r="F31" s="170" t="s">
        <v>105</v>
      </c>
      <c r="G31" s="193"/>
      <c r="I31" s="9"/>
      <c r="J31"/>
      <c r="K31"/>
      <c r="L31"/>
      <c r="M31"/>
      <c r="N31"/>
      <c r="O31"/>
      <c r="P31"/>
      <c r="Q31"/>
    </row>
    <row r="32" spans="1:18" ht="20.100000000000001" customHeight="1" x14ac:dyDescent="0.25">
      <c r="A32" s="188" t="s">
        <v>111</v>
      </c>
      <c r="B32" s="158" t="s">
        <v>0</v>
      </c>
      <c r="C32" s="159">
        <f>SUBTOTAL(9,C33:C45)</f>
        <v>29602.816318999998</v>
      </c>
      <c r="D32" s="159">
        <f>SUBTOTAL(9,D33:D45)</f>
        <v>34653.698750000003</v>
      </c>
      <c r="E32" s="159">
        <f>SUBTOTAL(9,E33:E45)</f>
        <v>35404.126548000007</v>
      </c>
      <c r="F32" s="160" t="s">
        <v>1</v>
      </c>
      <c r="G32" s="189" t="s">
        <v>101</v>
      </c>
      <c r="J32"/>
      <c r="K32"/>
      <c r="L32"/>
      <c r="M32"/>
      <c r="N32"/>
      <c r="O32"/>
      <c r="P32"/>
      <c r="Q32"/>
    </row>
    <row r="33" spans="1:17" ht="20.100000000000001" customHeight="1" x14ac:dyDescent="0.25">
      <c r="A33" s="190"/>
      <c r="B33" s="163" t="s">
        <v>129</v>
      </c>
      <c r="C33" s="164">
        <v>14964.532482000001</v>
      </c>
      <c r="D33" s="164">
        <v>18907.945125999999</v>
      </c>
      <c r="E33" s="164">
        <v>17612.733165000001</v>
      </c>
      <c r="F33" s="165" t="s">
        <v>615</v>
      </c>
      <c r="G33" s="191"/>
      <c r="I33" s="9"/>
      <c r="J33"/>
      <c r="K33"/>
      <c r="L33"/>
      <c r="M33"/>
      <c r="N33"/>
      <c r="O33"/>
      <c r="P33"/>
      <c r="Q33"/>
    </row>
    <row r="34" spans="1:17" ht="20.100000000000001" customHeight="1" x14ac:dyDescent="0.25">
      <c r="A34" s="192"/>
      <c r="B34" s="168" t="s">
        <v>130</v>
      </c>
      <c r="C34" s="169">
        <v>7470.248724</v>
      </c>
      <c r="D34" s="169">
        <v>8012.0849939999998</v>
      </c>
      <c r="E34" s="169">
        <v>9442.8388419999992</v>
      </c>
      <c r="F34" s="170" t="s">
        <v>108</v>
      </c>
      <c r="G34" s="193"/>
      <c r="I34" s="9"/>
      <c r="J34"/>
      <c r="K34"/>
      <c r="L34"/>
      <c r="M34"/>
      <c r="N34"/>
      <c r="O34"/>
      <c r="P34"/>
      <c r="Q34"/>
    </row>
    <row r="35" spans="1:17" ht="20.100000000000001" customHeight="1" x14ac:dyDescent="0.25">
      <c r="A35" s="190"/>
      <c r="B35" s="194" t="s">
        <v>616</v>
      </c>
      <c r="C35" s="195">
        <v>6907.4317959999998</v>
      </c>
      <c r="D35" s="195">
        <v>7511.2294330000004</v>
      </c>
      <c r="E35" s="195">
        <v>7621.6937399999997</v>
      </c>
      <c r="F35" s="196" t="s">
        <v>617</v>
      </c>
      <c r="G35" s="191"/>
      <c r="I35" s="9"/>
      <c r="J35"/>
      <c r="K35"/>
      <c r="L35"/>
      <c r="M35"/>
      <c r="N35"/>
      <c r="O35"/>
      <c r="P35"/>
      <c r="Q35"/>
    </row>
    <row r="36" spans="1:17" ht="20.100000000000001" customHeight="1" x14ac:dyDescent="0.25">
      <c r="A36" s="192"/>
      <c r="B36" s="197" t="s">
        <v>135</v>
      </c>
      <c r="C36" s="198">
        <v>4.9142469999999996</v>
      </c>
      <c r="D36" s="198">
        <v>2.1793809999999998</v>
      </c>
      <c r="E36" s="198">
        <v>472.482979</v>
      </c>
      <c r="F36" s="199" t="s">
        <v>618</v>
      </c>
      <c r="G36" s="193"/>
      <c r="I36" s="9"/>
      <c r="J36"/>
      <c r="K36"/>
      <c r="L36"/>
      <c r="M36"/>
      <c r="N36"/>
      <c r="O36"/>
      <c r="P36"/>
      <c r="Q36"/>
    </row>
    <row r="37" spans="1:17" ht="20.100000000000001" customHeight="1" x14ac:dyDescent="0.25">
      <c r="A37" s="190"/>
      <c r="B37" s="194" t="s">
        <v>497</v>
      </c>
      <c r="C37" s="195">
        <v>182.474121</v>
      </c>
      <c r="D37" s="195">
        <v>167.019474</v>
      </c>
      <c r="E37" s="195">
        <v>233.225863</v>
      </c>
      <c r="F37" s="196" t="s">
        <v>619</v>
      </c>
      <c r="G37" s="191"/>
      <c r="I37" s="9"/>
      <c r="J37"/>
      <c r="K37"/>
      <c r="L37"/>
      <c r="M37"/>
      <c r="N37"/>
      <c r="O37"/>
      <c r="P37"/>
      <c r="Q37"/>
    </row>
    <row r="38" spans="1:17" ht="20.100000000000001" customHeight="1" x14ac:dyDescent="0.25">
      <c r="A38" s="192"/>
      <c r="B38" s="168" t="s">
        <v>496</v>
      </c>
      <c r="C38" s="169">
        <v>20.678118999999999</v>
      </c>
      <c r="D38" s="169">
        <v>4.540953</v>
      </c>
      <c r="E38" s="169">
        <v>5.5877759999999999</v>
      </c>
      <c r="F38" s="170" t="s">
        <v>620</v>
      </c>
      <c r="G38" s="193"/>
      <c r="I38" s="9"/>
      <c r="J38"/>
      <c r="K38"/>
      <c r="L38"/>
      <c r="M38"/>
      <c r="N38"/>
      <c r="O38"/>
      <c r="P38"/>
      <c r="Q38"/>
    </row>
    <row r="39" spans="1:17" ht="20.100000000000001" customHeight="1" x14ac:dyDescent="0.25">
      <c r="A39" s="190"/>
      <c r="B39" s="194" t="s">
        <v>585</v>
      </c>
      <c r="C39" s="195">
        <v>5.177613</v>
      </c>
      <c r="D39" s="195">
        <v>12.858627</v>
      </c>
      <c r="E39" s="195">
        <v>4.331645</v>
      </c>
      <c r="F39" s="196" t="s">
        <v>621</v>
      </c>
      <c r="G39" s="191"/>
      <c r="I39" s="9"/>
      <c r="J39"/>
      <c r="K39"/>
      <c r="L39"/>
      <c r="M39"/>
      <c r="N39"/>
      <c r="O39"/>
      <c r="P39"/>
      <c r="Q39"/>
    </row>
    <row r="40" spans="1:17" ht="20.100000000000001" customHeight="1" x14ac:dyDescent="0.25">
      <c r="A40" s="192"/>
      <c r="B40" s="197" t="s">
        <v>134</v>
      </c>
      <c r="C40" s="198">
        <v>14.822718999999999</v>
      </c>
      <c r="D40" s="198">
        <v>25.934028000000001</v>
      </c>
      <c r="E40" s="198">
        <v>4.0597120000000002</v>
      </c>
      <c r="F40" s="199" t="s">
        <v>622</v>
      </c>
      <c r="G40" s="193"/>
      <c r="I40" s="9"/>
      <c r="J40"/>
      <c r="K40"/>
      <c r="L40"/>
      <c r="M40"/>
      <c r="N40"/>
      <c r="O40"/>
      <c r="P40"/>
      <c r="Q40"/>
    </row>
    <row r="41" spans="1:17" ht="20.100000000000001" customHeight="1" x14ac:dyDescent="0.25">
      <c r="A41" s="190"/>
      <c r="B41" s="163" t="s">
        <v>132</v>
      </c>
      <c r="C41" s="164">
        <v>9.5836140000000007</v>
      </c>
      <c r="D41" s="164">
        <v>3.153994</v>
      </c>
      <c r="E41" s="164">
        <v>4.0212969999999997</v>
      </c>
      <c r="F41" s="165" t="s">
        <v>623</v>
      </c>
      <c r="G41" s="191"/>
      <c r="I41" s="9"/>
      <c r="J41"/>
      <c r="K41"/>
      <c r="L41"/>
      <c r="M41"/>
      <c r="N41"/>
      <c r="O41"/>
      <c r="P41"/>
      <c r="Q41"/>
    </row>
    <row r="42" spans="1:17" ht="20.100000000000001" customHeight="1" x14ac:dyDescent="0.25">
      <c r="A42" s="192"/>
      <c r="B42" s="197" t="s">
        <v>131</v>
      </c>
      <c r="C42" s="198">
        <v>13.005696</v>
      </c>
      <c r="D42" s="198">
        <v>1.750302</v>
      </c>
      <c r="E42" s="198">
        <v>1.6349670000000001</v>
      </c>
      <c r="F42" s="199" t="s">
        <v>624</v>
      </c>
      <c r="G42" s="193"/>
      <c r="I42" s="9"/>
      <c r="J42"/>
      <c r="K42"/>
      <c r="L42"/>
      <c r="M42"/>
      <c r="N42"/>
      <c r="O42"/>
      <c r="P42"/>
      <c r="Q42"/>
    </row>
    <row r="43" spans="1:17" ht="20.100000000000001" customHeight="1" x14ac:dyDescent="0.25">
      <c r="A43" s="190"/>
      <c r="B43" s="194" t="s">
        <v>500</v>
      </c>
      <c r="C43" s="195">
        <v>2.6722869999999999</v>
      </c>
      <c r="D43" s="195">
        <v>1.2604649999999999</v>
      </c>
      <c r="E43" s="195">
        <v>0.76490100000000005</v>
      </c>
      <c r="F43" s="196" t="s">
        <v>625</v>
      </c>
      <c r="G43" s="191"/>
      <c r="I43" s="9"/>
      <c r="J43"/>
      <c r="K43"/>
      <c r="L43"/>
      <c r="M43"/>
      <c r="N43"/>
      <c r="O43"/>
      <c r="P43"/>
      <c r="Q43"/>
    </row>
    <row r="44" spans="1:17" ht="20.100000000000001" customHeight="1" x14ac:dyDescent="0.25">
      <c r="A44" s="192"/>
      <c r="B44" s="197" t="s">
        <v>133</v>
      </c>
      <c r="C44" s="198">
        <v>5.6127979999999997</v>
      </c>
      <c r="D44" s="198">
        <v>3.7419730000000002</v>
      </c>
      <c r="E44" s="198">
        <v>0.75166100000000002</v>
      </c>
      <c r="F44" s="199" t="s">
        <v>626</v>
      </c>
      <c r="G44" s="193"/>
      <c r="I44" s="9"/>
      <c r="J44"/>
      <c r="K44"/>
      <c r="L44"/>
      <c r="M44"/>
      <c r="N44"/>
      <c r="O44"/>
      <c r="P44"/>
      <c r="Q44"/>
    </row>
    <row r="45" spans="1:17" ht="20.100000000000001" customHeight="1" thickBot="1" x14ac:dyDescent="0.3">
      <c r="A45" s="190"/>
      <c r="B45" s="163" t="s">
        <v>630</v>
      </c>
      <c r="C45" s="164">
        <v>1.6621030000000001</v>
      </c>
      <c r="D45" s="164">
        <v>0</v>
      </c>
      <c r="E45" s="164">
        <v>0</v>
      </c>
      <c r="F45" s="165" t="s">
        <v>631</v>
      </c>
      <c r="G45" s="191"/>
      <c r="I45" s="9"/>
      <c r="J45"/>
      <c r="K45"/>
      <c r="L45"/>
      <c r="M45"/>
      <c r="N45"/>
      <c r="O45"/>
      <c r="P45"/>
      <c r="Q45"/>
    </row>
    <row r="46" spans="1:17" ht="19.5" customHeight="1" thickBot="1" x14ac:dyDescent="0.3">
      <c r="A46" s="200"/>
      <c r="B46" s="173" t="s">
        <v>50</v>
      </c>
      <c r="C46" s="174">
        <f>SUBTOTAL(9,C8:C45)</f>
        <v>132380.43513</v>
      </c>
      <c r="D46" s="174">
        <f>SUBTOTAL(9,D8:D45)</f>
        <v>137228.43296999999</v>
      </c>
      <c r="E46" s="174">
        <f>SUBTOTAL(9,E8:E45)</f>
        <v>137704.17818799993</v>
      </c>
      <c r="F46" s="175" t="s">
        <v>1</v>
      </c>
      <c r="G46" s="179"/>
      <c r="J46"/>
      <c r="K46"/>
      <c r="L46"/>
      <c r="M46"/>
      <c r="N46"/>
      <c r="O46"/>
      <c r="P46"/>
      <c r="Q46"/>
    </row>
    <row r="47" spans="1:17" ht="35.1" customHeight="1" x14ac:dyDescent="0.25">
      <c r="A47" s="1"/>
      <c r="B47" s="1"/>
      <c r="C47" s="33"/>
      <c r="D47" s="33"/>
      <c r="E47" s="33"/>
      <c r="F47" s="1"/>
      <c r="G47" s="1"/>
      <c r="J47"/>
      <c r="K47"/>
      <c r="L47"/>
      <c r="M47"/>
      <c r="N47"/>
      <c r="O47"/>
      <c r="P47"/>
      <c r="Q47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J48"/>
      <c r="K48"/>
      <c r="L48"/>
      <c r="M48"/>
      <c r="N48"/>
      <c r="O48"/>
      <c r="P48"/>
      <c r="Q48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J49"/>
      <c r="K49"/>
      <c r="L49"/>
      <c r="M49"/>
      <c r="N49"/>
      <c r="O49"/>
      <c r="P49"/>
      <c r="Q49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J50"/>
      <c r="K50"/>
      <c r="L50"/>
      <c r="M50"/>
      <c r="N50"/>
      <c r="O50"/>
      <c r="P50"/>
      <c r="Q50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J51"/>
      <c r="K51"/>
      <c r="L51"/>
      <c r="M51"/>
      <c r="N51"/>
      <c r="O51"/>
      <c r="P51"/>
      <c r="Q51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J52"/>
      <c r="K52"/>
      <c r="L52"/>
      <c r="M52"/>
      <c r="N52"/>
      <c r="O52"/>
      <c r="P52"/>
      <c r="Q5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J53"/>
      <c r="K53"/>
      <c r="L53"/>
      <c r="M53"/>
      <c r="N53"/>
      <c r="O53"/>
      <c r="P53"/>
      <c r="Q53"/>
    </row>
    <row r="54" spans="1:17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7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7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7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7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7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7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7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7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7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7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sortState xmlns:xlrd2="http://schemas.microsoft.com/office/spreadsheetml/2017/richdata2" ref="B33:F45">
    <sortCondition descending="1" ref="E33:E45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3">
    <tabColor rgb="FF474D9B"/>
    <pageSetUpPr autoPageBreaks="0"/>
  </sheetPr>
  <dimension ref="A1:M79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19.5" customHeight="1" x14ac:dyDescent="0.2"/>
    <row r="3" spans="1:13" ht="23.25" customHeight="1" x14ac:dyDescent="0.25">
      <c r="A3" s="292" t="s">
        <v>539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470</v>
      </c>
      <c r="B4" s="293"/>
      <c r="C4" s="293"/>
      <c r="D4" s="293"/>
      <c r="E4" s="293"/>
      <c r="F4" s="293"/>
      <c r="G4" s="293"/>
      <c r="L4" s="2"/>
      <c r="M4" s="2"/>
    </row>
    <row r="5" spans="1:13" ht="36" customHeight="1" x14ac:dyDescent="0.2">
      <c r="A5" s="282" t="s">
        <v>15</v>
      </c>
      <c r="B5" s="94"/>
      <c r="C5" s="95"/>
      <c r="D5" s="201" t="s">
        <v>482</v>
      </c>
      <c r="E5" s="202" t="s">
        <v>91</v>
      </c>
      <c r="F5" s="202" t="s">
        <v>485</v>
      </c>
      <c r="G5" s="203" t="s">
        <v>469</v>
      </c>
      <c r="L5" s="2"/>
      <c r="M5" s="2"/>
    </row>
    <row r="6" spans="1:13" ht="18" customHeight="1" x14ac:dyDescent="0.2">
      <c r="A6" s="282"/>
      <c r="B6" s="283" t="s">
        <v>540</v>
      </c>
      <c r="C6" s="282" t="s">
        <v>541</v>
      </c>
      <c r="D6" s="307" t="s">
        <v>481</v>
      </c>
      <c r="E6" s="305" t="s">
        <v>472</v>
      </c>
      <c r="F6" s="304" t="s">
        <v>473</v>
      </c>
      <c r="G6" s="283" t="s">
        <v>474</v>
      </c>
      <c r="L6" s="2"/>
      <c r="M6" s="2"/>
    </row>
    <row r="7" spans="1:13" ht="18" customHeight="1" x14ac:dyDescent="0.2">
      <c r="A7" s="204" t="s">
        <v>17</v>
      </c>
      <c r="B7" s="283"/>
      <c r="C7" s="282"/>
      <c r="D7" s="308"/>
      <c r="E7" s="306"/>
      <c r="F7" s="280"/>
      <c r="G7" s="303"/>
      <c r="L7" s="2"/>
      <c r="M7" s="2"/>
    </row>
    <row r="8" spans="1:13" ht="19.5" customHeight="1" x14ac:dyDescent="0.2">
      <c r="A8" s="186">
        <v>2020</v>
      </c>
      <c r="B8" s="102" t="s">
        <v>550</v>
      </c>
      <c r="C8" s="101" t="s">
        <v>532</v>
      </c>
      <c r="D8" s="205">
        <v>191673.17391199997</v>
      </c>
      <c r="E8" s="205">
        <v>132380.76097199999</v>
      </c>
      <c r="F8" s="205">
        <v>324053.93488399999</v>
      </c>
      <c r="G8" s="206">
        <v>59292.41293999998</v>
      </c>
      <c r="I8" s="13"/>
      <c r="L8" s="2"/>
      <c r="M8" s="2"/>
    </row>
    <row r="9" spans="1:13" ht="19.5" customHeight="1" x14ac:dyDescent="0.2">
      <c r="A9" s="187">
        <v>2020</v>
      </c>
      <c r="B9" s="108" t="s">
        <v>551</v>
      </c>
      <c r="C9" s="107" t="s">
        <v>534</v>
      </c>
      <c r="D9" s="207">
        <v>119655.92301500001</v>
      </c>
      <c r="E9" s="207">
        <v>124848.78325400001</v>
      </c>
      <c r="F9" s="207">
        <v>244504.70626900002</v>
      </c>
      <c r="G9" s="208">
        <v>-5192.8602390000015</v>
      </c>
      <c r="I9" s="13"/>
      <c r="L9" s="2"/>
      <c r="M9" s="2"/>
    </row>
    <row r="10" spans="1:13" ht="19.5" customHeight="1" x14ac:dyDescent="0.2">
      <c r="A10" s="186">
        <v>2020</v>
      </c>
      <c r="B10" s="102" t="s">
        <v>548</v>
      </c>
      <c r="C10" s="101" t="s">
        <v>536</v>
      </c>
      <c r="D10" s="205">
        <v>160579.18012800001</v>
      </c>
      <c r="E10" s="205">
        <v>123032.562909</v>
      </c>
      <c r="F10" s="205">
        <v>283611.74303700001</v>
      </c>
      <c r="G10" s="206">
        <v>37546.617219000007</v>
      </c>
      <c r="I10" s="13"/>
      <c r="L10" s="2"/>
      <c r="M10" s="2"/>
    </row>
    <row r="11" spans="1:13" ht="19.5" customHeight="1" x14ac:dyDescent="0.2">
      <c r="A11" s="187">
        <v>2020</v>
      </c>
      <c r="B11" s="108" t="s">
        <v>549</v>
      </c>
      <c r="C11" s="107" t="s">
        <v>538</v>
      </c>
      <c r="D11" s="207">
        <v>180043.68563000002</v>
      </c>
      <c r="E11" s="207">
        <v>137228.487135</v>
      </c>
      <c r="F11" s="207">
        <v>317272.17276500002</v>
      </c>
      <c r="G11" s="208">
        <v>42815.198495000019</v>
      </c>
      <c r="I11" s="13"/>
      <c r="L11" s="2"/>
      <c r="M11" s="2"/>
    </row>
    <row r="12" spans="1:13" ht="19.5" customHeight="1" thickBot="1" x14ac:dyDescent="0.25">
      <c r="A12" s="209">
        <v>2021</v>
      </c>
      <c r="B12" s="114" t="s">
        <v>550</v>
      </c>
      <c r="C12" s="113" t="s">
        <v>532</v>
      </c>
      <c r="D12" s="210">
        <v>212417.452376</v>
      </c>
      <c r="E12" s="210">
        <v>137704.21121799998</v>
      </c>
      <c r="F12" s="210">
        <v>350121.66359399998</v>
      </c>
      <c r="G12" s="211">
        <v>74713.241158000019</v>
      </c>
      <c r="I12" s="13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4" priority="5" operator="lessThan">
      <formula>0</formula>
    </cfRule>
  </conditionalFormatting>
  <conditionalFormatting sqref="G8:G12">
    <cfRule type="cellIs" dxfId="3" priority="1" operator="lessThan">
      <formula>0</formula>
    </cfRule>
    <cfRule type="cellIs" dxfId="2" priority="2" operator="greaterThan">
      <formula>0</formula>
    </cfRule>
  </conditionalFormatting>
  <hyperlinks>
    <hyperlink ref="I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4">
    <tabColor rgb="FF474D9B"/>
    <pageSetUpPr autoPageBreaks="0"/>
  </sheetPr>
  <dimension ref="A1:H12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4" width="21.5703125" style="2" customWidth="1"/>
    <col min="5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16" t="s">
        <v>49</v>
      </c>
    </row>
    <row r="2" spans="1:8" ht="21.75" customHeight="1" x14ac:dyDescent="0.2">
      <c r="G2" s="7"/>
    </row>
    <row r="3" spans="1:8" ht="30" customHeight="1" x14ac:dyDescent="0.25">
      <c r="A3" s="309" t="s">
        <v>526</v>
      </c>
      <c r="B3" s="309"/>
      <c r="C3" s="309"/>
      <c r="D3" s="309"/>
      <c r="E3" s="309"/>
      <c r="F3" s="309"/>
    </row>
    <row r="4" spans="1:8" ht="30" customHeight="1" x14ac:dyDescent="0.2">
      <c r="A4" s="310" t="s">
        <v>530</v>
      </c>
      <c r="B4" s="310"/>
      <c r="C4" s="310"/>
      <c r="D4" s="310"/>
      <c r="E4" s="310"/>
      <c r="F4" s="310"/>
    </row>
    <row r="5" spans="1:8" ht="36" customHeight="1" x14ac:dyDescent="0.2">
      <c r="A5" s="176"/>
      <c r="B5" s="311"/>
      <c r="C5" s="291"/>
      <c r="D5" s="212" t="s">
        <v>33</v>
      </c>
      <c r="E5" s="212" t="s">
        <v>36</v>
      </c>
      <c r="F5" s="213" t="s">
        <v>83</v>
      </c>
    </row>
    <row r="6" spans="1:8" ht="15.75" customHeight="1" x14ac:dyDescent="0.2">
      <c r="A6" s="176" t="s">
        <v>15</v>
      </c>
      <c r="B6" s="311" t="s">
        <v>540</v>
      </c>
      <c r="C6" s="291"/>
      <c r="D6" s="214" t="s">
        <v>34</v>
      </c>
      <c r="E6" s="214" t="s">
        <v>35</v>
      </c>
      <c r="F6" s="290" t="s">
        <v>84</v>
      </c>
    </row>
    <row r="7" spans="1:8" ht="18" customHeight="1" x14ac:dyDescent="0.2">
      <c r="A7" s="176" t="s">
        <v>17</v>
      </c>
      <c r="B7" s="311" t="s">
        <v>541</v>
      </c>
      <c r="C7" s="291"/>
      <c r="D7" s="312" t="s">
        <v>51</v>
      </c>
      <c r="E7" s="312"/>
      <c r="F7" s="290"/>
    </row>
    <row r="8" spans="1:8" ht="18" customHeight="1" x14ac:dyDescent="0.2">
      <c r="A8" s="180">
        <v>2020</v>
      </c>
      <c r="B8" s="215" t="s">
        <v>531</v>
      </c>
      <c r="C8" s="121" t="s">
        <v>532</v>
      </c>
      <c r="D8" s="216">
        <v>48659.310851000002</v>
      </c>
      <c r="E8" s="216">
        <v>132380.76097199999</v>
      </c>
      <c r="F8" s="217">
        <v>36.757086523540977</v>
      </c>
    </row>
    <row r="9" spans="1:8" ht="18" customHeight="1" x14ac:dyDescent="0.2">
      <c r="A9" s="181">
        <v>2020</v>
      </c>
      <c r="B9" s="218" t="s">
        <v>533</v>
      </c>
      <c r="C9" s="125" t="s">
        <v>534</v>
      </c>
      <c r="D9" s="219">
        <v>43163.509652000001</v>
      </c>
      <c r="E9" s="219">
        <v>124848.78325400001</v>
      </c>
      <c r="F9" s="220">
        <v>34.572631408177614</v>
      </c>
    </row>
    <row r="10" spans="1:8" ht="18" customHeight="1" x14ac:dyDescent="0.2">
      <c r="A10" s="180">
        <v>2020</v>
      </c>
      <c r="B10" s="215" t="s">
        <v>535</v>
      </c>
      <c r="C10" s="121" t="s">
        <v>536</v>
      </c>
      <c r="D10" s="216">
        <v>54016.950230000002</v>
      </c>
      <c r="E10" s="216">
        <v>123032.562909</v>
      </c>
      <c r="F10" s="217">
        <v>43.904596435947759</v>
      </c>
    </row>
    <row r="11" spans="1:8" ht="18" customHeight="1" x14ac:dyDescent="0.2">
      <c r="A11" s="181">
        <v>2020</v>
      </c>
      <c r="B11" s="218" t="s">
        <v>537</v>
      </c>
      <c r="C11" s="125" t="s">
        <v>538</v>
      </c>
      <c r="D11" s="219">
        <v>58512.966692000002</v>
      </c>
      <c r="E11" s="219">
        <v>137228.487135</v>
      </c>
      <c r="F11" s="220">
        <v>42.639081661256853</v>
      </c>
    </row>
    <row r="12" spans="1:8" ht="18" customHeight="1" thickBot="1" x14ac:dyDescent="0.25">
      <c r="A12" s="221">
        <v>2021</v>
      </c>
      <c r="B12" s="222" t="s">
        <v>531</v>
      </c>
      <c r="C12" s="223" t="s">
        <v>532</v>
      </c>
      <c r="D12" s="224">
        <v>59910.999468000002</v>
      </c>
      <c r="E12" s="224">
        <v>137704.21121799998</v>
      </c>
      <c r="F12" s="225">
        <v>43.507020546492001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5"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16" t="s">
        <v>49</v>
      </c>
    </row>
    <row r="2" spans="1:7" ht="23.25" customHeight="1" x14ac:dyDescent="0.2">
      <c r="E2" s="7"/>
    </row>
    <row r="3" spans="1:7" ht="30" customHeight="1" x14ac:dyDescent="0.25">
      <c r="A3" s="309" t="s">
        <v>42</v>
      </c>
      <c r="B3" s="309"/>
      <c r="C3" s="309"/>
      <c r="D3" s="309"/>
    </row>
    <row r="4" spans="1:7" ht="30" customHeight="1" x14ac:dyDescent="0.2">
      <c r="A4" s="310" t="s">
        <v>47</v>
      </c>
      <c r="B4" s="310"/>
      <c r="C4" s="310"/>
      <c r="D4" s="310"/>
    </row>
    <row r="5" spans="1:7" ht="36" customHeight="1" x14ac:dyDescent="0.2">
      <c r="A5" s="226"/>
      <c r="B5" s="212" t="s">
        <v>33</v>
      </c>
      <c r="C5" s="212" t="s">
        <v>36</v>
      </c>
      <c r="D5" s="213" t="s">
        <v>83</v>
      </c>
    </row>
    <row r="6" spans="1:7" ht="15.75" customHeight="1" x14ac:dyDescent="0.2">
      <c r="A6" s="226" t="s">
        <v>15</v>
      </c>
      <c r="B6" s="214" t="s">
        <v>34</v>
      </c>
      <c r="C6" s="214" t="s">
        <v>35</v>
      </c>
      <c r="D6" s="290" t="s">
        <v>84</v>
      </c>
    </row>
    <row r="7" spans="1:7" ht="18" customHeight="1" x14ac:dyDescent="0.2">
      <c r="A7" s="226" t="s">
        <v>17</v>
      </c>
      <c r="B7" s="312" t="s">
        <v>51</v>
      </c>
      <c r="C7" s="312"/>
      <c r="D7" s="290"/>
    </row>
    <row r="8" spans="1:7" ht="18" customHeight="1" x14ac:dyDescent="0.2">
      <c r="A8" s="121">
        <v>2011</v>
      </c>
      <c r="B8" s="227">
        <v>176567.73164899999</v>
      </c>
      <c r="C8" s="227">
        <v>493449.08258499997</v>
      </c>
      <c r="D8" s="217">
        <v>35.782360912300412</v>
      </c>
    </row>
    <row r="9" spans="1:7" ht="18" customHeight="1" x14ac:dyDescent="0.2">
      <c r="A9" s="125">
        <v>2012</v>
      </c>
      <c r="B9" s="228">
        <v>190951.55351299999</v>
      </c>
      <c r="C9" s="228">
        <v>583473.06787499995</v>
      </c>
      <c r="D9" s="220">
        <v>32.726712512788744</v>
      </c>
      <c r="F9" s="11"/>
      <c r="G9" s="11"/>
    </row>
    <row r="10" spans="1:7" ht="18" customHeight="1" x14ac:dyDescent="0.2">
      <c r="A10" s="121">
        <v>2013</v>
      </c>
      <c r="B10" s="227">
        <v>202443.212959</v>
      </c>
      <c r="C10" s="227">
        <v>630582.43309199996</v>
      </c>
      <c r="D10" s="217">
        <v>32.104163125245861</v>
      </c>
      <c r="F10" s="11"/>
      <c r="G10" s="11"/>
    </row>
    <row r="11" spans="1:7" ht="18" customHeight="1" x14ac:dyDescent="0.2">
      <c r="A11" s="125">
        <v>2014</v>
      </c>
      <c r="B11" s="228">
        <v>217029.90358300001</v>
      </c>
      <c r="C11" s="228">
        <v>651875.76067400002</v>
      </c>
      <c r="D11" s="220">
        <v>33.293139072789614</v>
      </c>
      <c r="F11" s="11"/>
      <c r="G11" s="11"/>
    </row>
    <row r="12" spans="1:7" ht="18" customHeight="1" x14ac:dyDescent="0.2">
      <c r="A12" s="121">
        <v>2015</v>
      </c>
      <c r="B12" s="227">
        <v>189901.077563</v>
      </c>
      <c r="C12" s="227">
        <v>655033.36353199999</v>
      </c>
      <c r="D12" s="217">
        <v>28.991054217305205</v>
      </c>
      <c r="F12" s="11"/>
      <c r="G12" s="11"/>
    </row>
    <row r="13" spans="1:7" ht="18" customHeight="1" x14ac:dyDescent="0.2">
      <c r="A13" s="125">
        <v>2016</v>
      </c>
      <c r="B13" s="228">
        <v>177693.53221399998</v>
      </c>
      <c r="C13" s="228">
        <v>525635.96280400001</v>
      </c>
      <c r="D13" s="220">
        <v>33.805436611699008</v>
      </c>
      <c r="F13" s="11"/>
      <c r="G13" s="11"/>
    </row>
    <row r="14" spans="1:7" ht="18" customHeight="1" x14ac:dyDescent="0.2">
      <c r="A14" s="121">
        <v>2017</v>
      </c>
      <c r="B14" s="227">
        <v>193479.004472</v>
      </c>
      <c r="C14" s="227">
        <v>504446.616737</v>
      </c>
      <c r="D14" s="217">
        <v>38.354703560807678</v>
      </c>
      <c r="F14" s="11"/>
      <c r="G14" s="11"/>
    </row>
    <row r="15" spans="1:7" ht="18" customHeight="1" x14ac:dyDescent="0.2">
      <c r="A15" s="125">
        <v>2018</v>
      </c>
      <c r="B15" s="228">
        <v>235458.08366500001</v>
      </c>
      <c r="C15" s="228">
        <v>513992.690199</v>
      </c>
      <c r="D15" s="220">
        <v>45.809617170594173</v>
      </c>
      <c r="F15" s="11"/>
      <c r="G15" s="11"/>
    </row>
    <row r="16" spans="1:7" ht="18" customHeight="1" x14ac:dyDescent="0.2">
      <c r="A16" s="121">
        <v>2019</v>
      </c>
      <c r="B16" s="227">
        <v>229184.23463699996</v>
      </c>
      <c r="C16" s="227">
        <v>574361.45460399997</v>
      </c>
      <c r="D16" s="217">
        <v>39.902439970490988</v>
      </c>
      <c r="F16" s="11"/>
      <c r="G16" s="11"/>
    </row>
    <row r="17" spans="1:7" ht="18" customHeight="1" thickBot="1" x14ac:dyDescent="0.25">
      <c r="A17" s="229">
        <v>2020</v>
      </c>
      <c r="B17" s="230">
        <v>204352.73742499997</v>
      </c>
      <c r="C17" s="230">
        <v>517490.59427</v>
      </c>
      <c r="D17" s="231">
        <v>39.489169404763949</v>
      </c>
      <c r="F17" s="11"/>
      <c r="G17" s="11"/>
    </row>
    <row r="18" spans="1:7" ht="18" customHeight="1" x14ac:dyDescent="0.2">
      <c r="F18" s="11"/>
      <c r="G18" s="11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6">
    <tabColor rgb="FF474D9B"/>
    <pageSetUpPr autoPageBreaks="0"/>
  </sheetPr>
  <dimension ref="A1:R89"/>
  <sheetViews>
    <sheetView showGridLines="0" rightToLeft="1" tabSelected="1" zoomScaleNormal="100" workbookViewId="0">
      <selection activeCell="L13" sqref="L13"/>
    </sheetView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16" t="s">
        <v>49</v>
      </c>
    </row>
    <row r="2" spans="1:18" ht="21" customHeight="1" x14ac:dyDescent="0.2"/>
    <row r="3" spans="1:18" ht="23.25" customHeight="1" x14ac:dyDescent="0.25">
      <c r="A3" s="292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Q3" s="2"/>
      <c r="R3" s="2"/>
    </row>
    <row r="4" spans="1:18" ht="23.25" customHeight="1" x14ac:dyDescent="0.2">
      <c r="A4" s="293" t="s">
        <v>627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Q4" s="2"/>
      <c r="R4" s="2"/>
    </row>
    <row r="5" spans="1:18" ht="18" customHeight="1" x14ac:dyDescent="0.2">
      <c r="A5" s="4"/>
      <c r="B5" s="317" t="s">
        <v>88</v>
      </c>
      <c r="C5" s="318"/>
      <c r="D5" s="318"/>
      <c r="E5" s="318"/>
      <c r="F5" s="318"/>
      <c r="G5" s="319"/>
      <c r="H5" s="5"/>
      <c r="I5" s="6"/>
      <c r="J5" s="5"/>
      <c r="K5" s="6"/>
      <c r="L5" s="23"/>
      <c r="Q5" s="2"/>
      <c r="R5" s="2"/>
    </row>
    <row r="6" spans="1:18" ht="18" customHeight="1" x14ac:dyDescent="0.2">
      <c r="A6" s="291" t="s">
        <v>66</v>
      </c>
      <c r="B6" s="313" t="s">
        <v>89</v>
      </c>
      <c r="C6" s="314"/>
      <c r="D6" s="313" t="s">
        <v>85</v>
      </c>
      <c r="E6" s="314"/>
      <c r="F6" s="313" t="s">
        <v>50</v>
      </c>
      <c r="G6" s="314"/>
      <c r="H6" s="313" t="s">
        <v>91</v>
      </c>
      <c r="I6" s="314"/>
      <c r="J6" s="313" t="s">
        <v>471</v>
      </c>
      <c r="K6" s="314"/>
      <c r="L6" s="311" t="s">
        <v>408</v>
      </c>
      <c r="Q6" s="2"/>
      <c r="R6" s="2"/>
    </row>
    <row r="7" spans="1:18" ht="18" customHeight="1" x14ac:dyDescent="0.2">
      <c r="A7" s="291"/>
      <c r="B7" s="320" t="s">
        <v>90</v>
      </c>
      <c r="C7" s="321"/>
      <c r="D7" s="315" t="s">
        <v>86</v>
      </c>
      <c r="E7" s="316"/>
      <c r="F7" s="315" t="s">
        <v>1</v>
      </c>
      <c r="G7" s="316"/>
      <c r="H7" s="315" t="s">
        <v>92</v>
      </c>
      <c r="I7" s="316"/>
      <c r="J7" s="315" t="s">
        <v>87</v>
      </c>
      <c r="K7" s="316"/>
      <c r="L7" s="311"/>
      <c r="Q7" s="2"/>
      <c r="R7" s="2"/>
    </row>
    <row r="8" spans="1:18" ht="18" customHeight="1" x14ac:dyDescent="0.2">
      <c r="A8" s="291"/>
      <c r="B8" s="232">
        <v>2020</v>
      </c>
      <c r="C8" s="232">
        <v>2021</v>
      </c>
      <c r="D8" s="232">
        <v>2020</v>
      </c>
      <c r="E8" s="232">
        <v>2021</v>
      </c>
      <c r="F8" s="232">
        <v>2020</v>
      </c>
      <c r="G8" s="232">
        <v>2021</v>
      </c>
      <c r="H8" s="232">
        <v>2020</v>
      </c>
      <c r="I8" s="232">
        <v>2021</v>
      </c>
      <c r="J8" s="232">
        <v>2020</v>
      </c>
      <c r="K8" s="232">
        <v>2021</v>
      </c>
      <c r="L8" s="311"/>
      <c r="Q8" s="2"/>
      <c r="R8" s="2"/>
    </row>
    <row r="9" spans="1:18" ht="20.100000000000001" customHeight="1" x14ac:dyDescent="0.2">
      <c r="A9" s="233" t="s">
        <v>28</v>
      </c>
      <c r="B9" s="234">
        <v>3843.9686879999999</v>
      </c>
      <c r="C9" s="234">
        <v>4749.2949129999997</v>
      </c>
      <c r="D9" s="234">
        <v>2751.6120099999998</v>
      </c>
      <c r="E9" s="234">
        <v>3626.3059450000001</v>
      </c>
      <c r="F9" s="234">
        <v>6595.5806979999998</v>
      </c>
      <c r="G9" s="234">
        <v>8375.6008579999998</v>
      </c>
      <c r="H9" s="234">
        <v>8608.1223140000002</v>
      </c>
      <c r="I9" s="234">
        <v>12492.929980999999</v>
      </c>
      <c r="J9" s="234">
        <v>-2012.5416160000004</v>
      </c>
      <c r="K9" s="234">
        <v>-4117.3291229999995</v>
      </c>
      <c r="L9" s="235" t="s">
        <v>486</v>
      </c>
      <c r="N9" s="13"/>
      <c r="Q9" s="2"/>
      <c r="R9" s="2"/>
    </row>
    <row r="10" spans="1:18" ht="20.100000000000001" customHeight="1" x14ac:dyDescent="0.2">
      <c r="A10" s="236" t="s">
        <v>24</v>
      </c>
      <c r="B10" s="237">
        <v>1501.4048069999999</v>
      </c>
      <c r="C10" s="237">
        <v>1401.4935069999999</v>
      </c>
      <c r="D10" s="237">
        <v>165.62541400000001</v>
      </c>
      <c r="E10" s="237">
        <v>181.453115</v>
      </c>
      <c r="F10" s="237">
        <v>1667.030221</v>
      </c>
      <c r="G10" s="237">
        <v>1582.9466219999999</v>
      </c>
      <c r="H10" s="237">
        <v>509.82077700000002</v>
      </c>
      <c r="I10" s="237">
        <v>458.62538799999999</v>
      </c>
      <c r="J10" s="237">
        <v>1157.2094440000001</v>
      </c>
      <c r="K10" s="237">
        <v>1124.321234</v>
      </c>
      <c r="L10" s="238" t="s">
        <v>487</v>
      </c>
      <c r="N10" s="13"/>
      <c r="Q10" s="2"/>
      <c r="R10" s="2"/>
    </row>
    <row r="11" spans="1:18" ht="20.100000000000001" customHeight="1" x14ac:dyDescent="0.2">
      <c r="A11" s="233" t="s">
        <v>25</v>
      </c>
      <c r="B11" s="234">
        <v>859.67571699999996</v>
      </c>
      <c r="C11" s="234">
        <v>1011.907811</v>
      </c>
      <c r="D11" s="234">
        <v>715.29495999999995</v>
      </c>
      <c r="E11" s="234">
        <v>1671.8906830000001</v>
      </c>
      <c r="F11" s="234">
        <v>1574.9706769999998</v>
      </c>
      <c r="G11" s="234">
        <v>2683.7984940000001</v>
      </c>
      <c r="H11" s="234">
        <v>1920.032387</v>
      </c>
      <c r="I11" s="234">
        <v>1608.649999</v>
      </c>
      <c r="J11" s="234">
        <v>-345.06171000000018</v>
      </c>
      <c r="K11" s="234">
        <v>1075.1484950000001</v>
      </c>
      <c r="L11" s="235" t="s">
        <v>488</v>
      </c>
      <c r="N11" s="13"/>
      <c r="Q11" s="2"/>
      <c r="R11" s="2"/>
    </row>
    <row r="12" spans="1:18" ht="20.100000000000001" customHeight="1" x14ac:dyDescent="0.2">
      <c r="A12" s="236" t="s">
        <v>27</v>
      </c>
      <c r="B12" s="237">
        <v>873.59723899999995</v>
      </c>
      <c r="C12" s="237">
        <v>843.93748700000003</v>
      </c>
      <c r="D12" s="237">
        <v>222.154113</v>
      </c>
      <c r="E12" s="237">
        <v>118.348501</v>
      </c>
      <c r="F12" s="237">
        <v>1095.751352</v>
      </c>
      <c r="G12" s="237">
        <v>962.28598800000009</v>
      </c>
      <c r="H12" s="237">
        <v>1207.109248</v>
      </c>
      <c r="I12" s="237">
        <v>1189.5147280000001</v>
      </c>
      <c r="J12" s="237">
        <v>-111.35789599999998</v>
      </c>
      <c r="K12" s="237">
        <v>-227.22874000000002</v>
      </c>
      <c r="L12" s="238" t="s">
        <v>490</v>
      </c>
      <c r="N12" s="13"/>
      <c r="Q12" s="2"/>
      <c r="R12" s="2"/>
    </row>
    <row r="13" spans="1:18" ht="20.100000000000001" customHeight="1" thickBot="1" x14ac:dyDescent="0.25">
      <c r="A13" s="233" t="s">
        <v>26</v>
      </c>
      <c r="B13" s="234">
        <v>0</v>
      </c>
      <c r="C13" s="234">
        <v>4.7237539999999996</v>
      </c>
      <c r="D13" s="234">
        <v>0</v>
      </c>
      <c r="E13" s="234">
        <v>16.263109</v>
      </c>
      <c r="F13" s="234">
        <v>0</v>
      </c>
      <c r="G13" s="234">
        <v>20.986863</v>
      </c>
      <c r="H13" s="234">
        <v>0</v>
      </c>
      <c r="I13" s="234">
        <v>0.85911300000000002</v>
      </c>
      <c r="J13" s="234">
        <v>0</v>
      </c>
      <c r="K13" s="234">
        <v>20.127749999999999</v>
      </c>
      <c r="L13" s="235" t="s">
        <v>489</v>
      </c>
      <c r="N13" s="13"/>
      <c r="Q13" s="2"/>
      <c r="R13" s="2"/>
    </row>
    <row r="14" spans="1:18" ht="19.5" customHeight="1" thickBot="1" x14ac:dyDescent="0.25">
      <c r="A14" s="239" t="s">
        <v>50</v>
      </c>
      <c r="B14" s="240">
        <v>7078.6464509999996</v>
      </c>
      <c r="C14" s="240">
        <v>8011.3574719999997</v>
      </c>
      <c r="D14" s="240">
        <v>3854.6864970000001</v>
      </c>
      <c r="E14" s="240">
        <v>5614.2613530000008</v>
      </c>
      <c r="F14" s="240">
        <v>10933.332947999997</v>
      </c>
      <c r="G14" s="240">
        <v>13625.618825</v>
      </c>
      <c r="H14" s="240">
        <v>12245.084726000001</v>
      </c>
      <c r="I14" s="240">
        <v>15750.579209</v>
      </c>
      <c r="J14" s="240">
        <v>-1311.7517780000005</v>
      </c>
      <c r="K14" s="240">
        <v>-2124.9603839999995</v>
      </c>
      <c r="L14" s="241" t="s">
        <v>1</v>
      </c>
      <c r="Q14" s="2"/>
      <c r="R14" s="2"/>
    </row>
    <row r="15" spans="1:18" ht="19.5" customHeight="1" x14ac:dyDescent="0.2">
      <c r="A15" s="1"/>
      <c r="B15" s="1"/>
      <c r="C15" s="1"/>
      <c r="D15" s="1"/>
      <c r="E15" s="17"/>
      <c r="F15" s="1"/>
      <c r="G15" s="1"/>
      <c r="H15" s="1"/>
      <c r="I15" s="34"/>
      <c r="J15" s="34"/>
      <c r="K15" s="1"/>
      <c r="L15" s="1"/>
      <c r="Q15" s="2"/>
      <c r="R15" s="2"/>
    </row>
    <row r="16" spans="1:18" ht="19.5" customHeight="1" x14ac:dyDescent="0.2">
      <c r="A16" s="1"/>
      <c r="B16" s="1"/>
      <c r="C16" s="1"/>
      <c r="D16" s="1"/>
      <c r="E16" s="1"/>
      <c r="F16" s="69"/>
      <c r="G16" s="69"/>
      <c r="H16" s="69"/>
      <c r="I16" s="69"/>
      <c r="J16" s="1"/>
      <c r="K16" s="1"/>
      <c r="L16" s="1"/>
      <c r="Q16" s="2"/>
      <c r="R16" s="2"/>
    </row>
    <row r="17" spans="1:18" ht="19.5" customHeight="1" x14ac:dyDescent="0.2">
      <c r="A17" s="1"/>
      <c r="B17" s="1"/>
      <c r="C17" s="1"/>
      <c r="D17" s="1"/>
      <c r="E17" s="1"/>
      <c r="F17" s="69"/>
      <c r="G17" s="69"/>
      <c r="H17" s="69"/>
      <c r="I17" s="69"/>
      <c r="J17" s="1"/>
      <c r="K17" s="1"/>
      <c r="L17" s="1"/>
      <c r="Q17" s="2"/>
      <c r="R17" s="2"/>
    </row>
    <row r="18" spans="1:18" ht="19.5" customHeight="1" x14ac:dyDescent="0.2">
      <c r="A18" s="1"/>
      <c r="B18" s="1"/>
      <c r="C18" s="1"/>
      <c r="D18" s="1"/>
      <c r="E18" s="1"/>
      <c r="F18" s="69"/>
      <c r="G18" s="69"/>
      <c r="H18" s="69"/>
      <c r="I18" s="69"/>
      <c r="J18" s="1"/>
      <c r="K18" s="1"/>
      <c r="L18" s="1"/>
      <c r="Q18" s="2"/>
      <c r="R18" s="2"/>
    </row>
    <row r="19" spans="1:18" ht="19.5" customHeight="1" x14ac:dyDescent="0.2">
      <c r="A19" s="1"/>
      <c r="B19" s="1"/>
      <c r="C19" s="1"/>
      <c r="D19" s="1"/>
      <c r="E19" s="1"/>
      <c r="F19" s="69"/>
      <c r="G19" s="69"/>
      <c r="H19" s="69"/>
      <c r="I19" s="69"/>
      <c r="J19" s="1"/>
      <c r="K19" s="1"/>
      <c r="L19" s="1"/>
      <c r="Q19" s="2"/>
      <c r="R19" s="2"/>
    </row>
    <row r="20" spans="1:18" ht="19.5" customHeight="1" x14ac:dyDescent="0.2">
      <c r="A20" s="1"/>
      <c r="B20" s="1"/>
      <c r="C20" s="1"/>
      <c r="D20" s="1"/>
      <c r="E20" s="1"/>
      <c r="F20" s="69"/>
      <c r="G20" s="69"/>
      <c r="H20" s="69"/>
      <c r="I20" s="69"/>
      <c r="J20" s="1"/>
      <c r="K20" s="1"/>
      <c r="L20" s="1"/>
      <c r="Q20" s="2"/>
      <c r="R20" s="2"/>
    </row>
    <row r="21" spans="1:18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19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19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19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19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19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19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19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19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19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19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19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19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19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19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19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19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19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19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19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19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19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19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19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19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19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19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19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19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19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19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19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19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19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19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19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19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19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19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19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19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19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19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19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19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19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19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19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19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19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19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19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19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19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19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19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19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19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19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19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19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19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19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19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19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19.5" customHeight="1" x14ac:dyDescent="0.2"/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N1" location="'الفهرس Index'!A1" display="الفهرس / Index" xr:uid="{00000000-0004-0000-1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1">
    <tabColor rgb="FF474D9B"/>
    <pageSetUpPr autoPageBreaks="0"/>
  </sheetPr>
  <dimension ref="A1:J16"/>
  <sheetViews>
    <sheetView showGridLines="0" rightToLeft="1" zoomScaleNormal="100" workbookViewId="0">
      <selection activeCell="F14" sqref="F14"/>
    </sheetView>
  </sheetViews>
  <sheetFormatPr defaultColWidth="8.5703125" defaultRowHeight="18" customHeight="1" x14ac:dyDescent="0.2"/>
  <cols>
    <col min="1" max="1" width="8.7109375" style="30" customWidth="1"/>
    <col min="2" max="3" width="8" style="30" customWidth="1"/>
    <col min="4" max="4" width="13" style="30" customWidth="1"/>
    <col min="5" max="5" width="25.5703125" style="30" customWidth="1"/>
    <col min="6" max="6" width="13" style="30" customWidth="1"/>
    <col min="7" max="7" width="23.28515625" style="30" bestFit="1" customWidth="1"/>
    <col min="8" max="8" width="14.140625" style="30" customWidth="1"/>
    <col min="9" max="9" width="0.85546875" style="30" customWidth="1"/>
    <col min="10" max="10" width="17.5703125" style="30" customWidth="1"/>
    <col min="11" max="260" width="8.5703125" style="30"/>
    <col min="261" max="263" width="25.5703125" style="30" customWidth="1"/>
    <col min="264" max="516" width="8.5703125" style="30"/>
    <col min="517" max="519" width="25.5703125" style="30" customWidth="1"/>
    <col min="520" max="772" width="8.5703125" style="30"/>
    <col min="773" max="775" width="25.5703125" style="30" customWidth="1"/>
    <col min="776" max="1028" width="8.5703125" style="30"/>
    <col min="1029" max="1031" width="25.5703125" style="30" customWidth="1"/>
    <col min="1032" max="1284" width="8.5703125" style="30"/>
    <col min="1285" max="1287" width="25.5703125" style="30" customWidth="1"/>
    <col min="1288" max="1540" width="8.5703125" style="30"/>
    <col min="1541" max="1543" width="25.5703125" style="30" customWidth="1"/>
    <col min="1544" max="1796" width="8.5703125" style="30"/>
    <col min="1797" max="1799" width="25.5703125" style="30" customWidth="1"/>
    <col min="1800" max="2052" width="8.5703125" style="30"/>
    <col min="2053" max="2055" width="25.5703125" style="30" customWidth="1"/>
    <col min="2056" max="2308" width="8.5703125" style="30"/>
    <col min="2309" max="2311" width="25.5703125" style="30" customWidth="1"/>
    <col min="2312" max="2564" width="8.5703125" style="30"/>
    <col min="2565" max="2567" width="25.5703125" style="30" customWidth="1"/>
    <col min="2568" max="2820" width="8.5703125" style="30"/>
    <col min="2821" max="2823" width="25.5703125" style="30" customWidth="1"/>
    <col min="2824" max="3076" width="8.5703125" style="30"/>
    <col min="3077" max="3079" width="25.5703125" style="30" customWidth="1"/>
    <col min="3080" max="3332" width="8.5703125" style="30"/>
    <col min="3333" max="3335" width="25.5703125" style="30" customWidth="1"/>
    <col min="3336" max="3588" width="8.5703125" style="30"/>
    <col min="3589" max="3591" width="25.5703125" style="30" customWidth="1"/>
    <col min="3592" max="3844" width="8.5703125" style="30"/>
    <col min="3845" max="3847" width="25.5703125" style="30" customWidth="1"/>
    <col min="3848" max="4100" width="8.5703125" style="30"/>
    <col min="4101" max="4103" width="25.5703125" style="30" customWidth="1"/>
    <col min="4104" max="4356" width="8.5703125" style="30"/>
    <col min="4357" max="4359" width="25.5703125" style="30" customWidth="1"/>
    <col min="4360" max="4612" width="8.5703125" style="30"/>
    <col min="4613" max="4615" width="25.5703125" style="30" customWidth="1"/>
    <col min="4616" max="4868" width="8.5703125" style="30"/>
    <col min="4869" max="4871" width="25.5703125" style="30" customWidth="1"/>
    <col min="4872" max="5124" width="8.5703125" style="30"/>
    <col min="5125" max="5127" width="25.5703125" style="30" customWidth="1"/>
    <col min="5128" max="5380" width="8.5703125" style="30"/>
    <col min="5381" max="5383" width="25.5703125" style="30" customWidth="1"/>
    <col min="5384" max="5636" width="8.5703125" style="30"/>
    <col min="5637" max="5639" width="25.5703125" style="30" customWidth="1"/>
    <col min="5640" max="5892" width="8.5703125" style="30"/>
    <col min="5893" max="5895" width="25.5703125" style="30" customWidth="1"/>
    <col min="5896" max="6148" width="8.5703125" style="30"/>
    <col min="6149" max="6151" width="25.5703125" style="30" customWidth="1"/>
    <col min="6152" max="6404" width="8.5703125" style="30"/>
    <col min="6405" max="6407" width="25.5703125" style="30" customWidth="1"/>
    <col min="6408" max="6660" width="8.5703125" style="30"/>
    <col min="6661" max="6663" width="25.5703125" style="30" customWidth="1"/>
    <col min="6664" max="6916" width="8.5703125" style="30"/>
    <col min="6917" max="6919" width="25.5703125" style="30" customWidth="1"/>
    <col min="6920" max="7172" width="8.5703125" style="30"/>
    <col min="7173" max="7175" width="25.5703125" style="30" customWidth="1"/>
    <col min="7176" max="7428" width="8.5703125" style="30"/>
    <col min="7429" max="7431" width="25.5703125" style="30" customWidth="1"/>
    <col min="7432" max="7684" width="8.5703125" style="30"/>
    <col min="7685" max="7687" width="25.5703125" style="30" customWidth="1"/>
    <col min="7688" max="7940" width="8.5703125" style="30"/>
    <col min="7941" max="7943" width="25.5703125" style="30" customWidth="1"/>
    <col min="7944" max="8196" width="8.5703125" style="30"/>
    <col min="8197" max="8199" width="25.5703125" style="30" customWidth="1"/>
    <col min="8200" max="8452" width="8.5703125" style="30"/>
    <col min="8453" max="8455" width="25.5703125" style="30" customWidth="1"/>
    <col min="8456" max="8708" width="8.5703125" style="30"/>
    <col min="8709" max="8711" width="25.5703125" style="30" customWidth="1"/>
    <col min="8712" max="8964" width="8.5703125" style="30"/>
    <col min="8965" max="8967" width="25.5703125" style="30" customWidth="1"/>
    <col min="8968" max="9220" width="8.5703125" style="30"/>
    <col min="9221" max="9223" width="25.5703125" style="30" customWidth="1"/>
    <col min="9224" max="9476" width="8.5703125" style="30"/>
    <col min="9477" max="9479" width="25.5703125" style="30" customWidth="1"/>
    <col min="9480" max="9732" width="8.5703125" style="30"/>
    <col min="9733" max="9735" width="25.5703125" style="30" customWidth="1"/>
    <col min="9736" max="9988" width="8.5703125" style="30"/>
    <col min="9989" max="9991" width="25.5703125" style="30" customWidth="1"/>
    <col min="9992" max="10244" width="8.5703125" style="30"/>
    <col min="10245" max="10247" width="25.5703125" style="30" customWidth="1"/>
    <col min="10248" max="10500" width="8.5703125" style="30"/>
    <col min="10501" max="10503" width="25.5703125" style="30" customWidth="1"/>
    <col min="10504" max="10756" width="8.5703125" style="30"/>
    <col min="10757" max="10759" width="25.5703125" style="30" customWidth="1"/>
    <col min="10760" max="11012" width="8.5703125" style="30"/>
    <col min="11013" max="11015" width="25.5703125" style="30" customWidth="1"/>
    <col min="11016" max="11268" width="8.5703125" style="30"/>
    <col min="11269" max="11271" width="25.5703125" style="30" customWidth="1"/>
    <col min="11272" max="11524" width="8.5703125" style="30"/>
    <col min="11525" max="11527" width="25.5703125" style="30" customWidth="1"/>
    <col min="11528" max="11780" width="8.5703125" style="30"/>
    <col min="11781" max="11783" width="25.5703125" style="30" customWidth="1"/>
    <col min="11784" max="12036" width="8.5703125" style="30"/>
    <col min="12037" max="12039" width="25.5703125" style="30" customWidth="1"/>
    <col min="12040" max="12292" width="8.5703125" style="30"/>
    <col min="12293" max="12295" width="25.5703125" style="30" customWidth="1"/>
    <col min="12296" max="12548" width="8.5703125" style="30"/>
    <col min="12549" max="12551" width="25.5703125" style="30" customWidth="1"/>
    <col min="12552" max="12804" width="8.5703125" style="30"/>
    <col min="12805" max="12807" width="25.5703125" style="30" customWidth="1"/>
    <col min="12808" max="13060" width="8.5703125" style="30"/>
    <col min="13061" max="13063" width="25.5703125" style="30" customWidth="1"/>
    <col min="13064" max="13316" width="8.5703125" style="30"/>
    <col min="13317" max="13319" width="25.5703125" style="30" customWidth="1"/>
    <col min="13320" max="13572" width="8.5703125" style="30"/>
    <col min="13573" max="13575" width="25.5703125" style="30" customWidth="1"/>
    <col min="13576" max="13828" width="8.5703125" style="30"/>
    <col min="13829" max="13831" width="25.5703125" style="30" customWidth="1"/>
    <col min="13832" max="14084" width="8.5703125" style="30"/>
    <col min="14085" max="14087" width="25.5703125" style="30" customWidth="1"/>
    <col min="14088" max="14340" width="8.5703125" style="30"/>
    <col min="14341" max="14343" width="25.5703125" style="30" customWidth="1"/>
    <col min="14344" max="14596" width="8.5703125" style="30"/>
    <col min="14597" max="14599" width="25.5703125" style="30" customWidth="1"/>
    <col min="14600" max="14852" width="8.5703125" style="30"/>
    <col min="14853" max="14855" width="25.5703125" style="30" customWidth="1"/>
    <col min="14856" max="15108" width="8.5703125" style="30"/>
    <col min="15109" max="15111" width="25.5703125" style="30" customWidth="1"/>
    <col min="15112" max="15364" width="8.5703125" style="30"/>
    <col min="15365" max="15367" width="25.5703125" style="30" customWidth="1"/>
    <col min="15368" max="15620" width="8.5703125" style="30"/>
    <col min="15621" max="15623" width="25.5703125" style="30" customWidth="1"/>
    <col min="15624" max="15876" width="8.5703125" style="30"/>
    <col min="15877" max="15879" width="25.5703125" style="30" customWidth="1"/>
    <col min="15880" max="16132" width="8.5703125" style="30"/>
    <col min="16133" max="16135" width="25.5703125" style="30" customWidth="1"/>
    <col min="16136" max="16384" width="8.5703125" style="30"/>
  </cols>
  <sheetData>
    <row r="1" spans="1:10" x14ac:dyDescent="0.2">
      <c r="J1" s="18" t="s">
        <v>49</v>
      </c>
    </row>
    <row r="3" spans="1:10" ht="30" customHeight="1" x14ac:dyDescent="0.25">
      <c r="A3" s="273" t="s">
        <v>523</v>
      </c>
      <c r="B3" s="273"/>
      <c r="C3" s="273"/>
      <c r="D3" s="273"/>
      <c r="E3" s="273"/>
      <c r="F3" s="273"/>
      <c r="G3" s="273"/>
      <c r="H3" s="273"/>
    </row>
    <row r="4" spans="1:10" ht="30" customHeight="1" x14ac:dyDescent="0.2">
      <c r="A4" s="274" t="s">
        <v>527</v>
      </c>
      <c r="B4" s="274"/>
      <c r="C4" s="274"/>
      <c r="D4" s="274"/>
      <c r="E4" s="274"/>
      <c r="F4" s="274"/>
      <c r="G4" s="274"/>
      <c r="H4" s="274"/>
    </row>
    <row r="5" spans="1:10" ht="18" customHeight="1" x14ac:dyDescent="0.2">
      <c r="A5" s="275" t="s">
        <v>15</v>
      </c>
      <c r="B5" s="71"/>
      <c r="C5" s="72"/>
      <c r="D5" s="276" t="s">
        <v>459</v>
      </c>
      <c r="E5" s="276"/>
      <c r="F5" s="276" t="s">
        <v>460</v>
      </c>
      <c r="G5" s="276"/>
      <c r="H5" s="73" t="s">
        <v>461</v>
      </c>
    </row>
    <row r="6" spans="1:10" ht="18" customHeight="1" x14ac:dyDescent="0.2">
      <c r="A6" s="275"/>
      <c r="B6" s="277" t="s">
        <v>540</v>
      </c>
      <c r="C6" s="275" t="s">
        <v>541</v>
      </c>
      <c r="D6" s="74" t="s">
        <v>464</v>
      </c>
      <c r="E6" s="74" t="s">
        <v>449</v>
      </c>
      <c r="F6" s="74" t="s">
        <v>464</v>
      </c>
      <c r="G6" s="74" t="s">
        <v>449</v>
      </c>
      <c r="H6" s="75" t="s">
        <v>464</v>
      </c>
    </row>
    <row r="7" spans="1:10" ht="18" customHeight="1" x14ac:dyDescent="0.2">
      <c r="A7" s="76" t="s">
        <v>17</v>
      </c>
      <c r="B7" s="277"/>
      <c r="C7" s="275"/>
      <c r="D7" s="77" t="s">
        <v>465</v>
      </c>
      <c r="E7" s="77" t="s">
        <v>448</v>
      </c>
      <c r="F7" s="77" t="s">
        <v>465</v>
      </c>
      <c r="G7" s="77" t="s">
        <v>448</v>
      </c>
      <c r="H7" s="78" t="s">
        <v>465</v>
      </c>
    </row>
    <row r="8" spans="1:10" ht="18" customHeight="1" x14ac:dyDescent="0.2">
      <c r="A8" s="79">
        <v>2020</v>
      </c>
      <c r="B8" s="80" t="s">
        <v>531</v>
      </c>
      <c r="C8" s="81" t="s">
        <v>532</v>
      </c>
      <c r="D8" s="82">
        <v>183545.95643999998</v>
      </c>
      <c r="E8" s="83">
        <v>95.759856579757312</v>
      </c>
      <c r="F8" s="82">
        <v>8127.2174720000003</v>
      </c>
      <c r="G8" s="83">
        <v>4.2401434202426929</v>
      </c>
      <c r="H8" s="82">
        <v>191673.17391199997</v>
      </c>
    </row>
    <row r="9" spans="1:10" ht="18" customHeight="1" x14ac:dyDescent="0.2">
      <c r="A9" s="84"/>
      <c r="B9" s="85" t="s">
        <v>533</v>
      </c>
      <c r="C9" s="86" t="s">
        <v>534</v>
      </c>
      <c r="D9" s="87">
        <v>112166.70700000001</v>
      </c>
      <c r="E9" s="88">
        <v>93.741040287607703</v>
      </c>
      <c r="F9" s="87">
        <v>7489.216015</v>
      </c>
      <c r="G9" s="88">
        <v>6.2589597123923033</v>
      </c>
      <c r="H9" s="87">
        <v>119655.92301500001</v>
      </c>
    </row>
    <row r="10" spans="1:10" ht="18" customHeight="1" x14ac:dyDescent="0.2">
      <c r="A10" s="79"/>
      <c r="B10" s="80" t="s">
        <v>535</v>
      </c>
      <c r="C10" s="81" t="s">
        <v>536</v>
      </c>
      <c r="D10" s="82">
        <v>152340.929106</v>
      </c>
      <c r="E10" s="83">
        <v>94.869664289334906</v>
      </c>
      <c r="F10" s="82">
        <v>8238.2510220000004</v>
      </c>
      <c r="G10" s="83">
        <v>5.1303357106650873</v>
      </c>
      <c r="H10" s="82">
        <v>160579.18012800001</v>
      </c>
    </row>
    <row r="11" spans="1:10" ht="18" customHeight="1" x14ac:dyDescent="0.2">
      <c r="A11" s="84"/>
      <c r="B11" s="85" t="s">
        <v>537</v>
      </c>
      <c r="C11" s="86" t="s">
        <v>538</v>
      </c>
      <c r="D11" s="87">
        <v>168526.919482</v>
      </c>
      <c r="E11" s="88">
        <v>93.60334903848414</v>
      </c>
      <c r="F11" s="87">
        <v>11516.766147999999</v>
      </c>
      <c r="G11" s="88">
        <v>6.3966509615158662</v>
      </c>
      <c r="H11" s="87">
        <v>180043.68562999999</v>
      </c>
    </row>
    <row r="12" spans="1:10" ht="18" customHeight="1" thickBot="1" x14ac:dyDescent="0.25">
      <c r="A12" s="89">
        <v>2021</v>
      </c>
      <c r="B12" s="90" t="s">
        <v>531</v>
      </c>
      <c r="C12" s="91" t="s">
        <v>532</v>
      </c>
      <c r="D12" s="92">
        <v>201500.510969</v>
      </c>
      <c r="E12" s="93">
        <v>94.860619367717518</v>
      </c>
      <c r="F12" s="92">
        <v>10916.941407</v>
      </c>
      <c r="G12" s="93">
        <v>5.139380632282478</v>
      </c>
      <c r="H12" s="92">
        <v>212417.452376</v>
      </c>
    </row>
    <row r="14" spans="1:10" ht="18" customHeight="1" x14ac:dyDescent="0.2">
      <c r="G14" s="263" t="s">
        <v>633</v>
      </c>
      <c r="H14" s="264">
        <f>H12-H8</f>
        <v>20744.278464000032</v>
      </c>
    </row>
    <row r="15" spans="1:10" ht="18" customHeight="1" x14ac:dyDescent="0.2">
      <c r="D15" s="68"/>
      <c r="G15" s="263" t="s">
        <v>634</v>
      </c>
      <c r="H15" s="265">
        <f>H14/H8*100</f>
        <v>10.822734366325067</v>
      </c>
    </row>
    <row r="16" spans="1:10" ht="18" customHeight="1" x14ac:dyDescent="0.2">
      <c r="D16" s="68"/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1_1">
    <tabColor rgb="FF9BA8C2"/>
    <pageSetUpPr autoPageBreaks="0"/>
  </sheetPr>
  <dimension ref="A1:L16"/>
  <sheetViews>
    <sheetView showGridLines="0" rightToLeft="1" workbookViewId="0">
      <selection activeCell="L9" sqref="L9"/>
    </sheetView>
  </sheetViews>
  <sheetFormatPr defaultColWidth="8.5703125" defaultRowHeight="18" customHeight="1" x14ac:dyDescent="0.2"/>
  <cols>
    <col min="1" max="1" width="8.7109375" style="2" customWidth="1"/>
    <col min="2" max="3" width="7.28515625" style="2" customWidth="1"/>
    <col min="4" max="4" width="13.28515625" style="2" customWidth="1"/>
    <col min="5" max="5" width="25.5703125" style="2" customWidth="1"/>
    <col min="6" max="6" width="13.2851562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 x14ac:dyDescent="0.2">
      <c r="I1" s="16" t="s">
        <v>49</v>
      </c>
    </row>
    <row r="2" spans="1:12" ht="17.25" customHeight="1" x14ac:dyDescent="0.2">
      <c r="H2" s="7"/>
    </row>
    <row r="3" spans="1:12" ht="30" customHeight="1" x14ac:dyDescent="0.25">
      <c r="A3" s="278" t="s">
        <v>524</v>
      </c>
      <c r="B3" s="278"/>
      <c r="C3" s="278"/>
      <c r="D3" s="278"/>
      <c r="E3" s="278"/>
      <c r="F3" s="278"/>
      <c r="G3" s="278"/>
    </row>
    <row r="4" spans="1:12" ht="30" customHeight="1" x14ac:dyDescent="0.2">
      <c r="A4" s="279" t="s">
        <v>528</v>
      </c>
      <c r="B4" s="279"/>
      <c r="C4" s="279"/>
      <c r="D4" s="279"/>
      <c r="E4" s="279"/>
      <c r="F4" s="279"/>
      <c r="G4" s="279"/>
    </row>
    <row r="5" spans="1:12" ht="18" customHeight="1" x14ac:dyDescent="0.2">
      <c r="A5" s="282" t="s">
        <v>15</v>
      </c>
      <c r="B5" s="94"/>
      <c r="C5" s="95"/>
      <c r="D5" s="280" t="s">
        <v>457</v>
      </c>
      <c r="E5" s="280"/>
      <c r="F5" s="280" t="s">
        <v>458</v>
      </c>
      <c r="G5" s="281"/>
    </row>
    <row r="6" spans="1:12" ht="18" customHeight="1" x14ac:dyDescent="0.2">
      <c r="A6" s="282"/>
      <c r="B6" s="283" t="s">
        <v>540</v>
      </c>
      <c r="C6" s="282" t="s">
        <v>541</v>
      </c>
      <c r="D6" s="96" t="s">
        <v>464</v>
      </c>
      <c r="E6" s="96" t="s">
        <v>449</v>
      </c>
      <c r="F6" s="96" t="s">
        <v>464</v>
      </c>
      <c r="G6" s="97" t="s">
        <v>449</v>
      </c>
    </row>
    <row r="7" spans="1:12" ht="18" customHeight="1" x14ac:dyDescent="0.2">
      <c r="A7" s="98" t="s">
        <v>17</v>
      </c>
      <c r="B7" s="283"/>
      <c r="C7" s="282"/>
      <c r="D7" s="99" t="s">
        <v>465</v>
      </c>
      <c r="E7" s="99" t="s">
        <v>448</v>
      </c>
      <c r="F7" s="99" t="s">
        <v>465</v>
      </c>
      <c r="G7" s="100" t="s">
        <v>448</v>
      </c>
    </row>
    <row r="8" spans="1:12" ht="18" customHeight="1" x14ac:dyDescent="0.2">
      <c r="A8" s="101">
        <v>2020</v>
      </c>
      <c r="B8" s="102" t="s">
        <v>531</v>
      </c>
      <c r="C8" s="103" t="s">
        <v>532</v>
      </c>
      <c r="D8" s="104">
        <v>143013.86306099995</v>
      </c>
      <c r="E8" s="105">
        <v>74.613395365727996</v>
      </c>
      <c r="F8" s="104">
        <v>48659.310851000002</v>
      </c>
      <c r="G8" s="106">
        <v>25.386604634271993</v>
      </c>
      <c r="K8" s="15"/>
      <c r="L8" s="15"/>
    </row>
    <row r="9" spans="1:12" ht="18" customHeight="1" x14ac:dyDescent="0.2">
      <c r="A9" s="107"/>
      <c r="B9" s="108" t="s">
        <v>533</v>
      </c>
      <c r="C9" s="109" t="s">
        <v>534</v>
      </c>
      <c r="D9" s="110">
        <v>76492.413363</v>
      </c>
      <c r="E9" s="111">
        <v>63.926976145937175</v>
      </c>
      <c r="F9" s="110">
        <v>43163.509652000001</v>
      </c>
      <c r="G9" s="112">
        <v>36.073023854062825</v>
      </c>
      <c r="K9" s="15"/>
      <c r="L9" s="15"/>
    </row>
    <row r="10" spans="1:12" ht="18" customHeight="1" x14ac:dyDescent="0.2">
      <c r="A10" s="101"/>
      <c r="B10" s="102" t="s">
        <v>535</v>
      </c>
      <c r="C10" s="103" t="s">
        <v>536</v>
      </c>
      <c r="D10" s="104">
        <v>106562.22989800001</v>
      </c>
      <c r="E10" s="105">
        <v>66.361174476702217</v>
      </c>
      <c r="F10" s="104">
        <v>54016.950230000002</v>
      </c>
      <c r="G10" s="106">
        <v>33.638825523297797</v>
      </c>
      <c r="K10" s="15"/>
      <c r="L10" s="15"/>
    </row>
    <row r="11" spans="1:12" ht="18" customHeight="1" x14ac:dyDescent="0.2">
      <c r="A11" s="107"/>
      <c r="B11" s="108" t="s">
        <v>537</v>
      </c>
      <c r="C11" s="109" t="s">
        <v>538</v>
      </c>
      <c r="D11" s="110">
        <v>121530.71893799999</v>
      </c>
      <c r="E11" s="111">
        <v>67.500683799459935</v>
      </c>
      <c r="F11" s="110">
        <v>58512.966692000002</v>
      </c>
      <c r="G11" s="112">
        <v>32.499316200540058</v>
      </c>
      <c r="K11" s="15"/>
      <c r="L11" s="15"/>
    </row>
    <row r="12" spans="1:12" ht="18" customHeight="1" thickBot="1" x14ac:dyDescent="0.25">
      <c r="A12" s="113">
        <v>2021</v>
      </c>
      <c r="B12" s="114" t="s">
        <v>531</v>
      </c>
      <c r="C12" s="115" t="s">
        <v>532</v>
      </c>
      <c r="D12" s="116">
        <v>152506.45290800001</v>
      </c>
      <c r="E12" s="117">
        <v>71.795632233668087</v>
      </c>
      <c r="F12" s="116">
        <v>59910.999468000002</v>
      </c>
      <c r="G12" s="118">
        <v>28.204367766331924</v>
      </c>
      <c r="K12" s="15"/>
      <c r="L12" s="15"/>
    </row>
    <row r="14" spans="1:12" ht="18" customHeight="1" x14ac:dyDescent="0.2">
      <c r="C14" s="260" t="s">
        <v>633</v>
      </c>
      <c r="D14" s="261">
        <f>D12-D8</f>
        <v>9492.5898470000539</v>
      </c>
      <c r="E14" s="11"/>
      <c r="F14" s="266">
        <f>F12-F8</f>
        <v>11251.688617</v>
      </c>
      <c r="G14" s="11"/>
    </row>
    <row r="15" spans="1:12" ht="18" customHeight="1" x14ac:dyDescent="0.2">
      <c r="C15" s="260" t="s">
        <v>634</v>
      </c>
      <c r="D15" s="262">
        <f>D14/D8*100</f>
        <v>6.6375312461500062</v>
      </c>
      <c r="F15" s="267">
        <f>F14/F8*100</f>
        <v>23.12340314776317</v>
      </c>
    </row>
    <row r="16" spans="1:12" ht="18" customHeight="1" x14ac:dyDescent="0.2">
      <c r="D16" s="28"/>
      <c r="F16" s="28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1_2"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6.5703125" style="2" customWidth="1"/>
    <col min="2" max="2" width="32.5703125" style="2" customWidth="1"/>
    <col min="3" max="5" width="15.570312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28"/>
      <c r="D1" s="28"/>
      <c r="E1" s="28"/>
      <c r="I1" s="16" t="s">
        <v>49</v>
      </c>
    </row>
    <row r="2" spans="1:13" ht="21" customHeight="1" x14ac:dyDescent="0.2">
      <c r="C2" s="29"/>
      <c r="D2" s="29"/>
      <c r="E2" s="29"/>
    </row>
    <row r="3" spans="1:13" ht="23.25" customHeight="1" x14ac:dyDescent="0.25">
      <c r="A3" s="284" t="s">
        <v>468</v>
      </c>
      <c r="B3" s="284"/>
      <c r="C3" s="284"/>
      <c r="D3" s="284"/>
      <c r="E3" s="284"/>
      <c r="F3" s="284"/>
      <c r="G3" s="284"/>
      <c r="L3" s="2"/>
      <c r="M3" s="2"/>
    </row>
    <row r="4" spans="1:13" ht="23.25" customHeight="1" x14ac:dyDescent="0.2">
      <c r="A4" s="285" t="s">
        <v>454</v>
      </c>
      <c r="B4" s="285"/>
      <c r="C4" s="285"/>
      <c r="D4" s="285"/>
      <c r="E4" s="285"/>
      <c r="F4" s="285"/>
      <c r="G4" s="285"/>
      <c r="L4" s="2"/>
      <c r="M4" s="2"/>
    </row>
    <row r="5" spans="1:13" ht="18" customHeight="1" x14ac:dyDescent="0.2">
      <c r="A5" s="291" t="s">
        <v>18</v>
      </c>
      <c r="B5" s="289" t="s">
        <v>20</v>
      </c>
      <c r="C5" s="119" t="s">
        <v>588</v>
      </c>
      <c r="D5" s="119" t="s">
        <v>589</v>
      </c>
      <c r="E5" s="119" t="s">
        <v>588</v>
      </c>
      <c r="F5" s="289" t="s">
        <v>19</v>
      </c>
      <c r="G5" s="290" t="s">
        <v>54</v>
      </c>
      <c r="L5" s="2"/>
      <c r="M5" s="2"/>
    </row>
    <row r="6" spans="1:13" ht="18" customHeight="1" x14ac:dyDescent="0.2">
      <c r="A6" s="291"/>
      <c r="B6" s="289"/>
      <c r="C6" s="120">
        <v>2020</v>
      </c>
      <c r="D6" s="120">
        <v>2020</v>
      </c>
      <c r="E6" s="120">
        <v>2021</v>
      </c>
      <c r="F6" s="289"/>
      <c r="G6" s="290"/>
      <c r="L6" s="2"/>
      <c r="M6" s="2"/>
    </row>
    <row r="7" spans="1:13" ht="18" customHeight="1" x14ac:dyDescent="0.2">
      <c r="A7" s="291"/>
      <c r="B7" s="289"/>
      <c r="C7" s="286" t="s">
        <v>51</v>
      </c>
      <c r="D7" s="287"/>
      <c r="E7" s="288"/>
      <c r="F7" s="289"/>
      <c r="G7" s="290"/>
      <c r="L7" s="2"/>
      <c r="M7" s="2"/>
    </row>
    <row r="8" spans="1:13" ht="21.75" x14ac:dyDescent="0.2">
      <c r="A8" s="121">
        <v>1</v>
      </c>
      <c r="B8" s="122" t="s">
        <v>429</v>
      </c>
      <c r="C8" s="123">
        <v>1422.0630200000001</v>
      </c>
      <c r="D8" s="123">
        <v>1305.255429</v>
      </c>
      <c r="E8" s="123">
        <v>1330.359451</v>
      </c>
      <c r="F8" s="124" t="s">
        <v>409</v>
      </c>
      <c r="G8" s="121">
        <v>1</v>
      </c>
      <c r="L8" s="2"/>
      <c r="M8" s="2"/>
    </row>
    <row r="9" spans="1:13" ht="21.75" x14ac:dyDescent="0.2">
      <c r="A9" s="125">
        <v>2</v>
      </c>
      <c r="B9" s="126" t="s">
        <v>21</v>
      </c>
      <c r="C9" s="127">
        <v>586.30836399999998</v>
      </c>
      <c r="D9" s="127">
        <v>435.30236600000001</v>
      </c>
      <c r="E9" s="127">
        <v>729.74411799999996</v>
      </c>
      <c r="F9" s="128" t="s">
        <v>410</v>
      </c>
      <c r="G9" s="125">
        <v>2</v>
      </c>
      <c r="L9" s="2"/>
      <c r="M9" s="2"/>
    </row>
    <row r="10" spans="1:13" ht="108.75" x14ac:dyDescent="0.2">
      <c r="A10" s="121">
        <v>3</v>
      </c>
      <c r="B10" s="122" t="s">
        <v>430</v>
      </c>
      <c r="C10" s="123">
        <v>237.49690000000001</v>
      </c>
      <c r="D10" s="123">
        <v>212.914862</v>
      </c>
      <c r="E10" s="123">
        <v>321.48261600000001</v>
      </c>
      <c r="F10" s="124" t="s">
        <v>411</v>
      </c>
      <c r="G10" s="121">
        <v>3</v>
      </c>
      <c r="L10" s="2"/>
      <c r="M10" s="2"/>
    </row>
    <row r="11" spans="1:13" ht="108.75" x14ac:dyDescent="0.2">
      <c r="A11" s="125">
        <v>4</v>
      </c>
      <c r="B11" s="126" t="s">
        <v>431</v>
      </c>
      <c r="C11" s="127">
        <v>1528.989257</v>
      </c>
      <c r="D11" s="127">
        <v>1498.4968980000001</v>
      </c>
      <c r="E11" s="127">
        <v>1695.086487</v>
      </c>
      <c r="F11" s="128" t="s">
        <v>412</v>
      </c>
      <c r="G11" s="125">
        <v>4</v>
      </c>
      <c r="K11" s="29"/>
      <c r="L11" s="2"/>
      <c r="M11" s="2"/>
    </row>
    <row r="12" spans="1:13" ht="21.75" x14ac:dyDescent="0.2">
      <c r="A12" s="121">
        <v>5</v>
      </c>
      <c r="B12" s="122" t="s">
        <v>22</v>
      </c>
      <c r="C12" s="123">
        <v>143946.303674</v>
      </c>
      <c r="D12" s="123">
        <v>122612.141296</v>
      </c>
      <c r="E12" s="123">
        <v>153450.218452</v>
      </c>
      <c r="F12" s="124" t="s">
        <v>52</v>
      </c>
      <c r="G12" s="121">
        <v>5</v>
      </c>
      <c r="L12" s="2"/>
      <c r="M12" s="2"/>
    </row>
    <row r="13" spans="1:13" ht="43.5" x14ac:dyDescent="0.2">
      <c r="A13" s="125">
        <v>6</v>
      </c>
      <c r="B13" s="126" t="s">
        <v>432</v>
      </c>
      <c r="C13" s="127">
        <v>14792.373941</v>
      </c>
      <c r="D13" s="127">
        <v>15043.285685999999</v>
      </c>
      <c r="E13" s="127">
        <v>16290.215303999999</v>
      </c>
      <c r="F13" s="128" t="s">
        <v>413</v>
      </c>
      <c r="G13" s="125">
        <v>6</v>
      </c>
      <c r="L13" s="2"/>
      <c r="M13" s="2"/>
    </row>
    <row r="14" spans="1:13" ht="43.5" x14ac:dyDescent="0.2">
      <c r="A14" s="121">
        <v>7</v>
      </c>
      <c r="B14" s="122" t="s">
        <v>433</v>
      </c>
      <c r="C14" s="123">
        <v>14375.775887</v>
      </c>
      <c r="D14" s="123">
        <v>18450.214071999999</v>
      </c>
      <c r="E14" s="123">
        <v>19960.69082</v>
      </c>
      <c r="F14" s="124" t="s">
        <v>414</v>
      </c>
      <c r="G14" s="121">
        <v>7</v>
      </c>
      <c r="K14" s="29"/>
      <c r="L14" s="29"/>
      <c r="M14" s="2"/>
    </row>
    <row r="15" spans="1:13" ht="152.25" x14ac:dyDescent="0.2">
      <c r="A15" s="125">
        <v>8</v>
      </c>
      <c r="B15" s="126" t="s">
        <v>434</v>
      </c>
      <c r="C15" s="127">
        <v>63.936281000000001</v>
      </c>
      <c r="D15" s="127">
        <v>44.435671999999997</v>
      </c>
      <c r="E15" s="127">
        <v>44.922694999999997</v>
      </c>
      <c r="F15" s="128" t="s">
        <v>415</v>
      </c>
      <c r="G15" s="125">
        <v>8</v>
      </c>
      <c r="L15" s="2"/>
      <c r="M15" s="2"/>
    </row>
    <row r="16" spans="1:13" ht="152.25" x14ac:dyDescent="0.2">
      <c r="A16" s="121">
        <v>9</v>
      </c>
      <c r="B16" s="122" t="s">
        <v>435</v>
      </c>
      <c r="C16" s="123">
        <v>72.581840999999997</v>
      </c>
      <c r="D16" s="123">
        <v>84.230323999999996</v>
      </c>
      <c r="E16" s="123">
        <v>89.544833999999994</v>
      </c>
      <c r="F16" s="124" t="s">
        <v>416</v>
      </c>
      <c r="G16" s="121">
        <v>9</v>
      </c>
      <c r="L16" s="2"/>
      <c r="M16" s="2"/>
    </row>
    <row r="17" spans="1:13" ht="130.5" x14ac:dyDescent="0.2">
      <c r="A17" s="125">
        <v>10</v>
      </c>
      <c r="B17" s="126" t="s">
        <v>436</v>
      </c>
      <c r="C17" s="127">
        <v>651.610412</v>
      </c>
      <c r="D17" s="127">
        <v>665.078892</v>
      </c>
      <c r="E17" s="127">
        <v>628.14749400000005</v>
      </c>
      <c r="F17" s="128" t="s">
        <v>417</v>
      </c>
      <c r="G17" s="125">
        <v>10</v>
      </c>
      <c r="L17" s="2"/>
      <c r="M17" s="2"/>
    </row>
    <row r="18" spans="1:13" ht="43.5" x14ac:dyDescent="0.2">
      <c r="A18" s="121">
        <v>11</v>
      </c>
      <c r="B18" s="122" t="s">
        <v>437</v>
      </c>
      <c r="C18" s="123">
        <v>484.33070400000003</v>
      </c>
      <c r="D18" s="123">
        <v>603.67407200000002</v>
      </c>
      <c r="E18" s="123">
        <v>580.16617699999995</v>
      </c>
      <c r="F18" s="124" t="s">
        <v>418</v>
      </c>
      <c r="G18" s="121">
        <v>11</v>
      </c>
      <c r="L18" s="2"/>
      <c r="M18" s="2"/>
    </row>
    <row r="19" spans="1:13" ht="174" x14ac:dyDescent="0.2">
      <c r="A19" s="125">
        <v>12</v>
      </c>
      <c r="B19" s="126" t="s">
        <v>438</v>
      </c>
      <c r="C19" s="127">
        <v>13.871502</v>
      </c>
      <c r="D19" s="127">
        <v>15.338782999999999</v>
      </c>
      <c r="E19" s="127">
        <v>17.901085999999999</v>
      </c>
      <c r="F19" s="128" t="s">
        <v>419</v>
      </c>
      <c r="G19" s="125">
        <v>12</v>
      </c>
      <c r="L19" s="2"/>
      <c r="M19" s="2"/>
    </row>
    <row r="20" spans="1:13" ht="108.75" x14ac:dyDescent="0.2">
      <c r="A20" s="121">
        <v>13</v>
      </c>
      <c r="B20" s="122" t="s">
        <v>439</v>
      </c>
      <c r="C20" s="123">
        <v>446.83203300000002</v>
      </c>
      <c r="D20" s="123">
        <v>450.65293300000002</v>
      </c>
      <c r="E20" s="123">
        <v>481.325603</v>
      </c>
      <c r="F20" s="124" t="s">
        <v>420</v>
      </c>
      <c r="G20" s="121">
        <v>13</v>
      </c>
      <c r="L20" s="2"/>
      <c r="M20" s="2"/>
    </row>
    <row r="21" spans="1:13" ht="130.5" x14ac:dyDescent="0.2">
      <c r="A21" s="125">
        <v>14</v>
      </c>
      <c r="B21" s="126" t="s">
        <v>440</v>
      </c>
      <c r="C21" s="127">
        <v>1149.512485</v>
      </c>
      <c r="D21" s="127">
        <v>2314.5106099999998</v>
      </c>
      <c r="E21" s="127">
        <v>1447.4624530000001</v>
      </c>
      <c r="F21" s="128" t="s">
        <v>421</v>
      </c>
      <c r="G21" s="125">
        <v>14</v>
      </c>
      <c r="L21" s="2"/>
      <c r="M21" s="2"/>
    </row>
    <row r="22" spans="1:13" ht="43.5" x14ac:dyDescent="0.2">
      <c r="A22" s="121">
        <v>15</v>
      </c>
      <c r="B22" s="122" t="s">
        <v>441</v>
      </c>
      <c r="C22" s="123">
        <v>4271.7272240000002</v>
      </c>
      <c r="D22" s="123">
        <v>4593.8025509999998</v>
      </c>
      <c r="E22" s="123">
        <v>4666.9174919999996</v>
      </c>
      <c r="F22" s="124" t="s">
        <v>422</v>
      </c>
      <c r="G22" s="121">
        <v>15</v>
      </c>
      <c r="L22" s="2"/>
      <c r="M22" s="2"/>
    </row>
    <row r="23" spans="1:13" ht="195.75" x14ac:dyDescent="0.2">
      <c r="A23" s="125">
        <v>16</v>
      </c>
      <c r="B23" s="126" t="s">
        <v>463</v>
      </c>
      <c r="C23" s="127">
        <v>3190.8092280000001</v>
      </c>
      <c r="D23" s="127">
        <v>3162.5462229999998</v>
      </c>
      <c r="E23" s="127">
        <v>3448.835341</v>
      </c>
      <c r="F23" s="128" t="s">
        <v>423</v>
      </c>
      <c r="G23" s="125">
        <v>16</v>
      </c>
      <c r="L23" s="2"/>
      <c r="M23" s="2"/>
    </row>
    <row r="24" spans="1:13" ht="65.25" x14ac:dyDescent="0.2">
      <c r="A24" s="121">
        <v>17</v>
      </c>
      <c r="B24" s="122" t="s">
        <v>443</v>
      </c>
      <c r="C24" s="123">
        <v>3531.5670930000001</v>
      </c>
      <c r="D24" s="123">
        <v>6733.8718399999998</v>
      </c>
      <c r="E24" s="123">
        <v>5961.1837610000002</v>
      </c>
      <c r="F24" s="124" t="s">
        <v>424</v>
      </c>
      <c r="G24" s="121">
        <v>17</v>
      </c>
      <c r="L24" s="2"/>
      <c r="M24" s="2"/>
    </row>
    <row r="25" spans="1:13" ht="174" x14ac:dyDescent="0.2">
      <c r="A25" s="125">
        <v>18</v>
      </c>
      <c r="B25" s="126" t="s">
        <v>444</v>
      </c>
      <c r="C25" s="127">
        <v>363.99054599999999</v>
      </c>
      <c r="D25" s="127">
        <v>550.83088099999998</v>
      </c>
      <c r="E25" s="127">
        <v>575.33464900000001</v>
      </c>
      <c r="F25" s="128" t="s">
        <v>425</v>
      </c>
      <c r="G25" s="125">
        <v>18</v>
      </c>
      <c r="L25" s="2"/>
      <c r="M25" s="2"/>
    </row>
    <row r="26" spans="1:13" ht="43.5" x14ac:dyDescent="0.2">
      <c r="A26" s="121">
        <v>19</v>
      </c>
      <c r="B26" s="122" t="s">
        <v>445</v>
      </c>
      <c r="C26" s="123">
        <v>15.972193000000001</v>
      </c>
      <c r="D26" s="123">
        <v>93.057196000000005</v>
      </c>
      <c r="E26" s="123">
        <v>162.245587</v>
      </c>
      <c r="F26" s="124" t="s">
        <v>426</v>
      </c>
      <c r="G26" s="121">
        <v>19</v>
      </c>
      <c r="L26" s="2"/>
      <c r="M26" s="2"/>
    </row>
    <row r="27" spans="1:13" ht="43.5" x14ac:dyDescent="0.2">
      <c r="A27" s="125">
        <v>20</v>
      </c>
      <c r="B27" s="126" t="s">
        <v>446</v>
      </c>
      <c r="C27" s="127">
        <v>446.51266099999998</v>
      </c>
      <c r="D27" s="127">
        <v>430.83358099999998</v>
      </c>
      <c r="E27" s="127">
        <v>452.66161899999997</v>
      </c>
      <c r="F27" s="128" t="s">
        <v>427</v>
      </c>
      <c r="G27" s="125">
        <v>20</v>
      </c>
      <c r="L27" s="2"/>
      <c r="M27" s="2"/>
    </row>
    <row r="28" spans="1:13" ht="44.25" thickBot="1" x14ac:dyDescent="0.25">
      <c r="A28" s="129">
        <v>21</v>
      </c>
      <c r="B28" s="130" t="s">
        <v>447</v>
      </c>
      <c r="C28" s="131">
        <v>80.608665999999999</v>
      </c>
      <c r="D28" s="131">
        <v>743.21146299999998</v>
      </c>
      <c r="E28" s="131">
        <v>83.006337000000002</v>
      </c>
      <c r="F28" s="132" t="s">
        <v>428</v>
      </c>
      <c r="G28" s="129">
        <v>21</v>
      </c>
      <c r="L28" s="2"/>
      <c r="M28" s="2"/>
    </row>
    <row r="29" spans="1:13" ht="20.100000000000001" customHeight="1" thickBot="1" x14ac:dyDescent="0.25">
      <c r="A29" s="133"/>
      <c r="B29" s="134" t="s">
        <v>50</v>
      </c>
      <c r="C29" s="135">
        <f>SUM(C8:C28)</f>
        <v>191673.17391199997</v>
      </c>
      <c r="D29" s="135">
        <f>SUM(D8:D28)</f>
        <v>180043.68563000005</v>
      </c>
      <c r="E29" s="135">
        <f>SUM(E8:E28)</f>
        <v>212417.452376</v>
      </c>
      <c r="F29" s="136" t="s">
        <v>1</v>
      </c>
      <c r="G29" s="137"/>
      <c r="L29" s="2"/>
      <c r="M29" s="2"/>
    </row>
    <row r="30" spans="1:13" ht="35.1" customHeight="1" x14ac:dyDescent="0.2">
      <c r="A30" s="1"/>
      <c r="B30" s="1"/>
      <c r="C30" s="67"/>
      <c r="D30" s="67"/>
      <c r="E30" s="67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1_3"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48.5703125" style="2" bestFit="1" customWidth="1"/>
    <col min="3" max="5" width="15.140625" style="2" customWidth="1"/>
    <col min="6" max="6" width="43.71093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21" customHeight="1" x14ac:dyDescent="0.2"/>
    <row r="3" spans="1:13" ht="23.25" customHeight="1" x14ac:dyDescent="0.25">
      <c r="A3" s="292" t="s">
        <v>562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560</v>
      </c>
      <c r="B4" s="293"/>
      <c r="C4" s="293"/>
      <c r="D4" s="293"/>
      <c r="E4" s="293"/>
      <c r="F4" s="293"/>
      <c r="G4" s="293"/>
      <c r="L4" s="2"/>
      <c r="M4" s="2"/>
    </row>
    <row r="5" spans="1:13" ht="18" customHeight="1" x14ac:dyDescent="0.2">
      <c r="A5" s="294" t="s">
        <v>56</v>
      </c>
      <c r="B5" s="295" t="s">
        <v>61</v>
      </c>
      <c r="C5" s="119" t="s">
        <v>588</v>
      </c>
      <c r="D5" s="119" t="s">
        <v>589</v>
      </c>
      <c r="E5" s="119" t="s">
        <v>588</v>
      </c>
      <c r="F5" s="289" t="s">
        <v>60</v>
      </c>
      <c r="G5" s="290" t="s">
        <v>55</v>
      </c>
      <c r="L5" s="2"/>
      <c r="M5" s="2"/>
    </row>
    <row r="6" spans="1:13" ht="18" customHeight="1" x14ac:dyDescent="0.2">
      <c r="A6" s="294"/>
      <c r="B6" s="295"/>
      <c r="C6" s="120">
        <v>2020</v>
      </c>
      <c r="D6" s="120">
        <v>2020</v>
      </c>
      <c r="E6" s="120">
        <v>2021</v>
      </c>
      <c r="F6" s="289"/>
      <c r="G6" s="290"/>
      <c r="L6" s="2"/>
      <c r="M6" s="2"/>
    </row>
    <row r="7" spans="1:13" ht="18" customHeight="1" x14ac:dyDescent="0.2">
      <c r="A7" s="294"/>
      <c r="B7" s="295"/>
      <c r="C7" s="286" t="s">
        <v>51</v>
      </c>
      <c r="D7" s="287"/>
      <c r="E7" s="288"/>
      <c r="F7" s="289"/>
      <c r="G7" s="290"/>
      <c r="L7" s="2"/>
      <c r="M7" s="2"/>
    </row>
    <row r="8" spans="1:13" ht="29.25" customHeight="1" x14ac:dyDescent="0.2">
      <c r="A8" s="19">
        <v>1</v>
      </c>
      <c r="B8" s="122" t="s">
        <v>2</v>
      </c>
      <c r="C8" s="138">
        <v>18167.686056999999</v>
      </c>
      <c r="D8" s="138">
        <v>21031.169753999999</v>
      </c>
      <c r="E8" s="138">
        <v>22003.349679999999</v>
      </c>
      <c r="F8" s="124" t="s">
        <v>270</v>
      </c>
      <c r="G8" s="139">
        <v>1</v>
      </c>
      <c r="L8" s="2"/>
      <c r="M8" s="2"/>
    </row>
    <row r="9" spans="1:13" ht="29.25" customHeight="1" x14ac:dyDescent="0.2">
      <c r="A9" s="20">
        <v>2</v>
      </c>
      <c r="B9" s="126" t="s">
        <v>275</v>
      </c>
      <c r="C9" s="140">
        <v>12871.917495</v>
      </c>
      <c r="D9" s="140">
        <v>12907.691642</v>
      </c>
      <c r="E9" s="140">
        <v>16127.846817</v>
      </c>
      <c r="F9" s="128" t="s">
        <v>450</v>
      </c>
      <c r="G9" s="141">
        <v>2</v>
      </c>
      <c r="L9" s="2"/>
      <c r="M9" s="2"/>
    </row>
    <row r="10" spans="1:13" ht="29.25" customHeight="1" x14ac:dyDescent="0.2">
      <c r="A10" s="19">
        <v>3</v>
      </c>
      <c r="B10" s="122" t="s">
        <v>3</v>
      </c>
      <c r="C10" s="138">
        <v>12654.479928999999</v>
      </c>
      <c r="D10" s="138">
        <v>12783.251537</v>
      </c>
      <c r="E10" s="138">
        <v>13873.209245</v>
      </c>
      <c r="F10" s="124" t="s">
        <v>57</v>
      </c>
      <c r="G10" s="139">
        <v>3</v>
      </c>
      <c r="L10" s="2"/>
      <c r="M10" s="2"/>
    </row>
    <row r="11" spans="1:13" ht="29.25" customHeight="1" x14ac:dyDescent="0.2">
      <c r="A11" s="20">
        <v>4</v>
      </c>
      <c r="B11" s="126" t="s">
        <v>4</v>
      </c>
      <c r="C11" s="140">
        <v>108281.91677900001</v>
      </c>
      <c r="D11" s="140">
        <v>100378.97214300001</v>
      </c>
      <c r="E11" s="140">
        <v>114940.627819</v>
      </c>
      <c r="F11" s="128" t="s">
        <v>271</v>
      </c>
      <c r="G11" s="141">
        <v>4</v>
      </c>
      <c r="L11" s="2"/>
      <c r="M11" s="2"/>
    </row>
    <row r="12" spans="1:13" ht="29.25" customHeight="1" x14ac:dyDescent="0.2">
      <c r="A12" s="19">
        <v>5</v>
      </c>
      <c r="B12" s="122" t="s">
        <v>32</v>
      </c>
      <c r="C12" s="138">
        <v>4395.5707590000002</v>
      </c>
      <c r="D12" s="138">
        <v>3465.9267020000002</v>
      </c>
      <c r="E12" s="138">
        <v>6890.9409320000004</v>
      </c>
      <c r="F12" s="124" t="s">
        <v>272</v>
      </c>
      <c r="G12" s="139">
        <v>5</v>
      </c>
      <c r="L12" s="2"/>
      <c r="M12" s="2"/>
    </row>
    <row r="13" spans="1:13" ht="29.25" customHeight="1" x14ac:dyDescent="0.2">
      <c r="A13" s="20">
        <v>6</v>
      </c>
      <c r="B13" s="126" t="s">
        <v>5</v>
      </c>
      <c r="C13" s="140">
        <v>638.42641700000001</v>
      </c>
      <c r="D13" s="140">
        <v>647.69780100000003</v>
      </c>
      <c r="E13" s="140">
        <v>888.14341300000001</v>
      </c>
      <c r="F13" s="128" t="s">
        <v>6</v>
      </c>
      <c r="G13" s="141">
        <v>6</v>
      </c>
      <c r="L13" s="2"/>
      <c r="M13" s="2"/>
    </row>
    <row r="14" spans="1:13" ht="29.25" customHeight="1" x14ac:dyDescent="0.2">
      <c r="A14" s="19">
        <v>7</v>
      </c>
      <c r="B14" s="122" t="s">
        <v>7</v>
      </c>
      <c r="C14" s="138">
        <v>11773.27419</v>
      </c>
      <c r="D14" s="138">
        <v>6245.55807</v>
      </c>
      <c r="E14" s="138">
        <v>10225.408821000001</v>
      </c>
      <c r="F14" s="124" t="s">
        <v>8</v>
      </c>
      <c r="G14" s="139">
        <v>7</v>
      </c>
      <c r="L14" s="2"/>
      <c r="M14" s="2"/>
    </row>
    <row r="15" spans="1:13" ht="29.25" customHeight="1" x14ac:dyDescent="0.2">
      <c r="A15" s="20">
        <v>8</v>
      </c>
      <c r="B15" s="126" t="s">
        <v>9</v>
      </c>
      <c r="C15" s="140">
        <v>1923.5179419999999</v>
      </c>
      <c r="D15" s="140">
        <v>2217.8487439999999</v>
      </c>
      <c r="E15" s="140">
        <v>2914.1124599999998</v>
      </c>
      <c r="F15" s="128" t="s">
        <v>10</v>
      </c>
      <c r="G15" s="141">
        <v>8</v>
      </c>
      <c r="L15" s="2"/>
      <c r="M15" s="2"/>
    </row>
    <row r="16" spans="1:13" ht="29.25" customHeight="1" x14ac:dyDescent="0.2">
      <c r="A16" s="19">
        <v>9</v>
      </c>
      <c r="B16" s="122" t="s">
        <v>11</v>
      </c>
      <c r="C16" s="138">
        <v>20057.780478000001</v>
      </c>
      <c r="D16" s="138">
        <v>19570.089437999999</v>
      </c>
      <c r="E16" s="138">
        <v>23513.374092999999</v>
      </c>
      <c r="F16" s="124" t="s">
        <v>58</v>
      </c>
      <c r="G16" s="139">
        <v>9</v>
      </c>
      <c r="L16" s="2"/>
      <c r="M16" s="2"/>
    </row>
    <row r="17" spans="1:13" ht="29.25" customHeight="1" x14ac:dyDescent="0.2">
      <c r="A17" s="20">
        <v>10</v>
      </c>
      <c r="B17" s="126" t="s">
        <v>12</v>
      </c>
      <c r="C17" s="140">
        <v>903.63338499999998</v>
      </c>
      <c r="D17" s="140">
        <v>792.59150099999999</v>
      </c>
      <c r="E17" s="140">
        <v>1040.419202</v>
      </c>
      <c r="F17" s="128" t="s">
        <v>59</v>
      </c>
      <c r="G17" s="141">
        <v>10</v>
      </c>
      <c r="L17" s="2"/>
      <c r="M17" s="2"/>
    </row>
    <row r="18" spans="1:13" ht="29.25" customHeight="1" thickBot="1" x14ac:dyDescent="0.25">
      <c r="A18" s="21">
        <v>11</v>
      </c>
      <c r="B18" s="130" t="s">
        <v>13</v>
      </c>
      <c r="C18" s="142">
        <v>4.9704810000000004</v>
      </c>
      <c r="D18" s="142">
        <v>2.8882979999999998</v>
      </c>
      <c r="E18" s="142">
        <v>1.9893999999999998E-2</v>
      </c>
      <c r="F18" s="132" t="s">
        <v>14</v>
      </c>
      <c r="G18" s="143">
        <v>11</v>
      </c>
      <c r="L18" s="2"/>
      <c r="M18" s="2"/>
    </row>
    <row r="19" spans="1:13" ht="20.100000000000001" customHeight="1" thickBot="1" x14ac:dyDescent="0.25">
      <c r="A19" s="22"/>
      <c r="B19" s="134" t="s">
        <v>50</v>
      </c>
      <c r="C19" s="144">
        <f>SUM(C8:C18)</f>
        <v>191673.173912</v>
      </c>
      <c r="D19" s="144">
        <f>SUM(D8:D18)</f>
        <v>180043.68562999999</v>
      </c>
      <c r="E19" s="144">
        <f>SUM(E8:E18)</f>
        <v>212417.45237599997</v>
      </c>
      <c r="F19" s="136" t="s">
        <v>1</v>
      </c>
      <c r="G19" s="137"/>
      <c r="L19" s="2"/>
      <c r="M19" s="2"/>
    </row>
    <row r="20" spans="1:13" ht="35.1" customHeight="1" x14ac:dyDescent="0.2">
      <c r="A20" s="1"/>
      <c r="B20" s="1"/>
      <c r="C20" s="10"/>
      <c r="D20" s="10"/>
      <c r="E20" s="10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1_4">
    <tabColor rgb="FF9BA8C2"/>
    <pageSetUpPr autoPageBreaks="0" fitToPage="1"/>
  </sheetPr>
  <dimension ref="A1:Q159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6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0" width="9.28515625" style="2" bestFit="1" customWidth="1"/>
    <col min="11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7" ht="18" customHeight="1" x14ac:dyDescent="0.2">
      <c r="I1" s="16" t="s">
        <v>49</v>
      </c>
    </row>
    <row r="2" spans="1:17" ht="21.75" customHeight="1" x14ac:dyDescent="0.2"/>
    <row r="3" spans="1:17" ht="23.25" customHeight="1" x14ac:dyDescent="0.25">
      <c r="A3" s="292" t="s">
        <v>563</v>
      </c>
      <c r="B3" s="292"/>
      <c r="C3" s="292"/>
      <c r="D3" s="292"/>
      <c r="E3" s="292"/>
      <c r="F3" s="292"/>
      <c r="G3" s="292"/>
      <c r="J3" s="66"/>
      <c r="L3" s="2"/>
      <c r="M3" s="2"/>
    </row>
    <row r="4" spans="1:17" ht="23.25" customHeight="1" x14ac:dyDescent="0.2">
      <c r="A4" s="293" t="s">
        <v>561</v>
      </c>
      <c r="B4" s="293"/>
      <c r="C4" s="293"/>
      <c r="D4" s="293"/>
      <c r="E4" s="293"/>
      <c r="F4" s="293"/>
      <c r="G4" s="293"/>
      <c r="L4" s="2"/>
      <c r="M4" s="2"/>
    </row>
    <row r="5" spans="1:17" ht="18" customHeight="1" x14ac:dyDescent="0.2">
      <c r="A5" s="291" t="s">
        <v>65</v>
      </c>
      <c r="B5" s="295" t="s">
        <v>66</v>
      </c>
      <c r="C5" s="119" t="s">
        <v>588</v>
      </c>
      <c r="D5" s="119" t="s">
        <v>589</v>
      </c>
      <c r="E5" s="119" t="s">
        <v>588</v>
      </c>
      <c r="F5" s="296" t="s">
        <v>23</v>
      </c>
      <c r="G5" s="297" t="s">
        <v>64</v>
      </c>
      <c r="L5" s="2"/>
      <c r="M5" s="2"/>
    </row>
    <row r="6" spans="1:17" ht="18" customHeight="1" x14ac:dyDescent="0.2">
      <c r="A6" s="291"/>
      <c r="B6" s="295"/>
      <c r="C6" s="120">
        <v>2020</v>
      </c>
      <c r="D6" s="120">
        <v>2020</v>
      </c>
      <c r="E6" s="120">
        <v>2021</v>
      </c>
      <c r="F6" s="296"/>
      <c r="G6" s="297"/>
      <c r="L6" s="2"/>
      <c r="M6" s="2"/>
    </row>
    <row r="7" spans="1:17" ht="18" customHeight="1" x14ac:dyDescent="0.25">
      <c r="A7" s="291"/>
      <c r="B7" s="295"/>
      <c r="C7" s="286" t="s">
        <v>51</v>
      </c>
      <c r="D7" s="287"/>
      <c r="E7" s="288"/>
      <c r="F7" s="296"/>
      <c r="G7" s="297"/>
      <c r="K7"/>
      <c r="L7"/>
      <c r="M7"/>
      <c r="N7"/>
      <c r="O7"/>
      <c r="P7"/>
      <c r="Q7"/>
    </row>
    <row r="8" spans="1:17" ht="18" customHeight="1" x14ac:dyDescent="0.2">
      <c r="A8" s="145">
        <v>1</v>
      </c>
      <c r="B8" s="146" t="s">
        <v>138</v>
      </c>
      <c r="C8" s="147">
        <v>35215.554875000002</v>
      </c>
      <c r="D8" s="147">
        <v>34491.882708999998</v>
      </c>
      <c r="E8" s="147">
        <v>38973.270619000003</v>
      </c>
      <c r="F8" s="148" t="s">
        <v>277</v>
      </c>
      <c r="G8" s="145">
        <v>1</v>
      </c>
    </row>
    <row r="9" spans="1:17" ht="18" customHeight="1" x14ac:dyDescent="0.2">
      <c r="A9" s="149">
        <v>2</v>
      </c>
      <c r="B9" s="150" t="s">
        <v>153</v>
      </c>
      <c r="C9" s="151">
        <v>20091.978647</v>
      </c>
      <c r="D9" s="151">
        <v>17864.082949</v>
      </c>
      <c r="E9" s="151">
        <v>22387.141968</v>
      </c>
      <c r="F9" s="152" t="s">
        <v>290</v>
      </c>
      <c r="G9" s="149">
        <v>2</v>
      </c>
    </row>
    <row r="10" spans="1:17" ht="18" customHeight="1" x14ac:dyDescent="0.2">
      <c r="A10" s="145">
        <v>3</v>
      </c>
      <c r="B10" s="146" t="s">
        <v>139</v>
      </c>
      <c r="C10" s="147">
        <v>19219.563127000001</v>
      </c>
      <c r="D10" s="147">
        <v>17334.742107999999</v>
      </c>
      <c r="E10" s="147">
        <v>19430.605548</v>
      </c>
      <c r="F10" s="148" t="s">
        <v>279</v>
      </c>
      <c r="G10" s="145">
        <v>3</v>
      </c>
    </row>
    <row r="11" spans="1:17" ht="18" customHeight="1" x14ac:dyDescent="0.2">
      <c r="A11" s="149">
        <v>4</v>
      </c>
      <c r="B11" s="150" t="s">
        <v>151</v>
      </c>
      <c r="C11" s="151">
        <v>14329.169382</v>
      </c>
      <c r="D11" s="151">
        <v>14556.411135</v>
      </c>
      <c r="E11" s="151">
        <v>16431.137153</v>
      </c>
      <c r="F11" s="152" t="s">
        <v>292</v>
      </c>
      <c r="G11" s="149">
        <v>4</v>
      </c>
    </row>
    <row r="12" spans="1:17" ht="18" customHeight="1" x14ac:dyDescent="0.2">
      <c r="A12" s="145">
        <v>5</v>
      </c>
      <c r="B12" s="146" t="s">
        <v>28</v>
      </c>
      <c r="C12" s="147">
        <v>10102.510958000001</v>
      </c>
      <c r="D12" s="147">
        <v>14261.097534</v>
      </c>
      <c r="E12" s="147">
        <v>13017.322285</v>
      </c>
      <c r="F12" s="148" t="s">
        <v>276</v>
      </c>
      <c r="G12" s="145">
        <v>5</v>
      </c>
    </row>
    <row r="13" spans="1:17" ht="18" customHeight="1" x14ac:dyDescent="0.2">
      <c r="A13" s="149">
        <v>6</v>
      </c>
      <c r="B13" s="150" t="s">
        <v>146</v>
      </c>
      <c r="C13" s="151">
        <v>10519.278447000001</v>
      </c>
      <c r="D13" s="151">
        <v>5062.0409140000002</v>
      </c>
      <c r="E13" s="151">
        <v>8796.3093200000003</v>
      </c>
      <c r="F13" s="152" t="s">
        <v>137</v>
      </c>
      <c r="G13" s="149">
        <v>6</v>
      </c>
    </row>
    <row r="14" spans="1:17" ht="18" customHeight="1" x14ac:dyDescent="0.2">
      <c r="A14" s="145">
        <v>7</v>
      </c>
      <c r="B14" s="146" t="s">
        <v>143</v>
      </c>
      <c r="C14" s="147">
        <v>5714.6533950000003</v>
      </c>
      <c r="D14" s="147">
        <v>5028.3641829999997</v>
      </c>
      <c r="E14" s="147">
        <v>6984.6865550000002</v>
      </c>
      <c r="F14" s="148" t="s">
        <v>285</v>
      </c>
      <c r="G14" s="145">
        <v>7</v>
      </c>
    </row>
    <row r="15" spans="1:17" ht="18" customHeight="1" x14ac:dyDescent="0.2">
      <c r="A15" s="149">
        <v>8</v>
      </c>
      <c r="B15" s="150" t="s">
        <v>25</v>
      </c>
      <c r="C15" s="151">
        <v>5160.31005</v>
      </c>
      <c r="D15" s="151">
        <v>4185.1109589999996</v>
      </c>
      <c r="E15" s="151">
        <v>6300.4771870000004</v>
      </c>
      <c r="F15" s="152" t="s">
        <v>281</v>
      </c>
      <c r="G15" s="149">
        <v>8</v>
      </c>
    </row>
    <row r="16" spans="1:17" ht="18" customHeight="1" x14ac:dyDescent="0.2">
      <c r="A16" s="145">
        <v>9</v>
      </c>
      <c r="B16" s="146" t="s">
        <v>140</v>
      </c>
      <c r="C16" s="147">
        <v>5136.9029600000003</v>
      </c>
      <c r="D16" s="147">
        <v>5385.8653999999997</v>
      </c>
      <c r="E16" s="147">
        <v>5824.6755819999998</v>
      </c>
      <c r="F16" s="148" t="s">
        <v>278</v>
      </c>
      <c r="G16" s="145">
        <v>9</v>
      </c>
    </row>
    <row r="17" spans="1:7" ht="18" customHeight="1" x14ac:dyDescent="0.2">
      <c r="A17" s="149">
        <v>10</v>
      </c>
      <c r="B17" s="150" t="s">
        <v>158</v>
      </c>
      <c r="C17" s="151">
        <v>3725.355599</v>
      </c>
      <c r="D17" s="151">
        <v>4948.4394480000001</v>
      </c>
      <c r="E17" s="151">
        <v>5381.1849430000002</v>
      </c>
      <c r="F17" s="152" t="s">
        <v>295</v>
      </c>
      <c r="G17" s="149">
        <v>10</v>
      </c>
    </row>
    <row r="18" spans="1:7" ht="18" customHeight="1" x14ac:dyDescent="0.2">
      <c r="A18" s="145">
        <v>11</v>
      </c>
      <c r="B18" s="146" t="s">
        <v>150</v>
      </c>
      <c r="C18" s="147">
        <v>5420.5081360000004</v>
      </c>
      <c r="D18" s="147">
        <v>4225.587356</v>
      </c>
      <c r="E18" s="147">
        <v>5127.3069809999997</v>
      </c>
      <c r="F18" s="148" t="s">
        <v>291</v>
      </c>
      <c r="G18" s="145">
        <v>11</v>
      </c>
    </row>
    <row r="19" spans="1:7" ht="18" customHeight="1" x14ac:dyDescent="0.2">
      <c r="A19" s="149">
        <v>12</v>
      </c>
      <c r="B19" s="150" t="s">
        <v>149</v>
      </c>
      <c r="C19" s="151">
        <v>2842.2446220000002</v>
      </c>
      <c r="D19" s="151">
        <v>3098.0482579999998</v>
      </c>
      <c r="E19" s="151">
        <v>4299.5658750000002</v>
      </c>
      <c r="F19" s="152" t="s">
        <v>293</v>
      </c>
      <c r="G19" s="149">
        <v>12</v>
      </c>
    </row>
    <row r="20" spans="1:7" ht="18" customHeight="1" x14ac:dyDescent="0.2">
      <c r="A20" s="145">
        <v>13</v>
      </c>
      <c r="B20" s="146" t="s">
        <v>144</v>
      </c>
      <c r="C20" s="147">
        <v>3500.9149769999999</v>
      </c>
      <c r="D20" s="147">
        <v>3233.3498370000002</v>
      </c>
      <c r="E20" s="147">
        <v>4062.6894809999999</v>
      </c>
      <c r="F20" s="148" t="s">
        <v>282</v>
      </c>
      <c r="G20" s="145">
        <v>13</v>
      </c>
    </row>
    <row r="21" spans="1:7" ht="18" customHeight="1" x14ac:dyDescent="0.2">
      <c r="A21" s="149">
        <v>14</v>
      </c>
      <c r="B21" s="150" t="s">
        <v>148</v>
      </c>
      <c r="C21" s="151">
        <v>3967.5431330000001</v>
      </c>
      <c r="D21" s="151">
        <v>3267.6559309999998</v>
      </c>
      <c r="E21" s="151">
        <v>3616.9451680000002</v>
      </c>
      <c r="F21" s="152" t="s">
        <v>299</v>
      </c>
      <c r="G21" s="149">
        <v>14</v>
      </c>
    </row>
    <row r="22" spans="1:7" ht="18" customHeight="1" x14ac:dyDescent="0.2">
      <c r="A22" s="145">
        <v>15</v>
      </c>
      <c r="B22" s="146" t="s">
        <v>141</v>
      </c>
      <c r="C22" s="147">
        <v>2368.020673</v>
      </c>
      <c r="D22" s="147">
        <v>2710.429173</v>
      </c>
      <c r="E22" s="147">
        <v>3192.037918</v>
      </c>
      <c r="F22" s="148" t="s">
        <v>284</v>
      </c>
      <c r="G22" s="145">
        <v>15</v>
      </c>
    </row>
    <row r="23" spans="1:7" ht="18" customHeight="1" x14ac:dyDescent="0.2">
      <c r="A23" s="149">
        <v>16</v>
      </c>
      <c r="B23" s="150" t="s">
        <v>157</v>
      </c>
      <c r="C23" s="151">
        <v>2704.4203969999999</v>
      </c>
      <c r="D23" s="151">
        <v>2701.3865940000001</v>
      </c>
      <c r="E23" s="151">
        <v>2851.784079</v>
      </c>
      <c r="F23" s="152" t="s">
        <v>302</v>
      </c>
      <c r="G23" s="149">
        <v>16</v>
      </c>
    </row>
    <row r="24" spans="1:7" ht="18" customHeight="1" x14ac:dyDescent="0.2">
      <c r="A24" s="145">
        <v>17</v>
      </c>
      <c r="B24" s="146" t="s">
        <v>169</v>
      </c>
      <c r="C24" s="147">
        <v>2873.535903</v>
      </c>
      <c r="D24" s="147">
        <v>2171.0387719999999</v>
      </c>
      <c r="E24" s="147">
        <v>2834.8189849999999</v>
      </c>
      <c r="F24" s="148" t="s">
        <v>308</v>
      </c>
      <c r="G24" s="145">
        <v>17</v>
      </c>
    </row>
    <row r="25" spans="1:7" ht="18" customHeight="1" x14ac:dyDescent="0.2">
      <c r="A25" s="149">
        <v>18</v>
      </c>
      <c r="B25" s="150" t="s">
        <v>147</v>
      </c>
      <c r="C25" s="151">
        <v>1627.362924</v>
      </c>
      <c r="D25" s="151">
        <v>2479.1190759999999</v>
      </c>
      <c r="E25" s="151">
        <v>2827.0654100000002</v>
      </c>
      <c r="F25" s="152" t="s">
        <v>288</v>
      </c>
      <c r="G25" s="149">
        <v>18</v>
      </c>
    </row>
    <row r="26" spans="1:7" ht="18" customHeight="1" x14ac:dyDescent="0.2">
      <c r="A26" s="145">
        <v>19</v>
      </c>
      <c r="B26" s="146" t="s">
        <v>152</v>
      </c>
      <c r="C26" s="147">
        <v>1758.574337</v>
      </c>
      <c r="D26" s="147">
        <v>998.17664300000001</v>
      </c>
      <c r="E26" s="147">
        <v>2756.006981</v>
      </c>
      <c r="F26" s="148" t="s">
        <v>304</v>
      </c>
      <c r="G26" s="145">
        <v>19</v>
      </c>
    </row>
    <row r="27" spans="1:7" ht="18" customHeight="1" x14ac:dyDescent="0.2">
      <c r="A27" s="149">
        <v>20</v>
      </c>
      <c r="B27" s="150" t="s">
        <v>145</v>
      </c>
      <c r="C27" s="151">
        <v>2414.618352</v>
      </c>
      <c r="D27" s="151">
        <v>1644.742035</v>
      </c>
      <c r="E27" s="151">
        <v>2603.5873200000001</v>
      </c>
      <c r="F27" s="152" t="s">
        <v>283</v>
      </c>
      <c r="G27" s="149">
        <v>20</v>
      </c>
    </row>
    <row r="28" spans="1:7" ht="18" customHeight="1" x14ac:dyDescent="0.2">
      <c r="A28" s="145">
        <v>21</v>
      </c>
      <c r="B28" s="146" t="s">
        <v>176</v>
      </c>
      <c r="C28" s="147">
        <v>1647.665565</v>
      </c>
      <c r="D28" s="147">
        <v>1779.7523140000001</v>
      </c>
      <c r="E28" s="147">
        <v>2339.1435080000001</v>
      </c>
      <c r="F28" s="148" t="s">
        <v>313</v>
      </c>
      <c r="G28" s="145">
        <v>21</v>
      </c>
    </row>
    <row r="29" spans="1:7" ht="18" customHeight="1" x14ac:dyDescent="0.2">
      <c r="A29" s="149">
        <v>22</v>
      </c>
      <c r="B29" s="150" t="s">
        <v>142</v>
      </c>
      <c r="C29" s="151">
        <v>4026.785934</v>
      </c>
      <c r="D29" s="151">
        <v>2071.5000580000001</v>
      </c>
      <c r="E29" s="151">
        <v>2043.7868060000001</v>
      </c>
      <c r="F29" s="152" t="s">
        <v>286</v>
      </c>
      <c r="G29" s="149">
        <v>22</v>
      </c>
    </row>
    <row r="30" spans="1:7" ht="18" customHeight="1" x14ac:dyDescent="0.2">
      <c r="A30" s="145">
        <v>23</v>
      </c>
      <c r="B30" s="146" t="s">
        <v>155</v>
      </c>
      <c r="C30" s="147">
        <v>2640.0068719999999</v>
      </c>
      <c r="D30" s="147">
        <v>2525.3032939999998</v>
      </c>
      <c r="E30" s="147">
        <v>2013.6741950000001</v>
      </c>
      <c r="F30" s="148" t="s">
        <v>294</v>
      </c>
      <c r="G30" s="145">
        <v>23</v>
      </c>
    </row>
    <row r="31" spans="1:7" ht="18" customHeight="1" x14ac:dyDescent="0.2">
      <c r="A31" s="149">
        <v>24</v>
      </c>
      <c r="B31" s="150" t="s">
        <v>183</v>
      </c>
      <c r="C31" s="151">
        <v>427.44726300000002</v>
      </c>
      <c r="D31" s="151">
        <v>486.43133</v>
      </c>
      <c r="E31" s="151">
        <v>1970.884237</v>
      </c>
      <c r="F31" s="152" t="s">
        <v>324</v>
      </c>
      <c r="G31" s="149">
        <v>24</v>
      </c>
    </row>
    <row r="32" spans="1:7" ht="18" customHeight="1" x14ac:dyDescent="0.2">
      <c r="A32" s="145">
        <v>25</v>
      </c>
      <c r="B32" s="146" t="s">
        <v>173</v>
      </c>
      <c r="C32" s="147">
        <v>880.52105600000004</v>
      </c>
      <c r="D32" s="147">
        <v>566.34618</v>
      </c>
      <c r="E32" s="147">
        <v>1795.6815570000001</v>
      </c>
      <c r="F32" s="148" t="s">
        <v>314</v>
      </c>
      <c r="G32" s="145">
        <v>25</v>
      </c>
    </row>
    <row r="33" spans="1:7" ht="18" customHeight="1" x14ac:dyDescent="0.2">
      <c r="A33" s="149">
        <v>26</v>
      </c>
      <c r="B33" s="150" t="s">
        <v>159</v>
      </c>
      <c r="C33" s="151">
        <v>1855.009699</v>
      </c>
      <c r="D33" s="151">
        <v>1392.151664</v>
      </c>
      <c r="E33" s="151">
        <v>1695.330207</v>
      </c>
      <c r="F33" s="152" t="s">
        <v>310</v>
      </c>
      <c r="G33" s="149">
        <v>26</v>
      </c>
    </row>
    <row r="34" spans="1:7" ht="18" customHeight="1" x14ac:dyDescent="0.2">
      <c r="A34" s="145">
        <v>27</v>
      </c>
      <c r="B34" s="146" t="s">
        <v>24</v>
      </c>
      <c r="C34" s="147">
        <v>1674.091848</v>
      </c>
      <c r="D34" s="147">
        <v>1521.486956</v>
      </c>
      <c r="E34" s="147">
        <v>1686.381975</v>
      </c>
      <c r="F34" s="148" t="s">
        <v>280</v>
      </c>
      <c r="G34" s="145">
        <v>27</v>
      </c>
    </row>
    <row r="35" spans="1:7" ht="18" customHeight="1" x14ac:dyDescent="0.2">
      <c r="A35" s="149">
        <v>28</v>
      </c>
      <c r="B35" s="150" t="s">
        <v>192</v>
      </c>
      <c r="C35" s="151">
        <v>889.73429599999997</v>
      </c>
      <c r="D35" s="151">
        <v>994.88141499999995</v>
      </c>
      <c r="E35" s="151">
        <v>1516.3942360000001</v>
      </c>
      <c r="F35" s="152" t="s">
        <v>321</v>
      </c>
      <c r="G35" s="149">
        <v>28</v>
      </c>
    </row>
    <row r="36" spans="1:7" ht="18" customHeight="1" x14ac:dyDescent="0.2">
      <c r="A36" s="145">
        <v>29</v>
      </c>
      <c r="B36" s="146" t="s">
        <v>177</v>
      </c>
      <c r="C36" s="147">
        <v>1253.9957429999999</v>
      </c>
      <c r="D36" s="147">
        <v>1183.5171559999999</v>
      </c>
      <c r="E36" s="147">
        <v>1429.0995009999999</v>
      </c>
      <c r="F36" s="148" t="s">
        <v>315</v>
      </c>
      <c r="G36" s="145">
        <v>29</v>
      </c>
    </row>
    <row r="37" spans="1:7" ht="18" customHeight="1" x14ac:dyDescent="0.2">
      <c r="A37" s="149">
        <v>30</v>
      </c>
      <c r="B37" s="150" t="s">
        <v>187</v>
      </c>
      <c r="C37" s="151">
        <v>2854.5691919999999</v>
      </c>
      <c r="D37" s="151">
        <v>1070.206968</v>
      </c>
      <c r="E37" s="151">
        <v>1413.7338810000001</v>
      </c>
      <c r="F37" s="152" t="s">
        <v>328</v>
      </c>
      <c r="G37" s="149">
        <v>30</v>
      </c>
    </row>
    <row r="38" spans="1:7" ht="18" customHeight="1" x14ac:dyDescent="0.2">
      <c r="A38" s="145">
        <v>31</v>
      </c>
      <c r="B38" s="146" t="s">
        <v>163</v>
      </c>
      <c r="C38" s="147">
        <v>861.73694699999999</v>
      </c>
      <c r="D38" s="147">
        <v>1130.990587</v>
      </c>
      <c r="E38" s="147">
        <v>1363.7864750000001</v>
      </c>
      <c r="F38" s="148" t="s">
        <v>311</v>
      </c>
      <c r="G38" s="145">
        <v>31</v>
      </c>
    </row>
    <row r="39" spans="1:7" ht="18" customHeight="1" x14ac:dyDescent="0.2">
      <c r="A39" s="149">
        <v>32</v>
      </c>
      <c r="B39" s="150" t="s">
        <v>175</v>
      </c>
      <c r="C39" s="151">
        <v>1152.1038410000001</v>
      </c>
      <c r="D39" s="151">
        <v>1446.3654710000001</v>
      </c>
      <c r="E39" s="151">
        <v>1358.3786560000001</v>
      </c>
      <c r="F39" s="152" t="s">
        <v>305</v>
      </c>
      <c r="G39" s="149">
        <v>32</v>
      </c>
    </row>
    <row r="40" spans="1:7" ht="18" customHeight="1" x14ac:dyDescent="0.2">
      <c r="A40" s="145">
        <v>33</v>
      </c>
      <c r="B40" s="146" t="s">
        <v>167</v>
      </c>
      <c r="C40" s="147">
        <v>1380.0943649999999</v>
      </c>
      <c r="D40" s="147">
        <v>737.15741800000001</v>
      </c>
      <c r="E40" s="147">
        <v>1339.3536590000001</v>
      </c>
      <c r="F40" s="148" t="s">
        <v>298</v>
      </c>
      <c r="G40" s="145">
        <v>33</v>
      </c>
    </row>
    <row r="41" spans="1:7" ht="18" customHeight="1" x14ac:dyDescent="0.2">
      <c r="A41" s="149">
        <v>34</v>
      </c>
      <c r="B41" s="150" t="s">
        <v>162</v>
      </c>
      <c r="C41" s="151">
        <v>583.42068400000005</v>
      </c>
      <c r="D41" s="151">
        <v>946.87499700000001</v>
      </c>
      <c r="E41" s="151">
        <v>1243.8392550000001</v>
      </c>
      <c r="F41" s="152" t="s">
        <v>296</v>
      </c>
      <c r="G41" s="149">
        <v>34</v>
      </c>
    </row>
    <row r="42" spans="1:7" ht="18" customHeight="1" x14ac:dyDescent="0.2">
      <c r="A42" s="145">
        <v>35</v>
      </c>
      <c r="B42" s="146" t="s">
        <v>27</v>
      </c>
      <c r="C42" s="147">
        <v>1230.773201</v>
      </c>
      <c r="D42" s="147">
        <v>1063.474305</v>
      </c>
      <c r="E42" s="147">
        <v>978.18137000000002</v>
      </c>
      <c r="F42" s="148" t="s">
        <v>287</v>
      </c>
      <c r="G42" s="145">
        <v>35</v>
      </c>
    </row>
    <row r="43" spans="1:7" ht="18" customHeight="1" x14ac:dyDescent="0.2">
      <c r="A43" s="149">
        <v>36</v>
      </c>
      <c r="B43" s="150" t="s">
        <v>164</v>
      </c>
      <c r="C43" s="151">
        <v>763.82842600000004</v>
      </c>
      <c r="D43" s="151">
        <v>717.06189300000005</v>
      </c>
      <c r="E43" s="151">
        <v>892.61468100000002</v>
      </c>
      <c r="F43" s="152" t="s">
        <v>309</v>
      </c>
      <c r="G43" s="149">
        <v>36</v>
      </c>
    </row>
    <row r="44" spans="1:7" ht="18" customHeight="1" x14ac:dyDescent="0.2">
      <c r="A44" s="145">
        <v>37</v>
      </c>
      <c r="B44" s="146" t="s">
        <v>154</v>
      </c>
      <c r="C44" s="147">
        <v>443.92582099999998</v>
      </c>
      <c r="D44" s="147">
        <v>813.35157000000004</v>
      </c>
      <c r="E44" s="147">
        <v>823.51079000000004</v>
      </c>
      <c r="F44" s="148" t="s">
        <v>303</v>
      </c>
      <c r="G44" s="145">
        <v>37</v>
      </c>
    </row>
    <row r="45" spans="1:7" ht="18" customHeight="1" x14ac:dyDescent="0.2">
      <c r="A45" s="149">
        <v>38</v>
      </c>
      <c r="B45" s="150" t="s">
        <v>165</v>
      </c>
      <c r="C45" s="151">
        <v>613.23401100000001</v>
      </c>
      <c r="D45" s="151">
        <v>1122.6885360000001</v>
      </c>
      <c r="E45" s="151">
        <v>784.46979699999997</v>
      </c>
      <c r="F45" s="152" t="s">
        <v>297</v>
      </c>
      <c r="G45" s="149">
        <v>38</v>
      </c>
    </row>
    <row r="46" spans="1:7" ht="18" customHeight="1" x14ac:dyDescent="0.2">
      <c r="A46" s="145">
        <v>39</v>
      </c>
      <c r="B46" s="146" t="s">
        <v>161</v>
      </c>
      <c r="C46" s="147">
        <v>395.67871500000001</v>
      </c>
      <c r="D46" s="147">
        <v>497.85039399999999</v>
      </c>
      <c r="E46" s="147">
        <v>736.89810999999997</v>
      </c>
      <c r="F46" s="148" t="s">
        <v>301</v>
      </c>
      <c r="G46" s="145">
        <v>39</v>
      </c>
    </row>
    <row r="47" spans="1:7" ht="18" customHeight="1" x14ac:dyDescent="0.2">
      <c r="A47" s="149">
        <v>40</v>
      </c>
      <c r="B47" s="150" t="s">
        <v>178</v>
      </c>
      <c r="C47" s="151">
        <v>506.03490199999999</v>
      </c>
      <c r="D47" s="151">
        <v>618.288769</v>
      </c>
      <c r="E47" s="151">
        <v>721.12782200000004</v>
      </c>
      <c r="F47" s="152" t="s">
        <v>317</v>
      </c>
      <c r="G47" s="149">
        <v>40</v>
      </c>
    </row>
    <row r="48" spans="1:7" ht="18" customHeight="1" x14ac:dyDescent="0.2">
      <c r="A48" s="145">
        <v>41</v>
      </c>
      <c r="B48" s="146" t="s">
        <v>186</v>
      </c>
      <c r="C48" s="147">
        <v>271.22869300000002</v>
      </c>
      <c r="D48" s="147">
        <v>128.09970300000001</v>
      </c>
      <c r="E48" s="147">
        <v>630.30232000000001</v>
      </c>
      <c r="F48" s="148" t="s">
        <v>332</v>
      </c>
      <c r="G48" s="145">
        <v>41</v>
      </c>
    </row>
    <row r="49" spans="1:7" ht="18" customHeight="1" x14ac:dyDescent="0.2">
      <c r="A49" s="149">
        <v>42</v>
      </c>
      <c r="B49" s="150" t="s">
        <v>156</v>
      </c>
      <c r="C49" s="151">
        <v>500.295323</v>
      </c>
      <c r="D49" s="151">
        <v>530.21727099999998</v>
      </c>
      <c r="E49" s="151">
        <v>583.92214999999999</v>
      </c>
      <c r="F49" s="152" t="s">
        <v>307</v>
      </c>
      <c r="G49" s="149">
        <v>42</v>
      </c>
    </row>
    <row r="50" spans="1:7" ht="18" customHeight="1" x14ac:dyDescent="0.2">
      <c r="A50" s="145">
        <v>43</v>
      </c>
      <c r="B50" s="146" t="s">
        <v>206</v>
      </c>
      <c r="C50" s="147">
        <v>718.380179</v>
      </c>
      <c r="D50" s="147">
        <v>602.75899400000003</v>
      </c>
      <c r="E50" s="147">
        <v>544.59118100000001</v>
      </c>
      <c r="F50" s="148" t="s">
        <v>333</v>
      </c>
      <c r="G50" s="145">
        <v>43</v>
      </c>
    </row>
    <row r="51" spans="1:7" ht="18" customHeight="1" x14ac:dyDescent="0.2">
      <c r="A51" s="149">
        <v>44</v>
      </c>
      <c r="B51" s="150" t="s">
        <v>211</v>
      </c>
      <c r="C51" s="151">
        <v>153.96582699999999</v>
      </c>
      <c r="D51" s="151">
        <v>415.34581200000002</v>
      </c>
      <c r="E51" s="151">
        <v>464.58170899999999</v>
      </c>
      <c r="F51" s="152" t="s">
        <v>340</v>
      </c>
      <c r="G51" s="149">
        <v>44</v>
      </c>
    </row>
    <row r="52" spans="1:7" ht="18" customHeight="1" x14ac:dyDescent="0.2">
      <c r="A52" s="145">
        <v>45</v>
      </c>
      <c r="B52" s="146" t="s">
        <v>166</v>
      </c>
      <c r="C52" s="147">
        <v>421.83023900000001</v>
      </c>
      <c r="D52" s="147">
        <v>598.60772899999995</v>
      </c>
      <c r="E52" s="147">
        <v>417.81490300000002</v>
      </c>
      <c r="F52" s="148" t="s">
        <v>306</v>
      </c>
      <c r="G52" s="145">
        <v>45</v>
      </c>
    </row>
    <row r="53" spans="1:7" ht="18" customHeight="1" x14ac:dyDescent="0.2">
      <c r="A53" s="149">
        <v>46</v>
      </c>
      <c r="B53" s="150" t="s">
        <v>172</v>
      </c>
      <c r="C53" s="151">
        <v>355.80743100000001</v>
      </c>
      <c r="D53" s="151">
        <v>377.10664400000002</v>
      </c>
      <c r="E53" s="151">
        <v>352.472803</v>
      </c>
      <c r="F53" s="152" t="s">
        <v>312</v>
      </c>
      <c r="G53" s="149">
        <v>46</v>
      </c>
    </row>
    <row r="54" spans="1:7" ht="18" customHeight="1" x14ac:dyDescent="0.2">
      <c r="A54" s="145">
        <v>47</v>
      </c>
      <c r="B54" s="146" t="s">
        <v>505</v>
      </c>
      <c r="C54" s="147">
        <v>4.3408449999999998</v>
      </c>
      <c r="D54" s="147">
        <v>0.88888100000000003</v>
      </c>
      <c r="E54" s="147">
        <v>249.832211</v>
      </c>
      <c r="F54" s="148" t="s">
        <v>506</v>
      </c>
      <c r="G54" s="145">
        <v>47</v>
      </c>
    </row>
    <row r="55" spans="1:7" ht="18" customHeight="1" x14ac:dyDescent="0.2">
      <c r="A55" s="149">
        <v>48</v>
      </c>
      <c r="B55" s="150" t="s">
        <v>170</v>
      </c>
      <c r="C55" s="151">
        <v>183.531126</v>
      </c>
      <c r="D55" s="151">
        <v>154.53802200000001</v>
      </c>
      <c r="E55" s="151">
        <v>206.11174299999999</v>
      </c>
      <c r="F55" s="152" t="s">
        <v>316</v>
      </c>
      <c r="G55" s="149">
        <v>48</v>
      </c>
    </row>
    <row r="56" spans="1:7" ht="18" customHeight="1" x14ac:dyDescent="0.2">
      <c r="A56" s="145">
        <v>49</v>
      </c>
      <c r="B56" s="146" t="s">
        <v>214</v>
      </c>
      <c r="C56" s="147">
        <v>502.58934399999998</v>
      </c>
      <c r="D56" s="147">
        <v>300.03685000000002</v>
      </c>
      <c r="E56" s="147">
        <v>189.93628899999999</v>
      </c>
      <c r="F56" s="148" t="s">
        <v>351</v>
      </c>
      <c r="G56" s="145">
        <v>49</v>
      </c>
    </row>
    <row r="57" spans="1:7" ht="18" customHeight="1" x14ac:dyDescent="0.2">
      <c r="A57" s="149">
        <v>50</v>
      </c>
      <c r="B57" s="150" t="s">
        <v>247</v>
      </c>
      <c r="C57" s="151">
        <v>2.7897650000000001</v>
      </c>
      <c r="D57" s="151">
        <v>77.340765000000005</v>
      </c>
      <c r="E57" s="151">
        <v>188.38567699999999</v>
      </c>
      <c r="F57" s="152" t="s">
        <v>377</v>
      </c>
      <c r="G57" s="149">
        <v>50</v>
      </c>
    </row>
    <row r="58" spans="1:7" ht="18" customHeight="1" x14ac:dyDescent="0.2">
      <c r="A58" s="145">
        <v>51</v>
      </c>
      <c r="B58" s="146" t="s">
        <v>168</v>
      </c>
      <c r="C58" s="147">
        <v>269.96869500000003</v>
      </c>
      <c r="D58" s="147">
        <v>350.34248700000001</v>
      </c>
      <c r="E58" s="147">
        <v>187.07314</v>
      </c>
      <c r="F58" s="148" t="s">
        <v>300</v>
      </c>
      <c r="G58" s="145">
        <v>51</v>
      </c>
    </row>
    <row r="59" spans="1:7" ht="18" customHeight="1" x14ac:dyDescent="0.2">
      <c r="A59" s="149">
        <v>52</v>
      </c>
      <c r="B59" s="150" t="s">
        <v>171</v>
      </c>
      <c r="C59" s="151">
        <v>161.956613</v>
      </c>
      <c r="D59" s="151">
        <v>645.27973599999996</v>
      </c>
      <c r="E59" s="151">
        <v>185.12718100000001</v>
      </c>
      <c r="F59" s="152" t="s">
        <v>318</v>
      </c>
      <c r="G59" s="149">
        <v>52</v>
      </c>
    </row>
    <row r="60" spans="1:7" ht="18" customHeight="1" x14ac:dyDescent="0.2">
      <c r="A60" s="145">
        <v>53</v>
      </c>
      <c r="B60" s="146" t="s">
        <v>160</v>
      </c>
      <c r="C60" s="147">
        <v>144.365893</v>
      </c>
      <c r="D60" s="147">
        <v>270.025915</v>
      </c>
      <c r="E60" s="147">
        <v>183.848682</v>
      </c>
      <c r="F60" s="148" t="s">
        <v>289</v>
      </c>
      <c r="G60" s="145">
        <v>53</v>
      </c>
    </row>
    <row r="61" spans="1:7" ht="18" customHeight="1" x14ac:dyDescent="0.2">
      <c r="A61" s="149">
        <v>54</v>
      </c>
      <c r="B61" s="150" t="s">
        <v>182</v>
      </c>
      <c r="C61" s="151">
        <v>242.631799</v>
      </c>
      <c r="D61" s="151">
        <v>149.847407</v>
      </c>
      <c r="E61" s="151">
        <v>151.24530300000001</v>
      </c>
      <c r="F61" s="152" t="s">
        <v>348</v>
      </c>
      <c r="G61" s="149">
        <v>54</v>
      </c>
    </row>
    <row r="62" spans="1:7" ht="18" customHeight="1" x14ac:dyDescent="0.2">
      <c r="A62" s="145">
        <v>55</v>
      </c>
      <c r="B62" s="146" t="s">
        <v>194</v>
      </c>
      <c r="C62" s="147">
        <v>80.683314999999993</v>
      </c>
      <c r="D62" s="147">
        <v>113.57605</v>
      </c>
      <c r="E62" s="147">
        <v>132.885347</v>
      </c>
      <c r="F62" s="148" t="s">
        <v>498</v>
      </c>
      <c r="G62" s="145">
        <v>55</v>
      </c>
    </row>
    <row r="63" spans="1:7" ht="18" customHeight="1" x14ac:dyDescent="0.2">
      <c r="A63" s="149">
        <v>56</v>
      </c>
      <c r="B63" s="150" t="s">
        <v>188</v>
      </c>
      <c r="C63" s="151">
        <v>54.902495000000002</v>
      </c>
      <c r="D63" s="151">
        <v>120.36873900000001</v>
      </c>
      <c r="E63" s="151">
        <v>131.08883299999999</v>
      </c>
      <c r="F63" s="152" t="s">
        <v>335</v>
      </c>
      <c r="G63" s="149">
        <v>56</v>
      </c>
    </row>
    <row r="64" spans="1:7" ht="18" customHeight="1" x14ac:dyDescent="0.2">
      <c r="A64" s="145">
        <v>57</v>
      </c>
      <c r="B64" s="146" t="s">
        <v>174</v>
      </c>
      <c r="C64" s="147">
        <v>159.440425</v>
      </c>
      <c r="D64" s="147">
        <v>64.885593999999998</v>
      </c>
      <c r="E64" s="147">
        <v>127.350106</v>
      </c>
      <c r="F64" s="148" t="s">
        <v>322</v>
      </c>
      <c r="G64" s="145">
        <v>57</v>
      </c>
    </row>
    <row r="65" spans="1:7" ht="18" customHeight="1" x14ac:dyDescent="0.2">
      <c r="A65" s="149">
        <v>58</v>
      </c>
      <c r="B65" s="150" t="s">
        <v>180</v>
      </c>
      <c r="C65" s="151">
        <v>69.590363999999994</v>
      </c>
      <c r="D65" s="151">
        <v>98.259483000000003</v>
      </c>
      <c r="E65" s="151">
        <v>101.178398</v>
      </c>
      <c r="F65" s="152" t="s">
        <v>330</v>
      </c>
      <c r="G65" s="149">
        <v>58</v>
      </c>
    </row>
    <row r="66" spans="1:7" ht="18" customHeight="1" x14ac:dyDescent="0.2">
      <c r="A66" s="145">
        <v>59</v>
      </c>
      <c r="B66" s="146" t="s">
        <v>189</v>
      </c>
      <c r="C66" s="147">
        <v>39.438678000000003</v>
      </c>
      <c r="D66" s="147">
        <v>96.751360000000005</v>
      </c>
      <c r="E66" s="147">
        <v>94.439980000000006</v>
      </c>
      <c r="F66" s="148" t="s">
        <v>331</v>
      </c>
      <c r="G66" s="145">
        <v>59</v>
      </c>
    </row>
    <row r="67" spans="1:7" ht="18" customHeight="1" x14ac:dyDescent="0.2">
      <c r="A67" s="149">
        <v>60</v>
      </c>
      <c r="B67" s="150" t="s">
        <v>201</v>
      </c>
      <c r="C67" s="151">
        <v>21.213722000000001</v>
      </c>
      <c r="D67" s="151">
        <v>20.865917</v>
      </c>
      <c r="E67" s="151">
        <v>83.935682999999997</v>
      </c>
      <c r="F67" s="152" t="s">
        <v>345</v>
      </c>
      <c r="G67" s="149">
        <v>60</v>
      </c>
    </row>
    <row r="68" spans="1:7" ht="18" customHeight="1" x14ac:dyDescent="0.2">
      <c r="A68" s="145">
        <v>61</v>
      </c>
      <c r="B68" s="146" t="s">
        <v>208</v>
      </c>
      <c r="C68" s="147">
        <v>20.350622999999999</v>
      </c>
      <c r="D68" s="147">
        <v>52.293734000000001</v>
      </c>
      <c r="E68" s="147">
        <v>77.228803999999997</v>
      </c>
      <c r="F68" s="148" t="s">
        <v>342</v>
      </c>
      <c r="G68" s="145">
        <v>61</v>
      </c>
    </row>
    <row r="69" spans="1:7" ht="18" customHeight="1" x14ac:dyDescent="0.2">
      <c r="A69" s="149">
        <v>62</v>
      </c>
      <c r="B69" s="150" t="s">
        <v>181</v>
      </c>
      <c r="C69" s="151">
        <v>80.907745000000006</v>
      </c>
      <c r="D69" s="151">
        <v>43.579816999999998</v>
      </c>
      <c r="E69" s="151">
        <v>68.569592</v>
      </c>
      <c r="F69" s="152" t="s">
        <v>319</v>
      </c>
      <c r="G69" s="149">
        <v>62</v>
      </c>
    </row>
    <row r="70" spans="1:7" ht="18" customHeight="1" x14ac:dyDescent="0.2">
      <c r="A70" s="145">
        <v>63</v>
      </c>
      <c r="B70" s="146" t="s">
        <v>193</v>
      </c>
      <c r="C70" s="147">
        <v>1040.5773979999999</v>
      </c>
      <c r="D70" s="147">
        <v>862.15529500000002</v>
      </c>
      <c r="E70" s="147">
        <v>68.338086000000004</v>
      </c>
      <c r="F70" s="148" t="s">
        <v>327</v>
      </c>
      <c r="G70" s="145">
        <v>63</v>
      </c>
    </row>
    <row r="71" spans="1:7" ht="18" customHeight="1" x14ac:dyDescent="0.2">
      <c r="A71" s="149">
        <v>64</v>
      </c>
      <c r="B71" s="150" t="s">
        <v>196</v>
      </c>
      <c r="C71" s="151">
        <v>55.666086</v>
      </c>
      <c r="D71" s="151">
        <v>27.805595</v>
      </c>
      <c r="E71" s="151">
        <v>66.882285999999993</v>
      </c>
      <c r="F71" s="152" t="s">
        <v>346</v>
      </c>
      <c r="G71" s="149">
        <v>64</v>
      </c>
    </row>
    <row r="72" spans="1:7" ht="18" customHeight="1" x14ac:dyDescent="0.2">
      <c r="A72" s="145">
        <v>65</v>
      </c>
      <c r="B72" s="146" t="s">
        <v>209</v>
      </c>
      <c r="C72" s="147">
        <v>78.360558999999995</v>
      </c>
      <c r="D72" s="147">
        <v>38.232370000000003</v>
      </c>
      <c r="E72" s="147">
        <v>60.367134999999998</v>
      </c>
      <c r="F72" s="148" t="s">
        <v>325</v>
      </c>
      <c r="G72" s="145">
        <v>65</v>
      </c>
    </row>
    <row r="73" spans="1:7" ht="18" customHeight="1" x14ac:dyDescent="0.2">
      <c r="A73" s="149">
        <v>66</v>
      </c>
      <c r="B73" s="150" t="s">
        <v>179</v>
      </c>
      <c r="C73" s="151">
        <v>50.785201000000001</v>
      </c>
      <c r="D73" s="151">
        <v>74.899754000000001</v>
      </c>
      <c r="E73" s="151">
        <v>58.852151999999997</v>
      </c>
      <c r="F73" s="152" t="s">
        <v>349</v>
      </c>
      <c r="G73" s="149">
        <v>66</v>
      </c>
    </row>
    <row r="74" spans="1:7" ht="18" customHeight="1" x14ac:dyDescent="0.2">
      <c r="A74" s="145">
        <v>67</v>
      </c>
      <c r="B74" s="146" t="s">
        <v>202</v>
      </c>
      <c r="C74" s="147">
        <v>40.078442000000003</v>
      </c>
      <c r="D74" s="147">
        <v>53.837389999999999</v>
      </c>
      <c r="E74" s="147">
        <v>55.724513000000002</v>
      </c>
      <c r="F74" s="148" t="s">
        <v>323</v>
      </c>
      <c r="G74" s="145">
        <v>67</v>
      </c>
    </row>
    <row r="75" spans="1:7" ht="18" customHeight="1" x14ac:dyDescent="0.2">
      <c r="A75" s="149">
        <v>68</v>
      </c>
      <c r="B75" s="150" t="s">
        <v>199</v>
      </c>
      <c r="C75" s="151">
        <v>42.452227000000001</v>
      </c>
      <c r="D75" s="151">
        <v>50.280374999999999</v>
      </c>
      <c r="E75" s="151">
        <v>47.453398999999997</v>
      </c>
      <c r="F75" s="152" t="s">
        <v>320</v>
      </c>
      <c r="G75" s="149">
        <v>68</v>
      </c>
    </row>
    <row r="76" spans="1:7" ht="18" customHeight="1" x14ac:dyDescent="0.2">
      <c r="A76" s="145">
        <v>69</v>
      </c>
      <c r="B76" s="146" t="s">
        <v>217</v>
      </c>
      <c r="C76" s="147">
        <v>10.275321</v>
      </c>
      <c r="D76" s="147">
        <v>35.033352000000001</v>
      </c>
      <c r="E76" s="147">
        <v>44.628402999999999</v>
      </c>
      <c r="F76" s="148" t="s">
        <v>357</v>
      </c>
      <c r="G76" s="145">
        <v>69</v>
      </c>
    </row>
    <row r="77" spans="1:7" ht="18" customHeight="1" x14ac:dyDescent="0.2">
      <c r="A77" s="149">
        <v>70</v>
      </c>
      <c r="B77" s="150" t="s">
        <v>220</v>
      </c>
      <c r="C77" s="151">
        <v>23.514489999999999</v>
      </c>
      <c r="D77" s="151">
        <v>30.464870000000001</v>
      </c>
      <c r="E77" s="151">
        <v>36.191803999999998</v>
      </c>
      <c r="F77" s="152" t="s">
        <v>352</v>
      </c>
      <c r="G77" s="149">
        <v>70</v>
      </c>
    </row>
    <row r="78" spans="1:7" ht="18" customHeight="1" x14ac:dyDescent="0.2">
      <c r="A78" s="145">
        <v>71</v>
      </c>
      <c r="B78" s="146" t="s">
        <v>203</v>
      </c>
      <c r="C78" s="147">
        <v>47.495686999999997</v>
      </c>
      <c r="D78" s="147">
        <v>18.313452000000002</v>
      </c>
      <c r="E78" s="147">
        <v>34.696703999999997</v>
      </c>
      <c r="F78" s="148" t="s">
        <v>337</v>
      </c>
      <c r="G78" s="145">
        <v>71</v>
      </c>
    </row>
    <row r="79" spans="1:7" ht="18" customHeight="1" x14ac:dyDescent="0.2">
      <c r="A79" s="149">
        <v>72</v>
      </c>
      <c r="B79" s="150" t="s">
        <v>210</v>
      </c>
      <c r="C79" s="151">
        <v>26.668085000000001</v>
      </c>
      <c r="D79" s="151">
        <v>23.605554999999999</v>
      </c>
      <c r="E79" s="151">
        <v>32.322834</v>
      </c>
      <c r="F79" s="152" t="s">
        <v>354</v>
      </c>
      <c r="G79" s="149">
        <v>72</v>
      </c>
    </row>
    <row r="80" spans="1:7" ht="18" customHeight="1" x14ac:dyDescent="0.2">
      <c r="A80" s="145">
        <v>73</v>
      </c>
      <c r="B80" s="146" t="s">
        <v>216</v>
      </c>
      <c r="C80" s="147">
        <v>4.9482670000000004</v>
      </c>
      <c r="D80" s="147">
        <v>25.716222999999999</v>
      </c>
      <c r="E80" s="147">
        <v>30.55574</v>
      </c>
      <c r="F80" s="148" t="s">
        <v>375</v>
      </c>
      <c r="G80" s="145">
        <v>73</v>
      </c>
    </row>
    <row r="81" spans="1:7" ht="18" customHeight="1" x14ac:dyDescent="0.2">
      <c r="A81" s="149">
        <v>74</v>
      </c>
      <c r="B81" s="150" t="s">
        <v>215</v>
      </c>
      <c r="C81" s="151">
        <v>14.892217</v>
      </c>
      <c r="D81" s="151">
        <v>18.581883999999999</v>
      </c>
      <c r="E81" s="151">
        <v>29.353245999999999</v>
      </c>
      <c r="F81" s="152" t="s">
        <v>344</v>
      </c>
      <c r="G81" s="149">
        <v>74</v>
      </c>
    </row>
    <row r="82" spans="1:7" ht="18" customHeight="1" x14ac:dyDescent="0.2">
      <c r="A82" s="145">
        <v>75</v>
      </c>
      <c r="B82" s="146" t="s">
        <v>184</v>
      </c>
      <c r="C82" s="147">
        <v>29.100249999999999</v>
      </c>
      <c r="D82" s="147">
        <v>15.642348999999999</v>
      </c>
      <c r="E82" s="147">
        <v>28.542147</v>
      </c>
      <c r="F82" s="148" t="s">
        <v>329</v>
      </c>
      <c r="G82" s="145">
        <v>75</v>
      </c>
    </row>
    <row r="83" spans="1:7" ht="18" customHeight="1" x14ac:dyDescent="0.2">
      <c r="A83" s="149">
        <v>76</v>
      </c>
      <c r="B83" s="150" t="s">
        <v>218</v>
      </c>
      <c r="C83" s="151">
        <v>77.638040000000004</v>
      </c>
      <c r="D83" s="151">
        <v>56.207507999999997</v>
      </c>
      <c r="E83" s="151">
        <v>28.313158999999999</v>
      </c>
      <c r="F83" s="152" t="s">
        <v>369</v>
      </c>
      <c r="G83" s="149">
        <v>76</v>
      </c>
    </row>
    <row r="84" spans="1:7" ht="18" customHeight="1" x14ac:dyDescent="0.2">
      <c r="A84" s="145">
        <v>77</v>
      </c>
      <c r="B84" s="146" t="s">
        <v>237</v>
      </c>
      <c r="C84" s="147">
        <v>427.90549600000003</v>
      </c>
      <c r="D84" s="147">
        <v>98.575738999999999</v>
      </c>
      <c r="E84" s="147">
        <v>27.763332999999999</v>
      </c>
      <c r="F84" s="148" t="s">
        <v>356</v>
      </c>
      <c r="G84" s="145">
        <v>77</v>
      </c>
    </row>
    <row r="85" spans="1:7" ht="18" customHeight="1" x14ac:dyDescent="0.2">
      <c r="A85" s="149">
        <v>78</v>
      </c>
      <c r="B85" s="150" t="s">
        <v>494</v>
      </c>
      <c r="C85" s="151">
        <v>23.530301999999999</v>
      </c>
      <c r="D85" s="151" t="s">
        <v>501</v>
      </c>
      <c r="E85" s="151">
        <v>27.278569999999998</v>
      </c>
      <c r="F85" s="152" t="s">
        <v>491</v>
      </c>
      <c r="G85" s="149">
        <v>78</v>
      </c>
    </row>
    <row r="86" spans="1:7" ht="18" customHeight="1" x14ac:dyDescent="0.2">
      <c r="A86" s="145">
        <v>79</v>
      </c>
      <c r="B86" s="146" t="s">
        <v>572</v>
      </c>
      <c r="C86" s="147">
        <v>0.49760300000000002</v>
      </c>
      <c r="D86" s="147" t="s">
        <v>501</v>
      </c>
      <c r="E86" s="147">
        <v>26.756547999999999</v>
      </c>
      <c r="F86" s="148" t="s">
        <v>573</v>
      </c>
      <c r="G86" s="145">
        <v>79</v>
      </c>
    </row>
    <row r="87" spans="1:7" ht="18" customHeight="1" x14ac:dyDescent="0.2">
      <c r="A87" s="149">
        <v>80</v>
      </c>
      <c r="B87" s="150" t="s">
        <v>242</v>
      </c>
      <c r="C87" s="151">
        <v>2.9817719999999999</v>
      </c>
      <c r="D87" s="151">
        <v>13.342530999999999</v>
      </c>
      <c r="E87" s="151">
        <v>26.118186999999999</v>
      </c>
      <c r="F87" s="152" t="s">
        <v>380</v>
      </c>
      <c r="G87" s="149">
        <v>80</v>
      </c>
    </row>
    <row r="88" spans="1:7" ht="18" customHeight="1" x14ac:dyDescent="0.2">
      <c r="A88" s="145">
        <v>81</v>
      </c>
      <c r="B88" s="146" t="s">
        <v>198</v>
      </c>
      <c r="C88" s="147">
        <v>22.887104999999998</v>
      </c>
      <c r="D88" s="147">
        <v>33.944307999999999</v>
      </c>
      <c r="E88" s="147">
        <v>25.044007000000001</v>
      </c>
      <c r="F88" s="148" t="s">
        <v>339</v>
      </c>
      <c r="G88" s="145">
        <v>81</v>
      </c>
    </row>
    <row r="89" spans="1:7" ht="18" customHeight="1" x14ac:dyDescent="0.2">
      <c r="A89" s="149">
        <v>82</v>
      </c>
      <c r="B89" s="150" t="s">
        <v>219</v>
      </c>
      <c r="C89" s="151">
        <v>46.308810000000001</v>
      </c>
      <c r="D89" s="151">
        <v>37.308328000000003</v>
      </c>
      <c r="E89" s="151">
        <v>24.230965999999999</v>
      </c>
      <c r="F89" s="152" t="s">
        <v>338</v>
      </c>
      <c r="G89" s="149">
        <v>82</v>
      </c>
    </row>
    <row r="90" spans="1:7" ht="18" customHeight="1" x14ac:dyDescent="0.2">
      <c r="A90" s="145">
        <v>83</v>
      </c>
      <c r="B90" s="146" t="s">
        <v>191</v>
      </c>
      <c r="C90" s="147">
        <v>22.562218000000001</v>
      </c>
      <c r="D90" s="147">
        <v>398.02546799999999</v>
      </c>
      <c r="E90" s="147">
        <v>23.932126</v>
      </c>
      <c r="F90" s="148" t="s">
        <v>326</v>
      </c>
      <c r="G90" s="145">
        <v>83</v>
      </c>
    </row>
    <row r="91" spans="1:7" ht="18" customHeight="1" x14ac:dyDescent="0.2">
      <c r="A91" s="149">
        <v>84</v>
      </c>
      <c r="B91" s="150" t="s">
        <v>235</v>
      </c>
      <c r="C91" s="151">
        <v>22.331413000000001</v>
      </c>
      <c r="D91" s="151">
        <v>27.233729</v>
      </c>
      <c r="E91" s="151">
        <v>23.502123999999998</v>
      </c>
      <c r="F91" s="152" t="s">
        <v>343</v>
      </c>
      <c r="G91" s="149">
        <v>84</v>
      </c>
    </row>
    <row r="92" spans="1:7" ht="18" customHeight="1" x14ac:dyDescent="0.2">
      <c r="A92" s="145">
        <v>85</v>
      </c>
      <c r="B92" s="146" t="s">
        <v>26</v>
      </c>
      <c r="C92" s="147" t="s">
        <v>501</v>
      </c>
      <c r="D92" s="147" t="s">
        <v>501</v>
      </c>
      <c r="E92" s="147">
        <v>20.986863</v>
      </c>
      <c r="F92" s="148" t="s">
        <v>590</v>
      </c>
      <c r="G92" s="145">
        <v>85</v>
      </c>
    </row>
    <row r="93" spans="1:7" ht="18" customHeight="1" x14ac:dyDescent="0.2">
      <c r="A93" s="149">
        <v>86</v>
      </c>
      <c r="B93" s="150" t="s">
        <v>204</v>
      </c>
      <c r="C93" s="151">
        <v>17.513362000000001</v>
      </c>
      <c r="D93" s="151">
        <v>12.686992999999999</v>
      </c>
      <c r="E93" s="151">
        <v>20.434360000000002</v>
      </c>
      <c r="F93" s="152" t="s">
        <v>334</v>
      </c>
      <c r="G93" s="149">
        <v>86</v>
      </c>
    </row>
    <row r="94" spans="1:7" ht="18" customHeight="1" x14ac:dyDescent="0.2">
      <c r="A94" s="145">
        <v>87</v>
      </c>
      <c r="B94" s="146" t="s">
        <v>195</v>
      </c>
      <c r="C94" s="147">
        <v>17.449262999999998</v>
      </c>
      <c r="D94" s="147">
        <v>23.230557999999998</v>
      </c>
      <c r="E94" s="147">
        <v>20.361478000000002</v>
      </c>
      <c r="F94" s="148" t="s">
        <v>502</v>
      </c>
      <c r="G94" s="145">
        <v>87</v>
      </c>
    </row>
    <row r="95" spans="1:7" ht="18" customHeight="1" x14ac:dyDescent="0.2">
      <c r="A95" s="149">
        <v>88</v>
      </c>
      <c r="B95" s="150" t="s">
        <v>226</v>
      </c>
      <c r="C95" s="151">
        <v>6.5145540000000004</v>
      </c>
      <c r="D95" s="151">
        <v>25.778361</v>
      </c>
      <c r="E95" s="151">
        <v>20.355703999999999</v>
      </c>
      <c r="F95" s="152" t="s">
        <v>371</v>
      </c>
      <c r="G95" s="149">
        <v>88</v>
      </c>
    </row>
    <row r="96" spans="1:7" ht="18" customHeight="1" x14ac:dyDescent="0.2">
      <c r="A96" s="145">
        <v>89</v>
      </c>
      <c r="B96" s="146" t="s">
        <v>200</v>
      </c>
      <c r="C96" s="147">
        <v>15.083952999999999</v>
      </c>
      <c r="D96" s="147">
        <v>19.174348999999999</v>
      </c>
      <c r="E96" s="147">
        <v>17.639551999999998</v>
      </c>
      <c r="F96" s="148" t="s">
        <v>350</v>
      </c>
      <c r="G96" s="145">
        <v>89</v>
      </c>
    </row>
    <row r="97" spans="1:7" ht="18" customHeight="1" x14ac:dyDescent="0.2">
      <c r="A97" s="149">
        <v>90</v>
      </c>
      <c r="B97" s="150" t="s">
        <v>185</v>
      </c>
      <c r="C97" s="151">
        <v>9.584111</v>
      </c>
      <c r="D97" s="151">
        <v>13.538800999999999</v>
      </c>
      <c r="E97" s="151">
        <v>17.552674</v>
      </c>
      <c r="F97" s="152" t="s">
        <v>360</v>
      </c>
      <c r="G97" s="149">
        <v>90</v>
      </c>
    </row>
    <row r="98" spans="1:7" ht="18" customHeight="1" x14ac:dyDescent="0.2">
      <c r="A98" s="145">
        <v>91</v>
      </c>
      <c r="B98" s="146" t="s">
        <v>232</v>
      </c>
      <c r="C98" s="147">
        <v>3.4050310000000001</v>
      </c>
      <c r="D98" s="147">
        <v>3.8822480000000001</v>
      </c>
      <c r="E98" s="147">
        <v>16.463571999999999</v>
      </c>
      <c r="F98" s="148" t="s">
        <v>364</v>
      </c>
      <c r="G98" s="145">
        <v>91</v>
      </c>
    </row>
    <row r="99" spans="1:7" ht="18" customHeight="1" x14ac:dyDescent="0.2">
      <c r="A99" s="149">
        <v>92</v>
      </c>
      <c r="B99" s="150" t="s">
        <v>222</v>
      </c>
      <c r="C99" s="151">
        <v>6.0365719999999996</v>
      </c>
      <c r="D99" s="151">
        <v>7.472969</v>
      </c>
      <c r="E99" s="151">
        <v>13.906987000000001</v>
      </c>
      <c r="F99" s="152" t="s">
        <v>384</v>
      </c>
      <c r="G99" s="149">
        <v>92</v>
      </c>
    </row>
    <row r="100" spans="1:7" ht="18" customHeight="1" x14ac:dyDescent="0.2">
      <c r="A100" s="145">
        <v>93</v>
      </c>
      <c r="B100" s="146" t="s">
        <v>507</v>
      </c>
      <c r="C100" s="147">
        <v>8.6297090000000001</v>
      </c>
      <c r="D100" s="147">
        <v>12.437595999999999</v>
      </c>
      <c r="E100" s="147">
        <v>12.711017</v>
      </c>
      <c r="F100" s="148" t="s">
        <v>508</v>
      </c>
      <c r="G100" s="145">
        <v>93</v>
      </c>
    </row>
    <row r="101" spans="1:7" ht="18" customHeight="1" x14ac:dyDescent="0.2">
      <c r="A101" s="149">
        <v>94</v>
      </c>
      <c r="B101" s="150" t="s">
        <v>229</v>
      </c>
      <c r="C101" s="151">
        <v>3.686264</v>
      </c>
      <c r="D101" s="151">
        <v>8.2965520000000001</v>
      </c>
      <c r="E101" s="151">
        <v>11.938624000000001</v>
      </c>
      <c r="F101" s="152" t="s">
        <v>367</v>
      </c>
      <c r="G101" s="149">
        <v>94</v>
      </c>
    </row>
    <row r="102" spans="1:7" ht="18" customHeight="1" x14ac:dyDescent="0.2">
      <c r="A102" s="145">
        <v>95</v>
      </c>
      <c r="B102" s="146" t="s">
        <v>246</v>
      </c>
      <c r="C102" s="147">
        <v>2.5453199999999998</v>
      </c>
      <c r="D102" s="147">
        <v>6.2928649999999999</v>
      </c>
      <c r="E102" s="147">
        <v>11.840907</v>
      </c>
      <c r="F102" s="148" t="s">
        <v>400</v>
      </c>
      <c r="G102" s="145">
        <v>95</v>
      </c>
    </row>
    <row r="103" spans="1:7" ht="18" customHeight="1" x14ac:dyDescent="0.2">
      <c r="A103" s="149">
        <v>96</v>
      </c>
      <c r="B103" s="150" t="s">
        <v>205</v>
      </c>
      <c r="C103" s="151">
        <v>28.722852</v>
      </c>
      <c r="D103" s="151">
        <v>5.4406980000000003</v>
      </c>
      <c r="E103" s="151">
        <v>11.396655000000001</v>
      </c>
      <c r="F103" s="152" t="s">
        <v>341</v>
      </c>
      <c r="G103" s="149">
        <v>96</v>
      </c>
    </row>
    <row r="104" spans="1:7" ht="18" customHeight="1" x14ac:dyDescent="0.2">
      <c r="A104" s="145">
        <v>97</v>
      </c>
      <c r="B104" s="146" t="s">
        <v>243</v>
      </c>
      <c r="C104" s="147">
        <v>9.2653490000000005</v>
      </c>
      <c r="D104" s="147">
        <v>4.3380970000000003</v>
      </c>
      <c r="E104" s="147">
        <v>11.194941</v>
      </c>
      <c r="F104" s="148" t="s">
        <v>383</v>
      </c>
      <c r="G104" s="145">
        <v>97</v>
      </c>
    </row>
    <row r="105" spans="1:7" ht="18" customHeight="1" x14ac:dyDescent="0.2">
      <c r="A105" s="149">
        <v>98</v>
      </c>
      <c r="B105" s="150" t="s">
        <v>225</v>
      </c>
      <c r="C105" s="151">
        <v>8.6136009999999992</v>
      </c>
      <c r="D105" s="151">
        <v>24.956551999999999</v>
      </c>
      <c r="E105" s="151">
        <v>10.654420999999999</v>
      </c>
      <c r="F105" s="152" t="s">
        <v>358</v>
      </c>
      <c r="G105" s="149">
        <v>98</v>
      </c>
    </row>
    <row r="106" spans="1:7" ht="18" customHeight="1" x14ac:dyDescent="0.2">
      <c r="A106" s="145">
        <v>99</v>
      </c>
      <c r="B106" s="146" t="s">
        <v>197</v>
      </c>
      <c r="C106" s="147">
        <v>12.901081</v>
      </c>
      <c r="D106" s="147">
        <v>1.8222</v>
      </c>
      <c r="E106" s="147">
        <v>9.4421189999999999</v>
      </c>
      <c r="F106" s="148" t="s">
        <v>363</v>
      </c>
      <c r="G106" s="145">
        <v>99</v>
      </c>
    </row>
    <row r="107" spans="1:7" ht="18" customHeight="1" x14ac:dyDescent="0.2">
      <c r="A107" s="149">
        <v>100</v>
      </c>
      <c r="B107" s="150" t="s">
        <v>234</v>
      </c>
      <c r="C107" s="151">
        <v>38.328949000000001</v>
      </c>
      <c r="D107" s="151">
        <v>2.9717709999999999</v>
      </c>
      <c r="E107" s="151">
        <v>8.9013749999999998</v>
      </c>
      <c r="F107" s="152" t="s">
        <v>387</v>
      </c>
      <c r="G107" s="149">
        <v>100</v>
      </c>
    </row>
    <row r="108" spans="1:7" ht="18" customHeight="1" x14ac:dyDescent="0.2">
      <c r="A108" s="145">
        <v>101</v>
      </c>
      <c r="B108" s="146" t="s">
        <v>207</v>
      </c>
      <c r="C108" s="147">
        <v>4.7508879999999998</v>
      </c>
      <c r="D108" s="147">
        <v>8.7791899999999998</v>
      </c>
      <c r="E108" s="147">
        <v>8.61252</v>
      </c>
      <c r="F108" s="148" t="s">
        <v>362</v>
      </c>
      <c r="G108" s="145">
        <v>101</v>
      </c>
    </row>
    <row r="109" spans="1:7" ht="18" customHeight="1" x14ac:dyDescent="0.2">
      <c r="A109" s="149">
        <v>102</v>
      </c>
      <c r="B109" s="150" t="s">
        <v>228</v>
      </c>
      <c r="C109" s="151">
        <v>3.0436079999999999</v>
      </c>
      <c r="D109" s="151">
        <v>10.825233000000001</v>
      </c>
      <c r="E109" s="151">
        <v>7.5038850000000004</v>
      </c>
      <c r="F109" s="152" t="s">
        <v>361</v>
      </c>
      <c r="G109" s="149">
        <v>102</v>
      </c>
    </row>
    <row r="110" spans="1:7" ht="18" customHeight="1" x14ac:dyDescent="0.2">
      <c r="A110" s="145">
        <v>103</v>
      </c>
      <c r="B110" s="146" t="s">
        <v>241</v>
      </c>
      <c r="C110" s="147">
        <v>0.71596800000000005</v>
      </c>
      <c r="D110" s="147">
        <v>4.2287689999999998</v>
      </c>
      <c r="E110" s="147">
        <v>7.3533770000000001</v>
      </c>
      <c r="F110" s="148" t="s">
        <v>388</v>
      </c>
      <c r="G110" s="145">
        <v>103</v>
      </c>
    </row>
    <row r="111" spans="1:7" ht="18" customHeight="1" x14ac:dyDescent="0.2">
      <c r="A111" s="149">
        <v>104</v>
      </c>
      <c r="B111" s="150" t="s">
        <v>564</v>
      </c>
      <c r="C111" s="151">
        <v>0.207952</v>
      </c>
      <c r="D111" s="151">
        <v>0.74736499999999995</v>
      </c>
      <c r="E111" s="151">
        <v>7.1956350000000002</v>
      </c>
      <c r="F111" s="152" t="s">
        <v>565</v>
      </c>
      <c r="G111" s="149">
        <v>104</v>
      </c>
    </row>
    <row r="112" spans="1:7" ht="18" customHeight="1" x14ac:dyDescent="0.2">
      <c r="A112" s="145">
        <v>105</v>
      </c>
      <c r="B112" s="146" t="s">
        <v>268</v>
      </c>
      <c r="C112" s="147">
        <v>2.337701</v>
      </c>
      <c r="D112" s="147">
        <v>2.784796</v>
      </c>
      <c r="E112" s="147">
        <v>7.1632629999999997</v>
      </c>
      <c r="F112" s="148" t="s">
        <v>376</v>
      </c>
      <c r="G112" s="145">
        <v>105</v>
      </c>
    </row>
    <row r="113" spans="1:7" ht="18" customHeight="1" x14ac:dyDescent="0.2">
      <c r="A113" s="149">
        <v>106</v>
      </c>
      <c r="B113" s="150" t="s">
        <v>227</v>
      </c>
      <c r="C113" s="151">
        <v>3.744443</v>
      </c>
      <c r="D113" s="151">
        <v>4.8022910000000003</v>
      </c>
      <c r="E113" s="151">
        <v>6.8105560000000001</v>
      </c>
      <c r="F113" s="152" t="s">
        <v>368</v>
      </c>
      <c r="G113" s="149">
        <v>106</v>
      </c>
    </row>
    <row r="114" spans="1:7" ht="18" customHeight="1" x14ac:dyDescent="0.2">
      <c r="A114" s="145">
        <v>107</v>
      </c>
      <c r="B114" s="146" t="s">
        <v>259</v>
      </c>
      <c r="C114" s="147">
        <v>3.464</v>
      </c>
      <c r="D114" s="147">
        <v>0.85649699999999995</v>
      </c>
      <c r="E114" s="147">
        <v>6.7149279999999996</v>
      </c>
      <c r="F114" s="148" t="s">
        <v>389</v>
      </c>
      <c r="G114" s="145">
        <v>107</v>
      </c>
    </row>
    <row r="115" spans="1:7" ht="18" customHeight="1" x14ac:dyDescent="0.2">
      <c r="A115" s="149">
        <v>108</v>
      </c>
      <c r="B115" s="150" t="s">
        <v>240</v>
      </c>
      <c r="C115" s="151">
        <v>0.54144999999999999</v>
      </c>
      <c r="D115" s="151">
        <v>7.7172799999999997</v>
      </c>
      <c r="E115" s="151">
        <v>6.4380639999999998</v>
      </c>
      <c r="F115" s="152" t="s">
        <v>396</v>
      </c>
      <c r="G115" s="149">
        <v>108</v>
      </c>
    </row>
    <row r="116" spans="1:7" ht="18" customHeight="1" x14ac:dyDescent="0.2">
      <c r="A116" s="145">
        <v>109</v>
      </c>
      <c r="B116" s="146" t="s">
        <v>591</v>
      </c>
      <c r="C116" s="147">
        <v>0.56867999999999996</v>
      </c>
      <c r="D116" s="147">
        <v>4.9468999999999999E-2</v>
      </c>
      <c r="E116" s="147">
        <v>6.319547</v>
      </c>
      <c r="F116" s="148" t="s">
        <v>592</v>
      </c>
      <c r="G116" s="145">
        <v>109</v>
      </c>
    </row>
    <row r="117" spans="1:7" ht="18" customHeight="1" x14ac:dyDescent="0.2">
      <c r="A117" s="149">
        <v>110</v>
      </c>
      <c r="B117" s="150" t="s">
        <v>231</v>
      </c>
      <c r="C117" s="151">
        <v>2.7911060000000001</v>
      </c>
      <c r="D117" s="151">
        <v>11.177854999999999</v>
      </c>
      <c r="E117" s="151">
        <v>6.0365339999999996</v>
      </c>
      <c r="F117" s="152" t="s">
        <v>385</v>
      </c>
      <c r="G117" s="149">
        <v>110</v>
      </c>
    </row>
    <row r="118" spans="1:7" ht="18" customHeight="1" x14ac:dyDescent="0.2">
      <c r="A118" s="145">
        <v>111</v>
      </c>
      <c r="B118" s="146" t="s">
        <v>213</v>
      </c>
      <c r="C118" s="147">
        <v>10.722327999999999</v>
      </c>
      <c r="D118" s="147">
        <v>8.9383820000000007</v>
      </c>
      <c r="E118" s="147">
        <v>5.185333</v>
      </c>
      <c r="F118" s="148" t="s">
        <v>355</v>
      </c>
      <c r="G118" s="145">
        <v>111</v>
      </c>
    </row>
    <row r="119" spans="1:7" ht="18" customHeight="1" x14ac:dyDescent="0.2">
      <c r="A119" s="149">
        <v>112</v>
      </c>
      <c r="B119" s="150" t="s">
        <v>266</v>
      </c>
      <c r="C119" s="151">
        <v>3.589969</v>
      </c>
      <c r="D119" s="151">
        <v>2.7408250000000001</v>
      </c>
      <c r="E119" s="151">
        <v>5.1134890000000004</v>
      </c>
      <c r="F119" s="152" t="s">
        <v>374</v>
      </c>
      <c r="G119" s="149">
        <v>112</v>
      </c>
    </row>
    <row r="120" spans="1:7" ht="18" customHeight="1" x14ac:dyDescent="0.2">
      <c r="A120" s="145">
        <v>113</v>
      </c>
      <c r="B120" s="146" t="s">
        <v>224</v>
      </c>
      <c r="C120" s="147">
        <v>4.2655580000000004</v>
      </c>
      <c r="D120" s="147">
        <v>13.587334</v>
      </c>
      <c r="E120" s="147">
        <v>4.9994310000000004</v>
      </c>
      <c r="F120" s="148" t="s">
        <v>359</v>
      </c>
      <c r="G120" s="145">
        <v>113</v>
      </c>
    </row>
    <row r="121" spans="1:7" ht="18" customHeight="1" x14ac:dyDescent="0.2">
      <c r="A121" s="149">
        <v>114</v>
      </c>
      <c r="B121" s="150" t="s">
        <v>239</v>
      </c>
      <c r="C121" s="151">
        <v>1.202963</v>
      </c>
      <c r="D121" s="151">
        <v>3.4516719999999999</v>
      </c>
      <c r="E121" s="151">
        <v>4.5931850000000001</v>
      </c>
      <c r="F121" s="152" t="s">
        <v>392</v>
      </c>
      <c r="G121" s="149">
        <v>114</v>
      </c>
    </row>
    <row r="122" spans="1:7" ht="18" customHeight="1" x14ac:dyDescent="0.2">
      <c r="A122" s="145">
        <v>115</v>
      </c>
      <c r="B122" s="146" t="s">
        <v>261</v>
      </c>
      <c r="C122" s="147">
        <v>6.8055000000000004E-2</v>
      </c>
      <c r="D122" s="147">
        <v>5.8459999999999998E-2</v>
      </c>
      <c r="E122" s="147">
        <v>4.4013749999999998</v>
      </c>
      <c r="F122" s="148" t="s">
        <v>394</v>
      </c>
      <c r="G122" s="145">
        <v>115</v>
      </c>
    </row>
    <row r="123" spans="1:7" ht="18" customHeight="1" x14ac:dyDescent="0.2">
      <c r="A123" s="149">
        <v>116</v>
      </c>
      <c r="B123" s="150" t="s">
        <v>223</v>
      </c>
      <c r="C123" s="151">
        <v>11.526752</v>
      </c>
      <c r="D123" s="151">
        <v>5.3632039999999996</v>
      </c>
      <c r="E123" s="151">
        <v>4.0038600000000004</v>
      </c>
      <c r="F123" s="152" t="s">
        <v>386</v>
      </c>
      <c r="G123" s="149">
        <v>116</v>
      </c>
    </row>
    <row r="124" spans="1:7" ht="18" customHeight="1" x14ac:dyDescent="0.2">
      <c r="A124" s="145">
        <v>117</v>
      </c>
      <c r="B124" s="146" t="s">
        <v>477</v>
      </c>
      <c r="C124" s="147">
        <v>1.264332</v>
      </c>
      <c r="D124" s="147">
        <v>0.66400400000000004</v>
      </c>
      <c r="E124" s="147">
        <v>3.995495</v>
      </c>
      <c r="F124" s="148" t="s">
        <v>479</v>
      </c>
      <c r="G124" s="145">
        <v>117</v>
      </c>
    </row>
    <row r="125" spans="1:7" ht="18" customHeight="1" x14ac:dyDescent="0.2">
      <c r="A125" s="149">
        <v>118</v>
      </c>
      <c r="B125" s="150" t="s">
        <v>236</v>
      </c>
      <c r="C125" s="151">
        <v>5.9078609999999996</v>
      </c>
      <c r="D125" s="151">
        <v>6.3039899999999998</v>
      </c>
      <c r="E125" s="151">
        <v>3.934561</v>
      </c>
      <c r="F125" s="152" t="s">
        <v>336</v>
      </c>
      <c r="G125" s="149">
        <v>118</v>
      </c>
    </row>
    <row r="126" spans="1:7" ht="18" customHeight="1" x14ac:dyDescent="0.2">
      <c r="A126" s="145">
        <v>119</v>
      </c>
      <c r="B126" s="146" t="s">
        <v>230</v>
      </c>
      <c r="C126" s="147">
        <v>5.5413629999999996</v>
      </c>
      <c r="D126" s="147">
        <v>5.2240409999999997</v>
      </c>
      <c r="E126" s="147">
        <v>3.6608589999999999</v>
      </c>
      <c r="F126" s="148" t="s">
        <v>366</v>
      </c>
      <c r="G126" s="145">
        <v>119</v>
      </c>
    </row>
    <row r="127" spans="1:7" ht="18" customHeight="1" x14ac:dyDescent="0.2">
      <c r="A127" s="149">
        <v>120</v>
      </c>
      <c r="B127" s="150" t="s">
        <v>250</v>
      </c>
      <c r="C127" s="151">
        <v>5.0952539999999997</v>
      </c>
      <c r="D127" s="151">
        <v>2.0037639999999999</v>
      </c>
      <c r="E127" s="151">
        <v>3.609372</v>
      </c>
      <c r="F127" s="152" t="s">
        <v>370</v>
      </c>
      <c r="G127" s="149">
        <v>120</v>
      </c>
    </row>
    <row r="128" spans="1:7" ht="18" customHeight="1" x14ac:dyDescent="0.2">
      <c r="A128" s="145">
        <v>121</v>
      </c>
      <c r="B128" s="146" t="s">
        <v>404</v>
      </c>
      <c r="C128" s="147">
        <v>1.7504059999999999</v>
      </c>
      <c r="D128" s="147">
        <v>3.9809429999999999</v>
      </c>
      <c r="E128" s="147">
        <v>3.5742400000000001</v>
      </c>
      <c r="F128" s="148" t="s">
        <v>405</v>
      </c>
      <c r="G128" s="145">
        <v>121</v>
      </c>
    </row>
    <row r="129" spans="1:7" ht="18" customHeight="1" x14ac:dyDescent="0.2">
      <c r="A129" s="149">
        <v>122</v>
      </c>
      <c r="B129" s="150" t="s">
        <v>269</v>
      </c>
      <c r="C129" s="151">
        <v>1.3545320000000001</v>
      </c>
      <c r="D129" s="151">
        <v>1.3728199999999999</v>
      </c>
      <c r="E129" s="151">
        <v>3.2396739999999999</v>
      </c>
      <c r="F129" s="152" t="s">
        <v>381</v>
      </c>
      <c r="G129" s="149">
        <v>122</v>
      </c>
    </row>
    <row r="130" spans="1:7" ht="18" customHeight="1" x14ac:dyDescent="0.2">
      <c r="A130" s="145">
        <v>123</v>
      </c>
      <c r="B130" s="146" t="s">
        <v>475</v>
      </c>
      <c r="C130" s="147">
        <v>0.84969399999999995</v>
      </c>
      <c r="D130" s="147">
        <v>0.54000300000000001</v>
      </c>
      <c r="E130" s="147">
        <v>2.9013230000000001</v>
      </c>
      <c r="F130" s="148" t="s">
        <v>476</v>
      </c>
      <c r="G130" s="145">
        <v>123</v>
      </c>
    </row>
    <row r="131" spans="1:7" ht="18" customHeight="1" x14ac:dyDescent="0.2">
      <c r="A131" s="149">
        <v>124</v>
      </c>
      <c r="B131" s="150" t="s">
        <v>221</v>
      </c>
      <c r="C131" s="151">
        <v>1.0939890000000001</v>
      </c>
      <c r="D131" s="151">
        <v>4.3456460000000003</v>
      </c>
      <c r="E131" s="151">
        <v>2.5965569999999998</v>
      </c>
      <c r="F131" s="152" t="s">
        <v>397</v>
      </c>
      <c r="G131" s="149">
        <v>124</v>
      </c>
    </row>
    <row r="132" spans="1:7" ht="18" customHeight="1" x14ac:dyDescent="0.2">
      <c r="A132" s="145">
        <v>125</v>
      </c>
      <c r="B132" s="146" t="s">
        <v>542</v>
      </c>
      <c r="C132" s="147">
        <v>7.2364949999999997</v>
      </c>
      <c r="D132" s="147">
        <v>1.506575</v>
      </c>
      <c r="E132" s="147">
        <v>2.4277980000000001</v>
      </c>
      <c r="F132" s="148" t="s">
        <v>543</v>
      </c>
      <c r="G132" s="145">
        <v>125</v>
      </c>
    </row>
    <row r="133" spans="1:7" ht="18" customHeight="1" x14ac:dyDescent="0.2">
      <c r="A133" s="149">
        <v>126</v>
      </c>
      <c r="B133" s="150" t="s">
        <v>568</v>
      </c>
      <c r="C133" s="151">
        <v>3.3928039999999999</v>
      </c>
      <c r="D133" s="151">
        <v>4.0431879999999998</v>
      </c>
      <c r="E133" s="151">
        <v>2.3718780000000002</v>
      </c>
      <c r="F133" s="152" t="s">
        <v>569</v>
      </c>
      <c r="G133" s="149">
        <v>126</v>
      </c>
    </row>
    <row r="134" spans="1:7" ht="18" customHeight="1" x14ac:dyDescent="0.2">
      <c r="A134" s="145">
        <v>127</v>
      </c>
      <c r="B134" s="146" t="s">
        <v>249</v>
      </c>
      <c r="C134" s="147">
        <v>8.287426</v>
      </c>
      <c r="D134" s="147">
        <v>2.7873000000000001</v>
      </c>
      <c r="E134" s="147">
        <v>2.1469930000000002</v>
      </c>
      <c r="F134" s="148" t="s">
        <v>372</v>
      </c>
      <c r="G134" s="145">
        <v>127</v>
      </c>
    </row>
    <row r="135" spans="1:7" ht="18" customHeight="1" x14ac:dyDescent="0.2">
      <c r="A135" s="149">
        <v>128</v>
      </c>
      <c r="B135" s="150" t="s">
        <v>267</v>
      </c>
      <c r="C135" s="151">
        <v>1.8005469999999999</v>
      </c>
      <c r="D135" s="151">
        <v>1.943352</v>
      </c>
      <c r="E135" s="151">
        <v>1.845607</v>
      </c>
      <c r="F135" s="152" t="s">
        <v>365</v>
      </c>
      <c r="G135" s="149">
        <v>128</v>
      </c>
    </row>
    <row r="136" spans="1:7" ht="18" customHeight="1" x14ac:dyDescent="0.2">
      <c r="A136" s="145">
        <v>129</v>
      </c>
      <c r="B136" s="146" t="s">
        <v>212</v>
      </c>
      <c r="C136" s="147">
        <v>7.4365350000000001</v>
      </c>
      <c r="D136" s="147">
        <v>3.8618290000000002</v>
      </c>
      <c r="E136" s="147">
        <v>1.796349</v>
      </c>
      <c r="F136" s="148" t="s">
        <v>347</v>
      </c>
      <c r="G136" s="145">
        <v>129</v>
      </c>
    </row>
    <row r="137" spans="1:7" ht="18" customHeight="1" x14ac:dyDescent="0.2">
      <c r="A137" s="149">
        <v>130</v>
      </c>
      <c r="B137" s="150" t="s">
        <v>244</v>
      </c>
      <c r="C137" s="151">
        <v>3.0599090000000002</v>
      </c>
      <c r="D137" s="151">
        <v>240.44930199999999</v>
      </c>
      <c r="E137" s="151">
        <v>1.6681710000000001</v>
      </c>
      <c r="F137" s="152" t="s">
        <v>382</v>
      </c>
      <c r="G137" s="149">
        <v>130</v>
      </c>
    </row>
    <row r="138" spans="1:7" ht="18" customHeight="1" x14ac:dyDescent="0.2">
      <c r="A138" s="145">
        <v>131</v>
      </c>
      <c r="B138" s="146" t="s">
        <v>260</v>
      </c>
      <c r="C138" s="147">
        <v>0.25503900000000002</v>
      </c>
      <c r="D138" s="147">
        <v>0.61357700000000004</v>
      </c>
      <c r="E138" s="147">
        <v>1.651583</v>
      </c>
      <c r="F138" s="148" t="s">
        <v>379</v>
      </c>
      <c r="G138" s="145">
        <v>131</v>
      </c>
    </row>
    <row r="139" spans="1:7" ht="18" customHeight="1" x14ac:dyDescent="0.2">
      <c r="A139" s="149">
        <v>132</v>
      </c>
      <c r="B139" s="150" t="s">
        <v>578</v>
      </c>
      <c r="C139" s="151" t="s">
        <v>501</v>
      </c>
      <c r="D139" s="151" t="s">
        <v>501</v>
      </c>
      <c r="E139" s="151">
        <v>1.6236379999999999</v>
      </c>
      <c r="F139" s="152" t="s">
        <v>579</v>
      </c>
      <c r="G139" s="149">
        <v>132</v>
      </c>
    </row>
    <row r="140" spans="1:7" ht="18" customHeight="1" x14ac:dyDescent="0.2">
      <c r="A140" s="145">
        <v>133</v>
      </c>
      <c r="B140" s="146" t="s">
        <v>519</v>
      </c>
      <c r="C140" s="147">
        <v>7.5298000000000004E-2</v>
      </c>
      <c r="D140" s="147">
        <v>1.199816</v>
      </c>
      <c r="E140" s="147">
        <v>1.5697110000000001</v>
      </c>
      <c r="F140" s="148" t="s">
        <v>520</v>
      </c>
      <c r="G140" s="145">
        <v>133</v>
      </c>
    </row>
    <row r="141" spans="1:7" ht="18" customHeight="1" x14ac:dyDescent="0.2">
      <c r="A141" s="149">
        <v>134</v>
      </c>
      <c r="B141" s="150" t="s">
        <v>245</v>
      </c>
      <c r="C141" s="151">
        <v>2.3582000000000001</v>
      </c>
      <c r="D141" s="151">
        <v>0.539377</v>
      </c>
      <c r="E141" s="151">
        <v>1.4272130000000001</v>
      </c>
      <c r="F141" s="152" t="s">
        <v>395</v>
      </c>
      <c r="G141" s="149">
        <v>134</v>
      </c>
    </row>
    <row r="142" spans="1:7" ht="18" customHeight="1" x14ac:dyDescent="0.2">
      <c r="A142" s="145">
        <v>135</v>
      </c>
      <c r="B142" s="146" t="s">
        <v>262</v>
      </c>
      <c r="C142" s="147">
        <v>1.2299789999999999</v>
      </c>
      <c r="D142" s="147">
        <v>0.22750300000000001</v>
      </c>
      <c r="E142" s="147">
        <v>1.402218</v>
      </c>
      <c r="F142" s="148" t="s">
        <v>391</v>
      </c>
      <c r="G142" s="145">
        <v>135</v>
      </c>
    </row>
    <row r="143" spans="1:7" ht="18" customHeight="1" x14ac:dyDescent="0.2">
      <c r="A143" s="149">
        <v>136</v>
      </c>
      <c r="B143" s="150" t="s">
        <v>557</v>
      </c>
      <c r="C143" s="151">
        <v>8.0868999999999996E-2</v>
      </c>
      <c r="D143" s="151">
        <v>1.69729</v>
      </c>
      <c r="E143" s="151">
        <v>1.400911</v>
      </c>
      <c r="F143" s="152" t="s">
        <v>558</v>
      </c>
      <c r="G143" s="149">
        <v>136</v>
      </c>
    </row>
    <row r="144" spans="1:7" ht="18" customHeight="1" x14ac:dyDescent="0.2">
      <c r="A144" s="145">
        <v>137</v>
      </c>
      <c r="B144" s="146" t="s">
        <v>546</v>
      </c>
      <c r="C144" s="147">
        <v>0.92805800000000005</v>
      </c>
      <c r="D144" s="147">
        <v>2.5503680000000002</v>
      </c>
      <c r="E144" s="147">
        <v>1.109272</v>
      </c>
      <c r="F144" s="148" t="s">
        <v>547</v>
      </c>
      <c r="G144" s="145">
        <v>137</v>
      </c>
    </row>
    <row r="145" spans="1:7" ht="18" customHeight="1" x14ac:dyDescent="0.2">
      <c r="A145" s="149">
        <v>138</v>
      </c>
      <c r="B145" s="150" t="s">
        <v>406</v>
      </c>
      <c r="C145" s="151">
        <v>1.4075759999999999</v>
      </c>
      <c r="D145" s="151">
        <v>0.97461600000000004</v>
      </c>
      <c r="E145" s="151">
        <v>1.05203</v>
      </c>
      <c r="F145" s="152" t="s">
        <v>407</v>
      </c>
      <c r="G145" s="149">
        <v>138</v>
      </c>
    </row>
    <row r="146" spans="1:7" ht="18" customHeight="1" x14ac:dyDescent="0.2">
      <c r="A146" s="145">
        <v>139</v>
      </c>
      <c r="B146" s="146" t="s">
        <v>492</v>
      </c>
      <c r="C146" s="147">
        <v>4.3E-3</v>
      </c>
      <c r="D146" s="147" t="s">
        <v>501</v>
      </c>
      <c r="E146" s="147">
        <v>1.048082</v>
      </c>
      <c r="F146" s="148" t="s">
        <v>493</v>
      </c>
      <c r="G146" s="145">
        <v>139</v>
      </c>
    </row>
    <row r="147" spans="1:7" ht="18" customHeight="1" x14ac:dyDescent="0.2">
      <c r="A147" s="149">
        <v>140</v>
      </c>
      <c r="B147" s="150" t="s">
        <v>515</v>
      </c>
      <c r="C147" s="151" t="s">
        <v>501</v>
      </c>
      <c r="D147" s="151" t="s">
        <v>501</v>
      </c>
      <c r="E147" s="151">
        <v>0.84991899999999998</v>
      </c>
      <c r="F147" s="152" t="s">
        <v>516</v>
      </c>
      <c r="G147" s="149">
        <v>140</v>
      </c>
    </row>
    <row r="148" spans="1:7" ht="18" customHeight="1" x14ac:dyDescent="0.2">
      <c r="A148" s="145">
        <v>141</v>
      </c>
      <c r="B148" s="146" t="s">
        <v>593</v>
      </c>
      <c r="C148" s="147">
        <v>0.70488799999999996</v>
      </c>
      <c r="D148" s="147">
        <v>8.7878999999999999E-2</v>
      </c>
      <c r="E148" s="147">
        <v>0.79238600000000003</v>
      </c>
      <c r="F148" s="148" t="s">
        <v>594</v>
      </c>
      <c r="G148" s="145">
        <v>141</v>
      </c>
    </row>
    <row r="149" spans="1:7" ht="18" customHeight="1" x14ac:dyDescent="0.2">
      <c r="A149" s="149">
        <v>142</v>
      </c>
      <c r="B149" s="150" t="s">
        <v>258</v>
      </c>
      <c r="C149" s="151">
        <v>0.53857299999999997</v>
      </c>
      <c r="D149" s="151">
        <v>0.45906999999999998</v>
      </c>
      <c r="E149" s="151">
        <v>0.77431799999999995</v>
      </c>
      <c r="F149" s="152" t="s">
        <v>504</v>
      </c>
      <c r="G149" s="149">
        <v>142</v>
      </c>
    </row>
    <row r="150" spans="1:7" ht="18" customHeight="1" x14ac:dyDescent="0.2">
      <c r="A150" s="145">
        <v>143</v>
      </c>
      <c r="B150" s="146" t="s">
        <v>238</v>
      </c>
      <c r="C150" s="147">
        <v>1.1987289999999999</v>
      </c>
      <c r="D150" s="147">
        <v>2.0502319999999998</v>
      </c>
      <c r="E150" s="147">
        <v>0.712121</v>
      </c>
      <c r="F150" s="148" t="s">
        <v>378</v>
      </c>
      <c r="G150" s="145">
        <v>143</v>
      </c>
    </row>
    <row r="151" spans="1:7" ht="18" customHeight="1" x14ac:dyDescent="0.2">
      <c r="A151" s="149">
        <v>144</v>
      </c>
      <c r="B151" s="150" t="s">
        <v>509</v>
      </c>
      <c r="C151" s="151">
        <v>0.371726</v>
      </c>
      <c r="D151" s="151">
        <v>0.30349799999999999</v>
      </c>
      <c r="E151" s="151">
        <v>0.58854600000000001</v>
      </c>
      <c r="F151" s="152" t="s">
        <v>510</v>
      </c>
      <c r="G151" s="149">
        <v>144</v>
      </c>
    </row>
    <row r="152" spans="1:7" ht="18" customHeight="1" x14ac:dyDescent="0.2">
      <c r="A152" s="145">
        <v>145</v>
      </c>
      <c r="B152" s="146" t="s">
        <v>595</v>
      </c>
      <c r="C152" s="147">
        <v>2.3522820000000002</v>
      </c>
      <c r="D152" s="147" t="s">
        <v>501</v>
      </c>
      <c r="E152" s="147">
        <v>0.53604799999999997</v>
      </c>
      <c r="F152" s="148" t="s">
        <v>596</v>
      </c>
      <c r="G152" s="145">
        <v>145</v>
      </c>
    </row>
    <row r="153" spans="1:7" ht="18" customHeight="1" x14ac:dyDescent="0.2">
      <c r="A153" s="149">
        <v>146</v>
      </c>
      <c r="B153" s="150" t="s">
        <v>597</v>
      </c>
      <c r="C153" s="151">
        <v>1.5299999999999999E-2</v>
      </c>
      <c r="D153" s="151">
        <v>0.12148</v>
      </c>
      <c r="E153" s="151">
        <v>0.48814200000000002</v>
      </c>
      <c r="F153" s="152" t="s">
        <v>598</v>
      </c>
      <c r="G153" s="149">
        <v>146</v>
      </c>
    </row>
    <row r="154" spans="1:7" ht="18" customHeight="1" x14ac:dyDescent="0.2">
      <c r="A154" s="145">
        <v>147</v>
      </c>
      <c r="B154" s="146" t="s">
        <v>566</v>
      </c>
      <c r="C154" s="147">
        <v>0.13591800000000001</v>
      </c>
      <c r="D154" s="147">
        <v>0.70168600000000003</v>
      </c>
      <c r="E154" s="147">
        <v>0.45386199999999999</v>
      </c>
      <c r="F154" s="148" t="s">
        <v>567</v>
      </c>
      <c r="G154" s="145">
        <v>147</v>
      </c>
    </row>
    <row r="155" spans="1:7" ht="18" customHeight="1" x14ac:dyDescent="0.2">
      <c r="A155" s="149">
        <v>148</v>
      </c>
      <c r="B155" s="150" t="s">
        <v>190</v>
      </c>
      <c r="C155" s="151">
        <v>0.647532</v>
      </c>
      <c r="D155" s="151">
        <v>0.17505799999999999</v>
      </c>
      <c r="E155" s="151">
        <v>0.42334699999999997</v>
      </c>
      <c r="F155" s="152" t="s">
        <v>393</v>
      </c>
      <c r="G155" s="149">
        <v>148</v>
      </c>
    </row>
    <row r="156" spans="1:7" ht="18" customHeight="1" x14ac:dyDescent="0.2">
      <c r="A156" s="145">
        <v>149</v>
      </c>
      <c r="B156" s="146" t="s">
        <v>233</v>
      </c>
      <c r="C156" s="147">
        <v>2.9010570000000002</v>
      </c>
      <c r="D156" s="147">
        <v>0.49469099999999999</v>
      </c>
      <c r="E156" s="147">
        <v>0.41138000000000002</v>
      </c>
      <c r="F156" s="148" t="s">
        <v>373</v>
      </c>
      <c r="G156" s="145">
        <v>149</v>
      </c>
    </row>
    <row r="157" spans="1:7" ht="18" customHeight="1" x14ac:dyDescent="0.2">
      <c r="A157" s="149">
        <v>150</v>
      </c>
      <c r="B157" s="150" t="s">
        <v>599</v>
      </c>
      <c r="C157" s="151">
        <v>0.163109</v>
      </c>
      <c r="D157" s="151">
        <v>0.182588</v>
      </c>
      <c r="E157" s="151">
        <v>0.32847399999999999</v>
      </c>
      <c r="F157" s="152" t="s">
        <v>600</v>
      </c>
      <c r="G157" s="149">
        <v>150</v>
      </c>
    </row>
    <row r="158" spans="1:7" ht="18" customHeight="1" thickBot="1" x14ac:dyDescent="0.25">
      <c r="A158" s="145"/>
      <c r="B158" s="146" t="s">
        <v>251</v>
      </c>
      <c r="C158" s="147">
        <v>16.567537000000002</v>
      </c>
      <c r="D158" s="147">
        <v>10.375638</v>
      </c>
      <c r="E158" s="147">
        <v>1.154487</v>
      </c>
      <c r="F158" s="148" t="s">
        <v>503</v>
      </c>
      <c r="G158" s="145"/>
    </row>
    <row r="159" spans="1:7" ht="18" customHeight="1" thickBot="1" x14ac:dyDescent="0.25">
      <c r="A159" s="153"/>
      <c r="B159" s="154" t="s">
        <v>50</v>
      </c>
      <c r="C159" s="155">
        <v>191673.173912</v>
      </c>
      <c r="D159" s="155">
        <v>180043.68562999999</v>
      </c>
      <c r="E159" s="155">
        <v>212417.452376</v>
      </c>
      <c r="F159" s="156" t="s">
        <v>582</v>
      </c>
      <c r="G159" s="15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1_5">
    <tabColor rgb="FF9BA8C2"/>
    <pageSetUpPr autoPageBreaks="0" fitToPage="1"/>
  </sheetPr>
  <dimension ref="A1:M115"/>
  <sheetViews>
    <sheetView showGridLines="0" rightToLeft="1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6.570312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23.25" customHeight="1" x14ac:dyDescent="0.2">
      <c r="C2" s="15"/>
      <c r="D2" s="15"/>
      <c r="E2" s="15"/>
    </row>
    <row r="3" spans="1:13" ht="23.25" customHeight="1" x14ac:dyDescent="0.25">
      <c r="A3" s="292" t="s">
        <v>467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466</v>
      </c>
      <c r="B4" s="293"/>
      <c r="C4" s="293"/>
      <c r="D4" s="293"/>
      <c r="E4" s="293"/>
      <c r="F4" s="293"/>
      <c r="G4" s="293"/>
      <c r="L4" s="2"/>
      <c r="M4" s="2"/>
    </row>
    <row r="5" spans="1:13" ht="18" customHeight="1" x14ac:dyDescent="0.2">
      <c r="A5" s="291" t="s">
        <v>97</v>
      </c>
      <c r="B5" s="298" t="s">
        <v>98</v>
      </c>
      <c r="C5" s="119" t="s">
        <v>588</v>
      </c>
      <c r="D5" s="119" t="s">
        <v>589</v>
      </c>
      <c r="E5" s="119" t="s">
        <v>588</v>
      </c>
      <c r="F5" s="296" t="s">
        <v>96</v>
      </c>
      <c r="G5" s="297" t="s">
        <v>95</v>
      </c>
      <c r="L5" s="2"/>
      <c r="M5" s="2"/>
    </row>
    <row r="6" spans="1:13" ht="18" customHeight="1" x14ac:dyDescent="0.2">
      <c r="A6" s="291"/>
      <c r="B6" s="298"/>
      <c r="C6" s="120">
        <v>2020</v>
      </c>
      <c r="D6" s="120">
        <v>2020</v>
      </c>
      <c r="E6" s="120">
        <v>2021</v>
      </c>
      <c r="F6" s="296"/>
      <c r="G6" s="297"/>
      <c r="L6" s="2"/>
      <c r="M6" s="2"/>
    </row>
    <row r="7" spans="1:13" ht="18" customHeight="1" x14ac:dyDescent="0.2">
      <c r="A7" s="291"/>
      <c r="B7" s="298"/>
      <c r="C7" s="286" t="s">
        <v>51</v>
      </c>
      <c r="D7" s="287"/>
      <c r="E7" s="288"/>
      <c r="F7" s="296"/>
      <c r="G7" s="297"/>
      <c r="L7" s="2"/>
      <c r="M7" s="2"/>
    </row>
    <row r="8" spans="1:13" ht="20.100000000000001" customHeight="1" x14ac:dyDescent="0.2">
      <c r="A8" s="157" t="s">
        <v>109</v>
      </c>
      <c r="B8" s="158" t="s">
        <v>0</v>
      </c>
      <c r="C8" s="159">
        <f>SUBTOTAL(9,C9:C21)</f>
        <v>34811.102923999999</v>
      </c>
      <c r="D8" s="159">
        <f>SUBTOTAL(9,D9:D21)</f>
        <v>43448.562559000013</v>
      </c>
      <c r="E8" s="159">
        <f>SUBTOTAL(9,E9:E21)</f>
        <v>44946.067241999997</v>
      </c>
      <c r="F8" s="160" t="s">
        <v>1</v>
      </c>
      <c r="G8" s="161" t="s">
        <v>99</v>
      </c>
      <c r="L8" s="2"/>
      <c r="M8" s="2"/>
    </row>
    <row r="9" spans="1:13" ht="20.100000000000001" customHeight="1" x14ac:dyDescent="0.2">
      <c r="A9" s="162"/>
      <c r="B9" s="163" t="s">
        <v>553</v>
      </c>
      <c r="C9" s="164">
        <v>8767.9437190000008</v>
      </c>
      <c r="D9" s="164">
        <v>8675.1162430000004</v>
      </c>
      <c r="E9" s="164">
        <v>9834.8020259999994</v>
      </c>
      <c r="F9" s="165" t="s">
        <v>554</v>
      </c>
      <c r="G9" s="166"/>
      <c r="I9" s="9"/>
      <c r="J9" s="8"/>
      <c r="K9" s="8"/>
      <c r="L9" s="2"/>
      <c r="M9" s="2"/>
    </row>
    <row r="10" spans="1:13" ht="20.100000000000001" customHeight="1" x14ac:dyDescent="0.2">
      <c r="A10" s="167"/>
      <c r="B10" s="168" t="s">
        <v>115</v>
      </c>
      <c r="C10" s="169">
        <v>7344.7688049999997</v>
      </c>
      <c r="D10" s="169">
        <v>8139.6553169999997</v>
      </c>
      <c r="E10" s="169">
        <v>8981.4455699999999</v>
      </c>
      <c r="F10" s="170" t="s">
        <v>252</v>
      </c>
      <c r="G10" s="171"/>
      <c r="I10" s="9"/>
      <c r="J10" s="8"/>
      <c r="K10" s="8"/>
      <c r="L10" s="2"/>
      <c r="M10" s="2"/>
    </row>
    <row r="11" spans="1:13" ht="20.100000000000001" customHeight="1" x14ac:dyDescent="0.2">
      <c r="A11" s="162"/>
      <c r="B11" s="163" t="s">
        <v>112</v>
      </c>
      <c r="C11" s="164">
        <v>6564.8786179999997</v>
      </c>
      <c r="D11" s="164">
        <v>8419.2164510000002</v>
      </c>
      <c r="E11" s="164">
        <v>8500.8393049999995</v>
      </c>
      <c r="F11" s="165" t="s">
        <v>402</v>
      </c>
      <c r="G11" s="166"/>
      <c r="I11" s="9"/>
      <c r="J11" s="8"/>
      <c r="K11" s="8"/>
      <c r="L11" s="2"/>
      <c r="M11" s="2"/>
    </row>
    <row r="12" spans="1:13" ht="20.100000000000001" customHeight="1" x14ac:dyDescent="0.2">
      <c r="A12" s="167"/>
      <c r="B12" s="168" t="s">
        <v>113</v>
      </c>
      <c r="C12" s="169">
        <v>4834.384822</v>
      </c>
      <c r="D12" s="169">
        <v>6488.1846109999997</v>
      </c>
      <c r="E12" s="169">
        <v>6808.5672160000004</v>
      </c>
      <c r="F12" s="170" t="s">
        <v>136</v>
      </c>
      <c r="G12" s="171"/>
      <c r="I12" s="9"/>
      <c r="J12" s="8"/>
      <c r="K12" s="8"/>
      <c r="L12" s="2"/>
      <c r="M12" s="2"/>
    </row>
    <row r="13" spans="1:13" ht="20.100000000000001" customHeight="1" x14ac:dyDescent="0.2">
      <c r="A13" s="162"/>
      <c r="B13" s="163" t="s">
        <v>117</v>
      </c>
      <c r="C13" s="164">
        <v>1652.6649620000001</v>
      </c>
      <c r="D13" s="164">
        <v>4375.9505209999998</v>
      </c>
      <c r="E13" s="164">
        <v>3262.4083759999999</v>
      </c>
      <c r="F13" s="165" t="s">
        <v>255</v>
      </c>
      <c r="G13" s="166"/>
      <c r="I13" s="9"/>
      <c r="J13" s="8"/>
      <c r="K13" s="8"/>
      <c r="L13" s="2"/>
      <c r="M13" s="2"/>
    </row>
    <row r="14" spans="1:13" ht="20.100000000000001" customHeight="1" x14ac:dyDescent="0.2">
      <c r="A14" s="167"/>
      <c r="B14" s="168" t="s">
        <v>273</v>
      </c>
      <c r="C14" s="169">
        <v>1123.869211</v>
      </c>
      <c r="D14" s="169">
        <v>1793.390637</v>
      </c>
      <c r="E14" s="169">
        <v>2185.2906200000002</v>
      </c>
      <c r="F14" s="170" t="s">
        <v>274</v>
      </c>
      <c r="G14" s="171"/>
      <c r="I14" s="9"/>
      <c r="J14" s="8"/>
      <c r="K14" s="8"/>
      <c r="L14" s="2"/>
      <c r="M14" s="2"/>
    </row>
    <row r="15" spans="1:13" ht="20.100000000000001" customHeight="1" x14ac:dyDescent="0.2">
      <c r="A15" s="162"/>
      <c r="B15" s="163" t="s">
        <v>120</v>
      </c>
      <c r="C15" s="164">
        <v>1656.734645</v>
      </c>
      <c r="D15" s="164">
        <v>2062.8962390000002</v>
      </c>
      <c r="E15" s="164">
        <v>1864.1690369999999</v>
      </c>
      <c r="F15" s="165" t="s">
        <v>256</v>
      </c>
      <c r="G15" s="166"/>
      <c r="I15" s="9"/>
      <c r="J15" s="8"/>
      <c r="K15" s="8"/>
      <c r="L15" s="2"/>
      <c r="M15" s="2"/>
    </row>
    <row r="16" spans="1:13" ht="20.100000000000001" customHeight="1" x14ac:dyDescent="0.2">
      <c r="A16" s="167"/>
      <c r="B16" s="168" t="s">
        <v>114</v>
      </c>
      <c r="C16" s="169">
        <v>851.897291</v>
      </c>
      <c r="D16" s="169">
        <v>1250.4832220000001</v>
      </c>
      <c r="E16" s="169">
        <v>1304.055891</v>
      </c>
      <c r="F16" s="170" t="s">
        <v>403</v>
      </c>
      <c r="G16" s="171"/>
      <c r="I16" s="9"/>
      <c r="J16" s="8"/>
      <c r="K16" s="8"/>
      <c r="L16" s="2"/>
      <c r="M16" s="2"/>
    </row>
    <row r="17" spans="1:13" ht="20.100000000000001" customHeight="1" x14ac:dyDescent="0.2">
      <c r="A17" s="162"/>
      <c r="B17" s="163" t="s">
        <v>555</v>
      </c>
      <c r="C17" s="164">
        <v>1219.4206509999999</v>
      </c>
      <c r="D17" s="164">
        <v>930.25165900000002</v>
      </c>
      <c r="E17" s="164">
        <v>984.47919400000001</v>
      </c>
      <c r="F17" s="165" t="s">
        <v>556</v>
      </c>
      <c r="G17" s="166"/>
      <c r="I17" s="9"/>
      <c r="J17" s="8"/>
      <c r="K17" s="8"/>
      <c r="L17" s="2"/>
      <c r="M17" s="2"/>
    </row>
    <row r="18" spans="1:13" ht="20.100000000000001" customHeight="1" x14ac:dyDescent="0.2">
      <c r="A18" s="167"/>
      <c r="B18" s="168" t="s">
        <v>116</v>
      </c>
      <c r="C18" s="169">
        <v>456.008782</v>
      </c>
      <c r="D18" s="169">
        <v>486.90679299999999</v>
      </c>
      <c r="E18" s="169">
        <v>557.03635599999996</v>
      </c>
      <c r="F18" s="170" t="s">
        <v>499</v>
      </c>
      <c r="G18" s="171"/>
      <c r="I18" s="9"/>
      <c r="J18" s="8"/>
      <c r="K18" s="8"/>
      <c r="L18" s="2"/>
      <c r="M18" s="2"/>
    </row>
    <row r="19" spans="1:13" ht="20.100000000000001" customHeight="1" x14ac:dyDescent="0.2">
      <c r="A19" s="162"/>
      <c r="B19" s="163" t="s">
        <v>118</v>
      </c>
      <c r="C19" s="164">
        <v>190.252813</v>
      </c>
      <c r="D19" s="164">
        <v>689.91565200000002</v>
      </c>
      <c r="E19" s="164">
        <v>519.22099800000001</v>
      </c>
      <c r="F19" s="165" t="s">
        <v>254</v>
      </c>
      <c r="G19" s="166"/>
      <c r="I19" s="9"/>
      <c r="J19" s="8"/>
      <c r="K19" s="8"/>
      <c r="L19" s="2"/>
      <c r="M19" s="2"/>
    </row>
    <row r="20" spans="1:13" ht="20.100000000000001" customHeight="1" x14ac:dyDescent="0.2">
      <c r="A20" s="167"/>
      <c r="B20" s="168" t="s">
        <v>119</v>
      </c>
      <c r="C20" s="169">
        <v>148.278605</v>
      </c>
      <c r="D20" s="169">
        <v>136.595214</v>
      </c>
      <c r="E20" s="169">
        <v>133.25265300000001</v>
      </c>
      <c r="F20" s="170" t="s">
        <v>253</v>
      </c>
      <c r="G20" s="171"/>
      <c r="I20" s="9"/>
      <c r="J20" s="8"/>
      <c r="K20" s="8"/>
      <c r="L20" s="2"/>
      <c r="M20" s="2"/>
    </row>
    <row r="21" spans="1:13" ht="20.100000000000001" customHeight="1" x14ac:dyDescent="0.2">
      <c r="A21" s="162"/>
      <c r="B21" s="163" t="s">
        <v>628</v>
      </c>
      <c r="C21" s="164">
        <v>0</v>
      </c>
      <c r="D21" s="164">
        <v>0</v>
      </c>
      <c r="E21" s="164">
        <v>10.5</v>
      </c>
      <c r="F21" s="165" t="s">
        <v>629</v>
      </c>
      <c r="G21" s="166"/>
      <c r="I21" s="9"/>
      <c r="J21" s="8"/>
      <c r="K21" s="8"/>
      <c r="L21" s="2"/>
      <c r="M21" s="2"/>
    </row>
    <row r="22" spans="1:13" ht="20.100000000000001" customHeight="1" x14ac:dyDescent="0.2">
      <c r="A22" s="157" t="s">
        <v>110</v>
      </c>
      <c r="B22" s="158" t="s">
        <v>0</v>
      </c>
      <c r="C22" s="159">
        <f>SUBTOTAL(9,C23:C32)</f>
        <v>9037.8745419999996</v>
      </c>
      <c r="D22" s="159">
        <f>SUBTOTAL(9,D23:D32)</f>
        <v>8773.3212409999996</v>
      </c>
      <c r="E22" s="159">
        <f>SUBTOTAL(9,E23:E32)</f>
        <v>9501.06149</v>
      </c>
      <c r="F22" s="160" t="s">
        <v>1</v>
      </c>
      <c r="G22" s="161" t="s">
        <v>100</v>
      </c>
      <c r="L22" s="2"/>
      <c r="M22" s="2"/>
    </row>
    <row r="23" spans="1:13" ht="20.100000000000001" customHeight="1" x14ac:dyDescent="0.2">
      <c r="A23" s="162"/>
      <c r="B23" s="163" t="s">
        <v>121</v>
      </c>
      <c r="C23" s="164">
        <v>4579.155076</v>
      </c>
      <c r="D23" s="164">
        <v>4582.5161250000001</v>
      </c>
      <c r="E23" s="164">
        <v>5083.2957589999996</v>
      </c>
      <c r="F23" s="165" t="s">
        <v>601</v>
      </c>
      <c r="G23" s="166"/>
      <c r="I23" s="9"/>
      <c r="L23" s="2"/>
      <c r="M23" s="2"/>
    </row>
    <row r="24" spans="1:13" ht="20.100000000000001" customHeight="1" x14ac:dyDescent="0.2">
      <c r="A24" s="167"/>
      <c r="B24" s="168" t="s">
        <v>124</v>
      </c>
      <c r="C24" s="169">
        <v>1281.947739</v>
      </c>
      <c r="D24" s="169">
        <v>1567.559904</v>
      </c>
      <c r="E24" s="169">
        <v>1718.768922</v>
      </c>
      <c r="F24" s="170" t="s">
        <v>103</v>
      </c>
      <c r="G24" s="171"/>
      <c r="I24" s="9"/>
      <c r="L24" s="2"/>
      <c r="M24" s="2"/>
    </row>
    <row r="25" spans="1:13" ht="20.100000000000001" customHeight="1" x14ac:dyDescent="0.2">
      <c r="A25" s="162"/>
      <c r="B25" s="163" t="s">
        <v>123</v>
      </c>
      <c r="C25" s="164">
        <v>1124.1260930000001</v>
      </c>
      <c r="D25" s="164">
        <v>1114.3739880000001</v>
      </c>
      <c r="E25" s="164">
        <v>1116.3880340000001</v>
      </c>
      <c r="F25" s="165" t="s">
        <v>102</v>
      </c>
      <c r="G25" s="166"/>
      <c r="I25" s="9"/>
      <c r="L25" s="2"/>
      <c r="M25" s="2"/>
    </row>
    <row r="26" spans="1:13" ht="20.100000000000001" customHeight="1" x14ac:dyDescent="0.2">
      <c r="A26" s="167"/>
      <c r="B26" s="168" t="s">
        <v>125</v>
      </c>
      <c r="C26" s="169">
        <v>943.50757099999998</v>
      </c>
      <c r="D26" s="169">
        <v>851.39597800000001</v>
      </c>
      <c r="E26" s="169">
        <v>896.92744300000004</v>
      </c>
      <c r="F26" s="170" t="s">
        <v>104</v>
      </c>
      <c r="G26" s="171"/>
      <c r="I26" s="9"/>
      <c r="L26" s="2"/>
      <c r="M26" s="2"/>
    </row>
    <row r="27" spans="1:13" ht="20.100000000000001" customHeight="1" x14ac:dyDescent="0.2">
      <c r="A27" s="162"/>
      <c r="B27" s="163" t="s">
        <v>127</v>
      </c>
      <c r="C27" s="164">
        <v>835.07000300000004</v>
      </c>
      <c r="D27" s="164">
        <v>609.01057000000003</v>
      </c>
      <c r="E27" s="164">
        <v>623.72893999999997</v>
      </c>
      <c r="F27" s="165" t="s">
        <v>106</v>
      </c>
      <c r="G27" s="166"/>
      <c r="I27" s="9"/>
      <c r="L27" s="2"/>
      <c r="M27" s="2"/>
    </row>
    <row r="28" spans="1:13" ht="20.100000000000001" customHeight="1" x14ac:dyDescent="0.2">
      <c r="A28" s="167"/>
      <c r="B28" s="168" t="s">
        <v>580</v>
      </c>
      <c r="C28" s="169">
        <v>0</v>
      </c>
      <c r="D28" s="169">
        <v>17.452549000000001</v>
      </c>
      <c r="E28" s="169">
        <v>39.607950000000002</v>
      </c>
      <c r="F28" s="170" t="s">
        <v>581</v>
      </c>
      <c r="G28" s="171"/>
      <c r="I28" s="9"/>
      <c r="L28" s="2"/>
      <c r="M28" s="2"/>
    </row>
    <row r="29" spans="1:13" ht="20.100000000000001" customHeight="1" x14ac:dyDescent="0.2">
      <c r="A29" s="162"/>
      <c r="B29" s="163" t="s">
        <v>128</v>
      </c>
      <c r="C29" s="164">
        <v>135.41270499999999</v>
      </c>
      <c r="D29" s="164">
        <v>0.29945699999999997</v>
      </c>
      <c r="E29" s="164">
        <v>10.010751000000001</v>
      </c>
      <c r="F29" s="165" t="s">
        <v>107</v>
      </c>
      <c r="G29" s="166"/>
      <c r="I29" s="9"/>
      <c r="L29" s="2"/>
      <c r="M29" s="2"/>
    </row>
    <row r="30" spans="1:13" ht="20.100000000000001" customHeight="1" x14ac:dyDescent="0.2">
      <c r="A30" s="167"/>
      <c r="B30" s="168" t="s">
        <v>583</v>
      </c>
      <c r="C30" s="169">
        <v>0</v>
      </c>
      <c r="D30" s="169">
        <v>0</v>
      </c>
      <c r="E30" s="169">
        <v>6.6397979999999999</v>
      </c>
      <c r="F30" s="170" t="s">
        <v>584</v>
      </c>
      <c r="G30" s="171"/>
      <c r="I30" s="9"/>
      <c r="L30" s="2"/>
      <c r="M30" s="2"/>
    </row>
    <row r="31" spans="1:13" ht="20.100000000000001" customHeight="1" x14ac:dyDescent="0.2">
      <c r="A31" s="162"/>
      <c r="B31" s="163" t="s">
        <v>122</v>
      </c>
      <c r="C31" s="164">
        <v>6.867337</v>
      </c>
      <c r="D31" s="164">
        <v>30.592669999999998</v>
      </c>
      <c r="E31" s="164">
        <v>3.9872369999999999</v>
      </c>
      <c r="F31" s="165" t="s">
        <v>495</v>
      </c>
      <c r="G31" s="166"/>
      <c r="I31" s="9"/>
      <c r="L31" s="2"/>
      <c r="M31" s="2"/>
    </row>
    <row r="32" spans="1:13" ht="20.100000000000001" customHeight="1" x14ac:dyDescent="0.2">
      <c r="A32" s="167"/>
      <c r="B32" s="168" t="s">
        <v>126</v>
      </c>
      <c r="C32" s="169">
        <v>131.78801799999999</v>
      </c>
      <c r="D32" s="169">
        <v>0.12</v>
      </c>
      <c r="E32" s="169">
        <v>1.706656</v>
      </c>
      <c r="F32" s="170" t="s">
        <v>105</v>
      </c>
      <c r="G32" s="171"/>
      <c r="I32" s="9"/>
      <c r="L32" s="2"/>
      <c r="M32" s="2"/>
    </row>
    <row r="33" spans="1:13" ht="20.100000000000001" customHeight="1" x14ac:dyDescent="0.2">
      <c r="A33" s="157" t="s">
        <v>111</v>
      </c>
      <c r="B33" s="158" t="s">
        <v>0</v>
      </c>
      <c r="C33" s="159">
        <f>SUBTOTAL(9,C34:C39)</f>
        <v>4810.3312040000001</v>
      </c>
      <c r="D33" s="159">
        <f>SUBTOTAL(9,D34:D39)</f>
        <v>6291.0821089999999</v>
      </c>
      <c r="E33" s="159">
        <f>SUBTOTAL(9,E34:E39)</f>
        <v>5463.869968</v>
      </c>
      <c r="F33" s="160" t="s">
        <v>1</v>
      </c>
      <c r="G33" s="161" t="s">
        <v>101</v>
      </c>
      <c r="I33" s="9"/>
      <c r="J33" s="9"/>
      <c r="K33" s="12"/>
      <c r="L33" s="2"/>
      <c r="M33" s="2"/>
    </row>
    <row r="34" spans="1:13" ht="20.100000000000001" customHeight="1" x14ac:dyDescent="0.2">
      <c r="A34" s="162"/>
      <c r="B34" s="163" t="s">
        <v>616</v>
      </c>
      <c r="C34" s="164">
        <v>2195.9696269999999</v>
      </c>
      <c r="D34" s="164">
        <v>1927.9534880000001</v>
      </c>
      <c r="E34" s="164">
        <v>2364.0469840000001</v>
      </c>
      <c r="F34" s="165" t="s">
        <v>617</v>
      </c>
      <c r="G34" s="166"/>
      <c r="I34" s="9"/>
      <c r="J34" s="9"/>
      <c r="K34" s="12"/>
      <c r="L34" s="2"/>
      <c r="M34" s="2"/>
    </row>
    <row r="35" spans="1:13" ht="20.100000000000001" customHeight="1" x14ac:dyDescent="0.2">
      <c r="A35" s="167"/>
      <c r="B35" s="168" t="s">
        <v>129</v>
      </c>
      <c r="C35" s="169">
        <v>1087.5365859999999</v>
      </c>
      <c r="D35" s="169">
        <v>1584.682622</v>
      </c>
      <c r="E35" s="169">
        <v>1421.502485</v>
      </c>
      <c r="F35" s="170" t="s">
        <v>615</v>
      </c>
      <c r="G35" s="171"/>
      <c r="I35" s="9"/>
      <c r="J35" s="9"/>
      <c r="K35" s="12"/>
      <c r="L35" s="2"/>
      <c r="M35" s="2"/>
    </row>
    <row r="36" spans="1:13" ht="20.100000000000001" customHeight="1" x14ac:dyDescent="0.2">
      <c r="A36" s="162"/>
      <c r="B36" s="163" t="s">
        <v>497</v>
      </c>
      <c r="C36" s="164">
        <v>1005.713567</v>
      </c>
      <c r="D36" s="164">
        <v>1126.5274429999999</v>
      </c>
      <c r="E36" s="164">
        <v>1185.6091249999999</v>
      </c>
      <c r="F36" s="165" t="s">
        <v>619</v>
      </c>
      <c r="G36" s="166"/>
      <c r="I36" s="9"/>
      <c r="J36" s="9"/>
      <c r="K36" s="12"/>
      <c r="L36" s="2"/>
      <c r="M36" s="2"/>
    </row>
    <row r="37" spans="1:13" ht="20.100000000000001" customHeight="1" x14ac:dyDescent="0.2">
      <c r="A37" s="167"/>
      <c r="B37" s="168" t="s">
        <v>130</v>
      </c>
      <c r="C37" s="169">
        <v>516.26265699999999</v>
      </c>
      <c r="D37" s="169">
        <v>1651.081925</v>
      </c>
      <c r="E37" s="169">
        <v>491.04464400000001</v>
      </c>
      <c r="F37" s="170" t="s">
        <v>108</v>
      </c>
      <c r="G37" s="171"/>
      <c r="I37" s="9"/>
      <c r="J37" s="9"/>
      <c r="K37" s="12"/>
      <c r="L37" s="2"/>
      <c r="M37" s="2"/>
    </row>
    <row r="38" spans="1:13" ht="20.100000000000001" customHeight="1" x14ac:dyDescent="0.2">
      <c r="A38" s="162"/>
      <c r="B38" s="163" t="s">
        <v>132</v>
      </c>
      <c r="C38" s="164">
        <v>4.7085800000000004</v>
      </c>
      <c r="D38" s="164">
        <v>0.760463</v>
      </c>
      <c r="E38" s="164">
        <v>1.5973379999999999</v>
      </c>
      <c r="F38" s="165" t="s">
        <v>623</v>
      </c>
      <c r="G38" s="166"/>
      <c r="I38" s="9"/>
      <c r="J38" s="9"/>
      <c r="K38" s="12"/>
      <c r="L38" s="2"/>
      <c r="M38" s="2"/>
    </row>
    <row r="39" spans="1:13" ht="20.100000000000001" customHeight="1" thickBot="1" x14ac:dyDescent="0.25">
      <c r="A39" s="167"/>
      <c r="B39" s="168" t="s">
        <v>630</v>
      </c>
      <c r="C39" s="169">
        <v>0.14018700000000001</v>
      </c>
      <c r="D39" s="169">
        <v>7.6168E-2</v>
      </c>
      <c r="E39" s="169">
        <v>6.9391999999999995E-2</v>
      </c>
      <c r="F39" s="170" t="s">
        <v>631</v>
      </c>
      <c r="G39" s="171"/>
      <c r="I39" s="9"/>
      <c r="J39" s="9"/>
      <c r="K39" s="12"/>
      <c r="L39" s="2"/>
      <c r="M39" s="2"/>
    </row>
    <row r="40" spans="1:13" ht="35.1" customHeight="1" thickBot="1" x14ac:dyDescent="0.25">
      <c r="A40" s="172"/>
      <c r="B40" s="173" t="s">
        <v>50</v>
      </c>
      <c r="C40" s="174">
        <f>SUBTOTAL(9,C8:C39)</f>
        <v>48659.308670000006</v>
      </c>
      <c r="D40" s="174">
        <f>SUBTOTAL(9,D8:D39)</f>
        <v>58512.965909000013</v>
      </c>
      <c r="E40" s="174">
        <f>SUBTOTAL(9,E8:E39)</f>
        <v>59910.998700000004</v>
      </c>
      <c r="F40" s="175" t="s">
        <v>1</v>
      </c>
      <c r="G40" s="137"/>
      <c r="L40" s="2"/>
      <c r="M40" s="2"/>
    </row>
    <row r="41" spans="1:13" ht="35.1" customHeight="1" x14ac:dyDescent="0.2">
      <c r="A41" s="1"/>
      <c r="B41" s="1"/>
      <c r="C41" s="14"/>
      <c r="D41" s="14"/>
      <c r="E41" s="14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18" customHeight="1" x14ac:dyDescent="0.2">
      <c r="A115" s="1"/>
      <c r="B115" s="1"/>
      <c r="C115" s="1"/>
      <c r="D115" s="1"/>
      <c r="E115" s="1"/>
      <c r="F115" s="1"/>
      <c r="G115" s="1"/>
    </row>
  </sheetData>
  <sortState xmlns:xlrd2="http://schemas.microsoft.com/office/spreadsheetml/2017/richdata2" ref="B33:F39">
    <sortCondition descending="1" ref="E33:E39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304B-47A5-4220-A3A6-84CD1E64EE59}">
  <sheetPr>
    <tabColor rgb="FF474D9B"/>
    <pageSetUpPr fitToPage="1"/>
  </sheetPr>
  <dimension ref="A1:F14"/>
  <sheetViews>
    <sheetView showGridLines="0" rightToLeft="1" workbookViewId="0">
      <selection activeCell="D23" sqref="D23"/>
    </sheetView>
  </sheetViews>
  <sheetFormatPr defaultColWidth="8.5703125" defaultRowHeight="18" customHeight="1" x14ac:dyDescent="0.2"/>
  <cols>
    <col min="1" max="1" width="18.42578125" style="242" customWidth="1"/>
    <col min="2" max="2" width="11.85546875" style="242" customWidth="1"/>
    <col min="3" max="3" width="11.85546875" style="242" bestFit="1" customWidth="1"/>
    <col min="4" max="4" width="25.5703125" style="242" customWidth="1"/>
    <col min="5" max="5" width="0.85546875" style="242" customWidth="1"/>
    <col min="6" max="6" width="17.7109375" style="242" customWidth="1"/>
    <col min="7" max="258" width="8.5703125" style="242"/>
    <col min="259" max="261" width="25.5703125" style="242" customWidth="1"/>
    <col min="262" max="514" width="8.5703125" style="242"/>
    <col min="515" max="517" width="25.5703125" style="242" customWidth="1"/>
    <col min="518" max="770" width="8.5703125" style="242"/>
    <col min="771" max="773" width="25.5703125" style="242" customWidth="1"/>
    <col min="774" max="1026" width="8.5703125" style="242"/>
    <col min="1027" max="1029" width="25.5703125" style="242" customWidth="1"/>
    <col min="1030" max="1282" width="8.5703125" style="242"/>
    <col min="1283" max="1285" width="25.5703125" style="242" customWidth="1"/>
    <col min="1286" max="1538" width="8.5703125" style="242"/>
    <col min="1539" max="1541" width="25.5703125" style="242" customWidth="1"/>
    <col min="1542" max="1794" width="8.5703125" style="242"/>
    <col min="1795" max="1797" width="25.5703125" style="242" customWidth="1"/>
    <col min="1798" max="2050" width="8.5703125" style="242"/>
    <col min="2051" max="2053" width="25.5703125" style="242" customWidth="1"/>
    <col min="2054" max="2306" width="8.5703125" style="242"/>
    <col min="2307" max="2309" width="25.5703125" style="242" customWidth="1"/>
    <col min="2310" max="2562" width="8.5703125" style="242"/>
    <col min="2563" max="2565" width="25.5703125" style="242" customWidth="1"/>
    <col min="2566" max="2818" width="8.5703125" style="242"/>
    <col min="2819" max="2821" width="25.5703125" style="242" customWidth="1"/>
    <col min="2822" max="3074" width="8.5703125" style="242"/>
    <col min="3075" max="3077" width="25.5703125" style="242" customWidth="1"/>
    <col min="3078" max="3330" width="8.5703125" style="242"/>
    <col min="3331" max="3333" width="25.5703125" style="242" customWidth="1"/>
    <col min="3334" max="3586" width="8.5703125" style="242"/>
    <col min="3587" max="3589" width="25.5703125" style="242" customWidth="1"/>
    <col min="3590" max="3842" width="8.5703125" style="242"/>
    <col min="3843" max="3845" width="25.5703125" style="242" customWidth="1"/>
    <col min="3846" max="4098" width="8.5703125" style="242"/>
    <col min="4099" max="4101" width="25.5703125" style="242" customWidth="1"/>
    <col min="4102" max="4354" width="8.5703125" style="242"/>
    <col min="4355" max="4357" width="25.5703125" style="242" customWidth="1"/>
    <col min="4358" max="4610" width="8.5703125" style="242"/>
    <col min="4611" max="4613" width="25.5703125" style="242" customWidth="1"/>
    <col min="4614" max="4866" width="8.5703125" style="242"/>
    <col min="4867" max="4869" width="25.5703125" style="242" customWidth="1"/>
    <col min="4870" max="5122" width="8.5703125" style="242"/>
    <col min="5123" max="5125" width="25.5703125" style="242" customWidth="1"/>
    <col min="5126" max="5378" width="8.5703125" style="242"/>
    <col min="5379" max="5381" width="25.5703125" style="242" customWidth="1"/>
    <col min="5382" max="5634" width="8.5703125" style="242"/>
    <col min="5635" max="5637" width="25.5703125" style="242" customWidth="1"/>
    <col min="5638" max="5890" width="8.5703125" style="242"/>
    <col min="5891" max="5893" width="25.5703125" style="242" customWidth="1"/>
    <col min="5894" max="6146" width="8.5703125" style="242"/>
    <col min="6147" max="6149" width="25.5703125" style="242" customWidth="1"/>
    <col min="6150" max="6402" width="8.5703125" style="242"/>
    <col min="6403" max="6405" width="25.5703125" style="242" customWidth="1"/>
    <col min="6406" max="6658" width="8.5703125" style="242"/>
    <col min="6659" max="6661" width="25.5703125" style="242" customWidth="1"/>
    <col min="6662" max="6914" width="8.5703125" style="242"/>
    <col min="6915" max="6917" width="25.5703125" style="242" customWidth="1"/>
    <col min="6918" max="7170" width="8.5703125" style="242"/>
    <col min="7171" max="7173" width="25.5703125" style="242" customWidth="1"/>
    <col min="7174" max="7426" width="8.5703125" style="242"/>
    <col min="7427" max="7429" width="25.5703125" style="242" customWidth="1"/>
    <col min="7430" max="7682" width="8.5703125" style="242"/>
    <col min="7683" max="7685" width="25.5703125" style="242" customWidth="1"/>
    <col min="7686" max="7938" width="8.5703125" style="242"/>
    <col min="7939" max="7941" width="25.5703125" style="242" customWidth="1"/>
    <col min="7942" max="8194" width="8.5703125" style="242"/>
    <col min="8195" max="8197" width="25.5703125" style="242" customWidth="1"/>
    <col min="8198" max="8450" width="8.5703125" style="242"/>
    <col min="8451" max="8453" width="25.5703125" style="242" customWidth="1"/>
    <col min="8454" max="8706" width="8.5703125" style="242"/>
    <col min="8707" max="8709" width="25.5703125" style="242" customWidth="1"/>
    <col min="8710" max="8962" width="8.5703125" style="242"/>
    <col min="8963" max="8965" width="25.5703125" style="242" customWidth="1"/>
    <col min="8966" max="9218" width="8.5703125" style="242"/>
    <col min="9219" max="9221" width="25.5703125" style="242" customWidth="1"/>
    <col min="9222" max="9474" width="8.5703125" style="242"/>
    <col min="9475" max="9477" width="25.5703125" style="242" customWidth="1"/>
    <col min="9478" max="9730" width="8.5703125" style="242"/>
    <col min="9731" max="9733" width="25.5703125" style="242" customWidth="1"/>
    <col min="9734" max="9986" width="8.5703125" style="242"/>
    <col min="9987" max="9989" width="25.5703125" style="242" customWidth="1"/>
    <col min="9990" max="10242" width="8.5703125" style="242"/>
    <col min="10243" max="10245" width="25.5703125" style="242" customWidth="1"/>
    <col min="10246" max="10498" width="8.5703125" style="242"/>
    <col min="10499" max="10501" width="25.5703125" style="242" customWidth="1"/>
    <col min="10502" max="10754" width="8.5703125" style="242"/>
    <col min="10755" max="10757" width="25.5703125" style="242" customWidth="1"/>
    <col min="10758" max="11010" width="8.5703125" style="242"/>
    <col min="11011" max="11013" width="25.5703125" style="242" customWidth="1"/>
    <col min="11014" max="11266" width="8.5703125" style="242"/>
    <col min="11267" max="11269" width="25.5703125" style="242" customWidth="1"/>
    <col min="11270" max="11522" width="8.5703125" style="242"/>
    <col min="11523" max="11525" width="25.5703125" style="242" customWidth="1"/>
    <col min="11526" max="11778" width="8.5703125" style="242"/>
    <col min="11779" max="11781" width="25.5703125" style="242" customWidth="1"/>
    <col min="11782" max="12034" width="8.5703125" style="242"/>
    <col min="12035" max="12037" width="25.5703125" style="242" customWidth="1"/>
    <col min="12038" max="12290" width="8.5703125" style="242"/>
    <col min="12291" max="12293" width="25.5703125" style="242" customWidth="1"/>
    <col min="12294" max="12546" width="8.5703125" style="242"/>
    <col min="12547" max="12549" width="25.5703125" style="242" customWidth="1"/>
    <col min="12550" max="12802" width="8.5703125" style="242"/>
    <col min="12803" max="12805" width="25.5703125" style="242" customWidth="1"/>
    <col min="12806" max="13058" width="8.5703125" style="242"/>
    <col min="13059" max="13061" width="25.5703125" style="242" customWidth="1"/>
    <col min="13062" max="13314" width="8.5703125" style="242"/>
    <col min="13315" max="13317" width="25.5703125" style="242" customWidth="1"/>
    <col min="13318" max="13570" width="8.5703125" style="242"/>
    <col min="13571" max="13573" width="25.5703125" style="242" customWidth="1"/>
    <col min="13574" max="13826" width="8.5703125" style="242"/>
    <col min="13827" max="13829" width="25.5703125" style="242" customWidth="1"/>
    <col min="13830" max="14082" width="8.5703125" style="242"/>
    <col min="14083" max="14085" width="25.5703125" style="242" customWidth="1"/>
    <col min="14086" max="14338" width="8.5703125" style="242"/>
    <col min="14339" max="14341" width="25.5703125" style="242" customWidth="1"/>
    <col min="14342" max="14594" width="8.5703125" style="242"/>
    <col min="14595" max="14597" width="25.5703125" style="242" customWidth="1"/>
    <col min="14598" max="14850" width="8.5703125" style="242"/>
    <col min="14851" max="14853" width="25.5703125" style="242" customWidth="1"/>
    <col min="14854" max="15106" width="8.5703125" style="242"/>
    <col min="15107" max="15109" width="25.5703125" style="242" customWidth="1"/>
    <col min="15110" max="15362" width="8.5703125" style="242"/>
    <col min="15363" max="15365" width="25.5703125" style="242" customWidth="1"/>
    <col min="15366" max="15618" width="8.5703125" style="242"/>
    <col min="15619" max="15621" width="25.5703125" style="242" customWidth="1"/>
    <col min="15622" max="15874" width="8.5703125" style="242"/>
    <col min="15875" max="15877" width="25.5703125" style="242" customWidth="1"/>
    <col min="15878" max="16130" width="8.5703125" style="242"/>
    <col min="16131" max="16133" width="25.5703125" style="242" customWidth="1"/>
    <col min="16134" max="16384" width="8.5703125" style="242"/>
  </cols>
  <sheetData>
    <row r="1" spans="1:6" ht="18" customHeight="1" x14ac:dyDescent="0.2">
      <c r="F1" s="16" t="s">
        <v>49</v>
      </c>
    </row>
    <row r="2" spans="1:6" ht="20.25" customHeight="1" x14ac:dyDescent="0.2">
      <c r="E2" s="7"/>
    </row>
    <row r="3" spans="1:6" ht="30" customHeight="1" x14ac:dyDescent="0.25">
      <c r="A3" s="299" t="s">
        <v>525</v>
      </c>
      <c r="B3" s="299"/>
      <c r="C3" s="299"/>
      <c r="D3" s="299"/>
    </row>
    <row r="4" spans="1:6" ht="30" customHeight="1" x14ac:dyDescent="0.2">
      <c r="A4" s="300" t="s">
        <v>529</v>
      </c>
      <c r="B4" s="300"/>
      <c r="C4" s="300"/>
      <c r="D4" s="300"/>
    </row>
    <row r="5" spans="1:6" ht="18" customHeight="1" x14ac:dyDescent="0.2">
      <c r="A5" s="257" t="s">
        <v>15</v>
      </c>
      <c r="B5" s="301" t="s">
        <v>540</v>
      </c>
      <c r="C5" s="302"/>
      <c r="D5" s="258" t="s">
        <v>16</v>
      </c>
    </row>
    <row r="6" spans="1:6" ht="18" customHeight="1" x14ac:dyDescent="0.2">
      <c r="A6" s="257" t="s">
        <v>17</v>
      </c>
      <c r="B6" s="301" t="s">
        <v>541</v>
      </c>
      <c r="C6" s="302"/>
      <c r="D6" s="259" t="s">
        <v>48</v>
      </c>
    </row>
    <row r="7" spans="1:6" ht="18" customHeight="1" x14ac:dyDescent="0.2">
      <c r="A7" s="245">
        <v>2020</v>
      </c>
      <c r="B7" s="246" t="s">
        <v>531</v>
      </c>
      <c r="C7" s="247" t="s">
        <v>532</v>
      </c>
      <c r="D7" s="248">
        <v>132380.76097199999</v>
      </c>
    </row>
    <row r="8" spans="1:6" ht="18" customHeight="1" x14ac:dyDescent="0.2">
      <c r="A8" s="249"/>
      <c r="B8" s="250" t="s">
        <v>533</v>
      </c>
      <c r="C8" s="251" t="s">
        <v>534</v>
      </c>
      <c r="D8" s="252">
        <v>124848.78325400001</v>
      </c>
    </row>
    <row r="9" spans="1:6" ht="18" customHeight="1" x14ac:dyDescent="0.2">
      <c r="A9" s="245"/>
      <c r="B9" s="246" t="s">
        <v>535</v>
      </c>
      <c r="C9" s="247" t="s">
        <v>536</v>
      </c>
      <c r="D9" s="248">
        <v>123032.562909</v>
      </c>
    </row>
    <row r="10" spans="1:6" ht="18" customHeight="1" x14ac:dyDescent="0.2">
      <c r="A10" s="249"/>
      <c r="B10" s="250" t="s">
        <v>537</v>
      </c>
      <c r="C10" s="251" t="s">
        <v>538</v>
      </c>
      <c r="D10" s="252">
        <v>137228.487135</v>
      </c>
    </row>
    <row r="11" spans="1:6" ht="18" customHeight="1" thickBot="1" x14ac:dyDescent="0.25">
      <c r="A11" s="253">
        <v>2021</v>
      </c>
      <c r="B11" s="254" t="s">
        <v>531</v>
      </c>
      <c r="C11" s="255" t="s">
        <v>532</v>
      </c>
      <c r="D11" s="256">
        <v>137704.21121799998</v>
      </c>
    </row>
    <row r="13" spans="1:6" ht="18" customHeight="1" x14ac:dyDescent="0.2">
      <c r="D13" s="243"/>
    </row>
    <row r="14" spans="1:6" ht="18" customHeight="1" x14ac:dyDescent="0.2">
      <c r="D14" s="24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834272CD-04B3-4A0E-940B-56CF2DB221FE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2_1"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7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16" t="s">
        <v>49</v>
      </c>
    </row>
    <row r="2" spans="1:13" ht="21" customHeight="1" x14ac:dyDescent="0.2"/>
    <row r="3" spans="1:13" ht="23.25" customHeight="1" x14ac:dyDescent="0.25">
      <c r="A3" s="292" t="s">
        <v>67</v>
      </c>
      <c r="B3" s="292"/>
      <c r="C3" s="292"/>
      <c r="D3" s="292"/>
      <c r="E3" s="292"/>
      <c r="F3" s="292"/>
      <c r="G3" s="292"/>
      <c r="L3" s="2"/>
      <c r="M3" s="2"/>
    </row>
    <row r="4" spans="1:13" ht="23.25" customHeight="1" x14ac:dyDescent="0.2">
      <c r="A4" s="293" t="s">
        <v>37</v>
      </c>
      <c r="B4" s="293"/>
      <c r="C4" s="293"/>
      <c r="D4" s="293"/>
      <c r="E4" s="293"/>
      <c r="F4" s="293"/>
      <c r="G4" s="293"/>
      <c r="L4" s="2"/>
      <c r="M4" s="2"/>
    </row>
    <row r="5" spans="1:13" ht="18" customHeight="1" x14ac:dyDescent="0.2">
      <c r="A5" s="291" t="s">
        <v>18</v>
      </c>
      <c r="B5" s="289" t="s">
        <v>20</v>
      </c>
      <c r="C5" s="119" t="s">
        <v>588</v>
      </c>
      <c r="D5" s="119" t="s">
        <v>589</v>
      </c>
      <c r="E5" s="119" t="s">
        <v>588</v>
      </c>
      <c r="F5" s="289" t="s">
        <v>19</v>
      </c>
      <c r="G5" s="290" t="s">
        <v>54</v>
      </c>
      <c r="L5" s="2"/>
      <c r="M5" s="2"/>
    </row>
    <row r="6" spans="1:13" ht="18" customHeight="1" x14ac:dyDescent="0.2">
      <c r="A6" s="291"/>
      <c r="B6" s="289"/>
      <c r="C6" s="120">
        <v>2020</v>
      </c>
      <c r="D6" s="120">
        <v>2020</v>
      </c>
      <c r="E6" s="120">
        <v>2021</v>
      </c>
      <c r="F6" s="289"/>
      <c r="G6" s="290"/>
      <c r="L6" s="2"/>
      <c r="M6" s="2"/>
    </row>
    <row r="7" spans="1:13" ht="18" customHeight="1" x14ac:dyDescent="0.2">
      <c r="A7" s="291"/>
      <c r="B7" s="289"/>
      <c r="C7" s="286" t="s">
        <v>51</v>
      </c>
      <c r="D7" s="287"/>
      <c r="E7" s="288"/>
      <c r="F7" s="289"/>
      <c r="G7" s="290"/>
      <c r="L7" s="2"/>
      <c r="M7" s="2"/>
    </row>
    <row r="8" spans="1:13" ht="21.75" x14ac:dyDescent="0.2">
      <c r="A8" s="121">
        <v>1</v>
      </c>
      <c r="B8" s="122" t="s">
        <v>429</v>
      </c>
      <c r="C8" s="164">
        <v>4790.9517470000001</v>
      </c>
      <c r="D8" s="164">
        <v>4620.3113510000003</v>
      </c>
      <c r="E8" s="164">
        <v>5102.7170020000003</v>
      </c>
      <c r="F8" s="124" t="s">
        <v>409</v>
      </c>
      <c r="G8" s="139">
        <v>1</v>
      </c>
      <c r="L8" s="2"/>
      <c r="M8" s="2"/>
    </row>
    <row r="9" spans="1:13" ht="21.75" x14ac:dyDescent="0.2">
      <c r="A9" s="125">
        <v>2</v>
      </c>
      <c r="B9" s="126" t="s">
        <v>21</v>
      </c>
      <c r="C9" s="169">
        <v>9453.7646189999996</v>
      </c>
      <c r="D9" s="169">
        <v>7607.0596059999998</v>
      </c>
      <c r="E9" s="169">
        <v>7988.2820700000002</v>
      </c>
      <c r="F9" s="128" t="s">
        <v>410</v>
      </c>
      <c r="G9" s="141">
        <v>2</v>
      </c>
      <c r="L9" s="2"/>
      <c r="M9" s="2"/>
    </row>
    <row r="10" spans="1:13" ht="45" customHeight="1" x14ac:dyDescent="0.2">
      <c r="A10" s="121">
        <v>3</v>
      </c>
      <c r="B10" s="122" t="s">
        <v>430</v>
      </c>
      <c r="C10" s="164">
        <v>1094.450409</v>
      </c>
      <c r="D10" s="164">
        <v>825.36869200000001</v>
      </c>
      <c r="E10" s="164">
        <v>816.79420200000004</v>
      </c>
      <c r="F10" s="124" t="s">
        <v>411</v>
      </c>
      <c r="G10" s="139">
        <v>3</v>
      </c>
      <c r="L10" s="2"/>
      <c r="M10" s="2"/>
    </row>
    <row r="11" spans="1:13" ht="108.75" x14ac:dyDescent="0.2">
      <c r="A11" s="125">
        <v>4</v>
      </c>
      <c r="B11" s="126" t="s">
        <v>431</v>
      </c>
      <c r="C11" s="169">
        <v>6987.0990890000003</v>
      </c>
      <c r="D11" s="169">
        <v>7141.0048989999996</v>
      </c>
      <c r="E11" s="169">
        <v>6950.8508940000002</v>
      </c>
      <c r="F11" s="128" t="s">
        <v>412</v>
      </c>
      <c r="G11" s="141">
        <v>4</v>
      </c>
      <c r="L11" s="2"/>
      <c r="M11" s="2"/>
    </row>
    <row r="12" spans="1:13" ht="21.75" x14ac:dyDescent="0.2">
      <c r="A12" s="121">
        <v>5</v>
      </c>
      <c r="B12" s="122" t="s">
        <v>22</v>
      </c>
      <c r="C12" s="164">
        <v>3591.0463119999999</v>
      </c>
      <c r="D12" s="164">
        <v>5535.8025530000004</v>
      </c>
      <c r="E12" s="164">
        <v>4049.2557649999999</v>
      </c>
      <c r="F12" s="124" t="s">
        <v>52</v>
      </c>
      <c r="G12" s="139">
        <v>5</v>
      </c>
      <c r="L12" s="2"/>
      <c r="M12" s="2"/>
    </row>
    <row r="13" spans="1:13" ht="43.5" x14ac:dyDescent="0.2">
      <c r="A13" s="125">
        <v>6</v>
      </c>
      <c r="B13" s="126" t="s">
        <v>432</v>
      </c>
      <c r="C13" s="169">
        <v>14185.751388999999</v>
      </c>
      <c r="D13" s="169">
        <v>12117.994473000001</v>
      </c>
      <c r="E13" s="169">
        <v>13862.793932</v>
      </c>
      <c r="F13" s="128" t="s">
        <v>413</v>
      </c>
      <c r="G13" s="141">
        <v>6</v>
      </c>
      <c r="L13" s="2"/>
      <c r="M13" s="2"/>
    </row>
    <row r="14" spans="1:13" ht="43.5" x14ac:dyDescent="0.2">
      <c r="A14" s="121">
        <v>7</v>
      </c>
      <c r="B14" s="122" t="s">
        <v>433</v>
      </c>
      <c r="C14" s="164">
        <v>4689.987357</v>
      </c>
      <c r="D14" s="164">
        <v>4814.500599</v>
      </c>
      <c r="E14" s="164">
        <v>5033.4798410000003</v>
      </c>
      <c r="F14" s="124" t="s">
        <v>414</v>
      </c>
      <c r="G14" s="139">
        <v>7</v>
      </c>
      <c r="L14" s="2"/>
      <c r="M14" s="2"/>
    </row>
    <row r="15" spans="1:13" ht="152.25" x14ac:dyDescent="0.2">
      <c r="A15" s="125">
        <v>8</v>
      </c>
      <c r="B15" s="126" t="s">
        <v>434</v>
      </c>
      <c r="C15" s="169">
        <v>492.10215799999997</v>
      </c>
      <c r="D15" s="169">
        <v>369.86666100000002</v>
      </c>
      <c r="E15" s="169">
        <v>460.28382800000003</v>
      </c>
      <c r="F15" s="128" t="s">
        <v>415</v>
      </c>
      <c r="G15" s="141">
        <v>8</v>
      </c>
      <c r="L15" s="2"/>
      <c r="M15" s="2"/>
    </row>
    <row r="16" spans="1:13" ht="152.25" x14ac:dyDescent="0.2">
      <c r="A16" s="121">
        <v>9</v>
      </c>
      <c r="B16" s="122" t="s">
        <v>435</v>
      </c>
      <c r="C16" s="164">
        <v>1256.6147289999999</v>
      </c>
      <c r="D16" s="164">
        <v>1373.879844</v>
      </c>
      <c r="E16" s="164">
        <v>1149.739977</v>
      </c>
      <c r="F16" s="124" t="s">
        <v>416</v>
      </c>
      <c r="G16" s="139">
        <v>9</v>
      </c>
      <c r="L16" s="2"/>
      <c r="M16" s="2"/>
    </row>
    <row r="17" spans="1:13" ht="130.5" x14ac:dyDescent="0.2">
      <c r="A17" s="125">
        <v>10</v>
      </c>
      <c r="B17" s="126" t="s">
        <v>436</v>
      </c>
      <c r="C17" s="169">
        <v>1627.886884</v>
      </c>
      <c r="D17" s="169">
        <v>1350.821829</v>
      </c>
      <c r="E17" s="169">
        <v>1420.2340650000001</v>
      </c>
      <c r="F17" s="128" t="s">
        <v>417</v>
      </c>
      <c r="G17" s="141">
        <v>10</v>
      </c>
      <c r="L17" s="2"/>
      <c r="M17" s="2"/>
    </row>
    <row r="18" spans="1:13" ht="43.5" x14ac:dyDescent="0.2">
      <c r="A18" s="121">
        <v>11</v>
      </c>
      <c r="B18" s="122" t="s">
        <v>437</v>
      </c>
      <c r="C18" s="164">
        <v>5341.9045429999996</v>
      </c>
      <c r="D18" s="164">
        <v>5139.9346269999996</v>
      </c>
      <c r="E18" s="164">
        <v>5462.9156149999999</v>
      </c>
      <c r="F18" s="124" t="s">
        <v>418</v>
      </c>
      <c r="G18" s="139">
        <v>11</v>
      </c>
      <c r="L18" s="2"/>
      <c r="M18" s="2"/>
    </row>
    <row r="19" spans="1:13" ht="174" x14ac:dyDescent="0.2">
      <c r="A19" s="125">
        <v>12</v>
      </c>
      <c r="B19" s="126" t="s">
        <v>438</v>
      </c>
      <c r="C19" s="169">
        <v>1076.3188290000001</v>
      </c>
      <c r="D19" s="169">
        <v>776.17713000000003</v>
      </c>
      <c r="E19" s="169">
        <v>1099.960288</v>
      </c>
      <c r="F19" s="128" t="s">
        <v>419</v>
      </c>
      <c r="G19" s="141">
        <v>12</v>
      </c>
      <c r="L19" s="2"/>
      <c r="M19" s="2"/>
    </row>
    <row r="20" spans="1:13" ht="108.75" x14ac:dyDescent="0.2">
      <c r="A20" s="121">
        <v>13</v>
      </c>
      <c r="B20" s="122" t="s">
        <v>439</v>
      </c>
      <c r="C20" s="164">
        <v>2194.1159130000001</v>
      </c>
      <c r="D20" s="164">
        <v>2152.2090509999998</v>
      </c>
      <c r="E20" s="164">
        <v>2057.9837050000001</v>
      </c>
      <c r="F20" s="124" t="s">
        <v>420</v>
      </c>
      <c r="G20" s="139">
        <v>13</v>
      </c>
      <c r="L20" s="2"/>
      <c r="M20" s="2"/>
    </row>
    <row r="21" spans="1:13" ht="130.5" x14ac:dyDescent="0.2">
      <c r="A21" s="125">
        <v>14</v>
      </c>
      <c r="B21" s="126" t="s">
        <v>440</v>
      </c>
      <c r="C21" s="169">
        <v>2387.0215739999999</v>
      </c>
      <c r="D21" s="169">
        <v>2261.789898</v>
      </c>
      <c r="E21" s="169">
        <v>5371.5335800000003</v>
      </c>
      <c r="F21" s="128" t="s">
        <v>421</v>
      </c>
      <c r="G21" s="141">
        <v>14</v>
      </c>
      <c r="L21" s="2"/>
      <c r="M21" s="2"/>
    </row>
    <row r="22" spans="1:13" ht="43.5" x14ac:dyDescent="0.2">
      <c r="A22" s="121">
        <v>15</v>
      </c>
      <c r="B22" s="122" t="s">
        <v>441</v>
      </c>
      <c r="C22" s="164">
        <v>13082.646497</v>
      </c>
      <c r="D22" s="164">
        <v>12254.541985</v>
      </c>
      <c r="E22" s="164">
        <v>11401.839418</v>
      </c>
      <c r="F22" s="124" t="s">
        <v>422</v>
      </c>
      <c r="G22" s="139">
        <v>15</v>
      </c>
      <c r="L22" s="2"/>
      <c r="M22" s="2"/>
    </row>
    <row r="23" spans="1:13" ht="195.75" x14ac:dyDescent="0.2">
      <c r="A23" s="125">
        <v>16</v>
      </c>
      <c r="B23" s="126" t="s">
        <v>442</v>
      </c>
      <c r="C23" s="169">
        <v>26642.112268000001</v>
      </c>
      <c r="D23" s="169">
        <v>30560.045582999999</v>
      </c>
      <c r="E23" s="169">
        <v>27638.289430000001</v>
      </c>
      <c r="F23" s="128" t="s">
        <v>423</v>
      </c>
      <c r="G23" s="141">
        <v>16</v>
      </c>
      <c r="L23" s="2"/>
      <c r="M23" s="2"/>
    </row>
    <row r="24" spans="1:13" ht="65.25" x14ac:dyDescent="0.2">
      <c r="A24" s="121">
        <v>17</v>
      </c>
      <c r="B24" s="122" t="s">
        <v>443</v>
      </c>
      <c r="C24" s="164">
        <v>23955.463772999999</v>
      </c>
      <c r="D24" s="164">
        <v>23577.269693999999</v>
      </c>
      <c r="E24" s="164">
        <v>22580.587060000002</v>
      </c>
      <c r="F24" s="124" t="s">
        <v>424</v>
      </c>
      <c r="G24" s="139">
        <v>17</v>
      </c>
      <c r="L24" s="2"/>
      <c r="M24" s="2"/>
    </row>
    <row r="25" spans="1:13" ht="174" x14ac:dyDescent="0.2">
      <c r="A25" s="125">
        <v>18</v>
      </c>
      <c r="B25" s="126" t="s">
        <v>444</v>
      </c>
      <c r="C25" s="169">
        <v>3586.2172409999998</v>
      </c>
      <c r="D25" s="169">
        <v>4157.5161260000004</v>
      </c>
      <c r="E25" s="169">
        <v>4097.8644949999998</v>
      </c>
      <c r="F25" s="128" t="s">
        <v>425</v>
      </c>
      <c r="G25" s="141">
        <v>18</v>
      </c>
      <c r="L25" s="2"/>
      <c r="M25" s="2"/>
    </row>
    <row r="26" spans="1:13" ht="43.5" x14ac:dyDescent="0.2">
      <c r="A26" s="121">
        <v>19</v>
      </c>
      <c r="B26" s="122" t="s">
        <v>445</v>
      </c>
      <c r="C26" s="164">
        <v>1377.6898819999999</v>
      </c>
      <c r="D26" s="164">
        <v>4352.7429970000003</v>
      </c>
      <c r="E26" s="164">
        <v>6002.1509509999996</v>
      </c>
      <c r="F26" s="124" t="s">
        <v>426</v>
      </c>
      <c r="G26" s="139">
        <v>19</v>
      </c>
      <c r="L26" s="2"/>
      <c r="M26" s="2"/>
    </row>
    <row r="27" spans="1:13" ht="43.5" x14ac:dyDescent="0.2">
      <c r="A27" s="125">
        <v>20</v>
      </c>
      <c r="B27" s="126" t="s">
        <v>446</v>
      </c>
      <c r="C27" s="169">
        <v>3247.5749449999998</v>
      </c>
      <c r="D27" s="169">
        <v>3752.2009629999998</v>
      </c>
      <c r="E27" s="169">
        <v>3570.658089</v>
      </c>
      <c r="F27" s="128" t="s">
        <v>427</v>
      </c>
      <c r="G27" s="141">
        <v>20</v>
      </c>
      <c r="L27" s="2"/>
      <c r="M27" s="2"/>
    </row>
    <row r="28" spans="1:13" ht="44.25" thickBot="1" x14ac:dyDescent="0.25">
      <c r="A28" s="129">
        <v>21</v>
      </c>
      <c r="B28" s="130" t="s">
        <v>447</v>
      </c>
      <c r="C28" s="177">
        <v>1320.040814</v>
      </c>
      <c r="D28" s="177">
        <v>2487.448574</v>
      </c>
      <c r="E28" s="177">
        <v>1585.9970109999999</v>
      </c>
      <c r="F28" s="132" t="s">
        <v>428</v>
      </c>
      <c r="G28" s="178">
        <v>21</v>
      </c>
      <c r="L28" s="2"/>
      <c r="M28" s="2"/>
    </row>
    <row r="29" spans="1:13" ht="19.5" customHeight="1" thickBot="1" x14ac:dyDescent="0.25">
      <c r="A29" s="133"/>
      <c r="B29" s="134" t="s">
        <v>50</v>
      </c>
      <c r="C29" s="174">
        <f>SUM(C8:C28)</f>
        <v>132380.76097199999</v>
      </c>
      <c r="D29" s="174">
        <f>SUM(D8:D28)</f>
        <v>137228.48713500003</v>
      </c>
      <c r="E29" s="174">
        <f>SUM(E8:E28)</f>
        <v>137704.21121800001</v>
      </c>
      <c r="F29" s="136" t="s">
        <v>1</v>
      </c>
      <c r="G29" s="179"/>
      <c r="L29" s="2"/>
      <c r="M29" s="2"/>
    </row>
    <row r="30" spans="1:13" ht="35.1" customHeight="1" x14ac:dyDescent="0.2">
      <c r="A30" s="1"/>
      <c r="B30" s="1"/>
      <c r="C30" s="33"/>
      <c r="D30" s="33"/>
      <c r="E30" s="3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Waleed Abdulqader</cp:lastModifiedBy>
  <cp:lastPrinted>2018-07-31T08:09:43Z</cp:lastPrinted>
  <dcterms:created xsi:type="dcterms:W3CDTF">2016-08-11T05:20:00Z</dcterms:created>
  <dcterms:modified xsi:type="dcterms:W3CDTF">2021-05-25T20:34:11Z</dcterms:modified>
</cp:coreProperties>
</file>