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'1.3'!$A$1:$H$134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'2.3'!$A$1:$H$152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2" i="22"/>
  <c r="D152" i="22"/>
  <c r="E152" i="22"/>
  <c r="C19" i="21"/>
  <c r="D19" i="21"/>
  <c r="E19" i="21"/>
  <c r="C32" i="30"/>
  <c r="D32" i="30"/>
  <c r="E32" i="30"/>
  <c r="C18" i="30"/>
  <c r="D18" i="30"/>
  <c r="E18" i="30"/>
  <c r="C8" i="30"/>
  <c r="D8" i="30"/>
  <c r="D47" i="30" s="1"/>
  <c r="E8" i="30"/>
  <c r="C11" i="23"/>
  <c r="D11" i="23"/>
  <c r="E11" i="23"/>
  <c r="C11" i="24"/>
  <c r="D11" i="24"/>
  <c r="E11" i="24"/>
  <c r="C29" i="20"/>
  <c r="D29" i="20"/>
  <c r="E29" i="20"/>
  <c r="C134" i="18"/>
  <c r="D134" i="18"/>
  <c r="E134" i="18"/>
  <c r="C19" i="17"/>
  <c r="D19" i="17"/>
  <c r="E19" i="17"/>
  <c r="C29" i="11"/>
  <c r="D29" i="11"/>
  <c r="E29" i="11"/>
  <c r="E47" i="30" l="1"/>
  <c r="C47" i="30"/>
</calcChain>
</file>

<file path=xl/sharedStrings.xml><?xml version="1.0" encoding="utf-8"?>
<sst xmlns="http://schemas.openxmlformats.org/spreadsheetml/2006/main" count="1103" uniqueCount="601">
  <si>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</si>
  <si>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</si>
  <si>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</si>
  <si>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</si>
  <si>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</si>
  <si>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</si>
  <si>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</si>
  <si>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</si>
  <si>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</si>
  <si>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</si>
  <si>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</si>
  <si>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</si>
  <si>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</si>
  <si>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</si>
  <si>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</si>
  <si>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</si>
  <si>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</si>
  <si>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</si>
  <si>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</si>
  <si>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</si>
  <si>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</si>
  <si>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</si>
  <si>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</si>
  <si>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</si>
  <si>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</si>
  <si>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</si>
  <si>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</si>
  <si>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</si>
  <si>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</si>
  <si>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</si>
  <si>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</si>
  <si>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</si>
  <si>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</si>
  <si>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</si>
  <si>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</si>
  <si>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</si>
  <si>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</si>
  <si>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</si>
  <si>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</si>
  <si>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</si>
  <si>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</si>
  <si>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</si>
  <si>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</si>
  <si>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</si>
  <si>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</si>
  <si>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</si>
  <si>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</si>
  <si>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</si>
  <si>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</si>
  <si>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</si>
  <si>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</si>
  <si>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</si>
  <si>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</si>
  <si>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</si>
  <si>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</si>
  <si>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</si>
  <si>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</si>
  <si>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</si>
  <si>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</si>
  <si>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</si>
  <si>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</si>
  <si>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</si>
  <si>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</si>
  <si>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</si>
  <si>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</si>
  <si>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</si>
  <si>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</si>
  <si>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</si>
  <si>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</si>
  <si>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</si>
  <si>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</si>
  <si>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</si>
  <si>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</si>
  <si>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</si>
  <si>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</si>
  <si>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</si>
  <si>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</si>
  <si>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</si>
  <si>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</si>
  <si>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</si>
  <si>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</si>
  <si>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</si>
  <si>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</si>
  <si>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</si>
  <si>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</si>
  <si>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</si>
  <si>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</si>
  <si>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</si>
  <si>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</si>
  <si>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</si>
  <si>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</si>
  <si>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</si>
  <si>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</si>
  <si>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</si>
  <si>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</si>
  <si>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</si>
  <si>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</si>
  <si>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</si>
  <si>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</si>
  <si>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</si>
  <si>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</si>
  <si>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</si>
  <si>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</si>
  <si>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</si>
  <si>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</si>
  <si>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</si>
  <si>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</si>
  <si>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</si>
  <si>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</si>
  <si>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</si>
  <si>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</si>
  <si>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</si>
  <si>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</si>
  <si>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</si>
  <si>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</si>
  <si>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</si>
  <si>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</si>
  <si>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</si>
  <si>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</si>
  <si>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</si>
  <si>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</si>
  <si>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</si>
  <si>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</si>
  <si>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</si>
  <si>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</si>
  <si>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</si>
  <si>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</si>
  <si>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</si>
  <si>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</si>
  <si>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</si>
  <si>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</si>
  <si>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</si>
  <si>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</si>
  <si>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</si>
  <si>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</si>
  <si>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</si>
  <si>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</si>
  <si>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</si>
  <si>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</si>
  <si>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</si>
  <si>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</si>
  <si>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</si>
  <si>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</si>
  <si>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</si>
  <si>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</si>
  <si>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</si>
  <si>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</si>
  <si>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</si>
  <si>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</si>
  <si>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</si>
  <si>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</si>
  <si>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</si>
  <si>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</si>
  <si>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</si>
  <si>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</si>
  <si>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</si>
  <si>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</si>
  <si>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</si>
  <si>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</si>
  <si>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</si>
  <si>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</si>
  <si>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</si>
  <si>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</si>
  <si>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</si>
  <si>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</si>
  <si>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</si>
  <si>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</si>
  <si>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</si>
  <si>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</si>
  <si>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</si>
  <si>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</si>
  <si>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</si>
  <si>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</si>
  <si>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</si>
  <si>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</si>
  <si>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</si>
  <si>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</si>
  <si>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</si>
  <si>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</si>
  <si>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</si>
  <si>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</si>
  <si>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</si>
  <si>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</si>
  <si>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</si>
  <si>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</si>
  <si>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</si>
  <si>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</si>
  <si>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</si>
  <si>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</si>
  <si>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</si>
  <si>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</si>
  <si>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</si>
  <si>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</si>
  <si>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</si>
  <si>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</si>
  <si>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</si>
  <si>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</si>
  <si>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</si>
  <si>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</si>
  <si>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</si>
  <si>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</si>
  <si>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</si>
  <si>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</si>
  <si>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</si>
  <si>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</si>
  <si>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</si>
  <si>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</si>
  <si>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</si>
  <si>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</si>
  <si>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</si>
  <si>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</si>
  <si>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</si>
  <si>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</si>
  <si>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</si>
  <si>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</si>
  <si>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</si>
  <si>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</si>
  <si>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</si>
  <si>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</si>
  <si>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</si>
  <si>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</si>
  <si>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</si>
  <si>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</si>
  <si>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</si>
  <si>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</si>
  <si>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</si>
  <si>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</si>
  <si>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</si>
  <si>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</si>
  <si>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</si>
  <si>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</si>
  <si>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</si>
  <si>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</si>
  <si>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</si>
  <si>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</si>
  <si>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</si>
  <si>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</si>
  <si>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</si>
  <si>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</si>
  <si>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</si>
  <si>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</si>
  <si>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</si>
  <si>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</si>
  <si>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</si>
  <si>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</si>
  <si>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</si>
  <si>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</si>
  <si>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</si>
  <si>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</si>
  <si>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</si>
  <si>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</si>
  <si>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</si>
  <si>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</si>
  <si>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</si>
  <si>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</si>
  <si>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</si>
  <si>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</si>
  <si>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</si>
  <si>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</si>
  <si>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</si>
  <si>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</si>
  <si>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</si>
  <si>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</si>
  <si>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</si>
  <si>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</si>
  <si>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</si>
  <si>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</si>
  <si>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</si>
  <si>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</si>
  <si>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</si>
  <si>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</si>
  <si>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</si>
  <si>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</si>
  <si>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</si>
  <si>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</si>
  <si>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</si>
  <si>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</si>
  <si>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</si>
  <si>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</si>
  <si>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</si>
  <si>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</si>
  <si>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</si>
  <si>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</si>
  <si>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</si>
  <si>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</si>
  <si>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</si>
  <si>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</si>
  <si>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</si>
  <si>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</si>
  <si>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</si>
  <si>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</si>
  <si>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</si>
  <si>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</si>
  <si>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</si>
  <si>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</si>
  <si>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</si>
  <si>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</si>
  <si>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</si>
  <si>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</si>
  <si>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</si>
  <si>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</si>
  <si>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</si>
  <si>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</si>
  <si>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</si>
  <si>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</si>
  <si>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</si>
  <si>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</si>
  <si>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</si>
  <si>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</si>
  <si>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</si>
  <si>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</si>
  <si>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</si>
  <si>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</si>
  <si>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</si>
  <si>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</si>
  <si>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</si>
  <si>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</si>
  <si>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</si>
  <si>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</si>
  <si>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</si>
  <si>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</si>
  <si>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</si>
  <si>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</si>
  <si>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</si>
  <si>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</si>
  <si>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</si>
  <si>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</si>
  <si>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</si>
  <si>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</si>
  <si>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</si>
  <si>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</si>
  <si>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</si>
  <si>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</si>
  <si>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</si>
  <si>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</si>
  <si>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</si>
  <si>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</si>
  <si>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</si>
  <si>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Bahamas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</si>
  <si>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</si>
  <si>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</si>
  <si>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</si>
  <si>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</si>
  <si>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</si>
  <si>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</si>
  <si>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</si>
  <si>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</si>
  <si>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</si>
  <si>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</si>
  <si>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</si>
  <si>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</si>
  <si>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</si>
  <si>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</si>
  <si>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</si>
  <si>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</si>
  <si>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</si>
  <si>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</si>
  <si>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</si>
  <si>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</si>
  <si>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</si>
  <si>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</si>
  <si>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</si>
  <si>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</si>
  <si>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</si>
  <si>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</si>
  <si>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</si>
  <si>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</si>
  <si>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</si>
  <si>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</si>
  <si>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</si>
  <si>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</si>
  <si>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</si>
  <si>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</si>
  <si>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</si>
  <si>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</si>
  <si>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</si>
  <si>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</si>
  <si>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</si>
  <si>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</si>
  <si>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</si>
  <si>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Reunion</t>
  </si>
  <si>
    <t>Honduras</t>
  </si>
  <si>
    <t>Iceland</t>
  </si>
  <si>
    <t>Maldives</t>
  </si>
  <si>
    <t>Mongolia</t>
  </si>
  <si>
    <t>Rwanda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</si>
  <si>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</si>
  <si>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</si>
  <si>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</si>
  <si>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</si>
  <si>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</si>
  <si>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</si>
  <si>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</si>
  <si>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</si>
  <si>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</si>
  <si>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</si>
  <si>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</si>
  <si>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</si>
  <si>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</si>
  <si>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</si>
  <si>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</si>
  <si>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</si>
  <si>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</si>
  <si>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</si>
  <si>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</si>
  <si>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</si>
  <si>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</si>
  <si>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</si>
  <si>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</si>
  <si>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</si>
  <si>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</si>
  <si>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</si>
  <si>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</si>
  <si>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</si>
  <si>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</si>
  <si>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</si>
  <si>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</si>
  <si>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</si>
  <si>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</si>
  <si>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</si>
  <si>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</si>
  <si>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</si>
  <si>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</si>
  <si>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</si>
  <si>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</si>
  <si>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</si>
  <si>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</si>
  <si>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</si>
  <si>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</si>
  <si>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</si>
  <si>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</si>
  <si>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</si>
  <si>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</si>
  <si>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</si>
  <si>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</si>
  <si>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</si>
  <si>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</si>
  <si>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</si>
  <si>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</si>
  <si>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</si>
  <si>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</si>
  <si>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</si>
  <si>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</si>
  <si>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</si>
  <si>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</si>
  <si>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</si>
  <si>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</si>
  <si>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</si>
  <si>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</si>
  <si>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</si>
  <si>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</si>
  <si>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</si>
  <si>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</si>
  <si>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</si>
  <si>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</si>
  <si>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</si>
  <si>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</si>
  <si>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</si>
  <si>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</si>
  <si>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</si>
  <si>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</si>
  <si>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</si>
  <si>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</si>
  <si>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</si>
  <si>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</si>
  <si>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جزر الباهاما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</si>
  <si>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</si>
  <si>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</si>
  <si>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</si>
  <si>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</si>
  <si>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</si>
  <si>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</si>
  <si>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</si>
  <si>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</si>
  <si>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</si>
  <si>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</si>
  <si>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</si>
  <si>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</si>
  <si>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</si>
  <si>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</si>
  <si>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</si>
  <si>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</si>
  <si>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</si>
  <si>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</si>
  <si>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</si>
  <si>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</si>
  <si>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</si>
  <si>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</si>
  <si>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</si>
  <si>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</si>
  <si>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</si>
  <si>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</si>
  <si>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</si>
  <si>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</si>
  <si>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</si>
  <si>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</si>
  <si>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</si>
  <si>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</si>
  <si>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</si>
  <si>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</si>
  <si>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</si>
  <si>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</si>
  <si>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</si>
  <si>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</si>
  <si>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</si>
  <si>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</si>
  <si>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</si>
  <si>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جزيره ريونيون</t>
  </si>
  <si>
    <t>هوندوراس</t>
  </si>
  <si>
    <t>ايسـلاند</t>
  </si>
  <si>
    <t>جزر المالديف</t>
  </si>
  <si>
    <t>مـنـغوليا</t>
  </si>
  <si>
    <t>راوندى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</si>
  <si>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</si>
  <si>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</si>
  <si>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</si>
  <si>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</si>
  <si>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</si>
  <si>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</si>
  <si>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</si>
  <si>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</si>
  <si>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</si>
  <si>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</si>
  <si>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</si>
  <si>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</si>
  <si>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</si>
  <si>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</si>
  <si>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</si>
  <si>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</si>
  <si>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</si>
  <si>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</si>
  <si>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</si>
  <si>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</si>
  <si>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</si>
  <si>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</si>
  <si>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</si>
  <si>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</si>
  <si>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</si>
  <si>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</si>
  <si>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</si>
  <si>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</si>
  <si>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</si>
  <si>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</si>
  <si>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</si>
  <si>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</si>
  <si>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</si>
  <si>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</si>
  <si>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</si>
  <si>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</si>
  <si>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Bolivia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</si>
  <si>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</si>
  <si>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</si>
  <si>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</si>
  <si>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</si>
  <si>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</si>
  <si>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</si>
  <si>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</si>
  <si>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</si>
  <si>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</si>
  <si>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</si>
  <si>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</si>
  <si>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</si>
  <si>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</si>
  <si>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</si>
  <si>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</si>
  <si>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</si>
  <si>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</si>
  <si>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بوليفيا</t>
  </si>
  <si>
    <t>ليسوتو</t>
  </si>
  <si>
    <t>نيكراجوا</t>
  </si>
  <si>
    <t>2015</t>
  </si>
  <si>
    <t>2016</t>
  </si>
  <si>
    <t>King Abdulaziz International Airport</t>
  </si>
  <si>
    <t>أغسطس / August</t>
  </si>
  <si>
    <t>Marshall Islands</t>
  </si>
  <si>
    <t>Panama</t>
  </si>
  <si>
    <t>جزر مارشال</t>
  </si>
  <si>
    <t>بنما</t>
  </si>
  <si>
    <t>سبتمبر / September</t>
  </si>
  <si>
    <t>Turkmenistan</t>
  </si>
  <si>
    <t>تركمانستان</t>
  </si>
  <si>
    <t>Fiji</t>
  </si>
  <si>
    <t>Saint Helena</t>
  </si>
  <si>
    <t>Monaco</t>
  </si>
  <si>
    <t>Liechtenstein</t>
  </si>
  <si>
    <t>Macao</t>
  </si>
  <si>
    <t>Tonga</t>
  </si>
  <si>
    <t>Virgin Islands, US</t>
  </si>
  <si>
    <t>جزر فيجى</t>
  </si>
  <si>
    <t>سانت هيلانه</t>
  </si>
  <si>
    <t>موناكو</t>
  </si>
  <si>
    <t>ليختشتاين</t>
  </si>
  <si>
    <t>مـكـاو</t>
  </si>
  <si>
    <t>تونجا</t>
  </si>
  <si>
    <t>جزر فيرجين الأمريكية</t>
  </si>
  <si>
    <t>مطار الأمير سلطان( تبوك)</t>
  </si>
  <si>
    <t>مطار الوديعة ( نجران)</t>
  </si>
  <si>
    <t>Merchandise Exports (non-oil) and Imports of Saudi Arabia, September 2016</t>
  </si>
  <si>
    <t>الصادرات غير البترولية والواردات السلعية للمملكة العربية السعودية، سبتمبر 2016</t>
  </si>
  <si>
    <t>التبادل التجاري مع دول مجلس التعاون الخليجي خلال شهر سبتمبر (مليون ريال)</t>
  </si>
  <si>
    <t>Trade with the GCC Countries in September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</si>
</sst>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3" t="s">
        <v>598</v>
      </c>
      <c r="B3" s="93"/>
      <c r="C3" s="93"/>
      <c r="D3" s="93"/>
    </row>
    <row r="4" spans="1:4" ht="30" customHeight="1" thickBot="1" x14ac:dyDescent="0.25">
      <c r="A4" s="94" t="s">
        <v>597</v>
      </c>
      <c r="B4" s="94"/>
      <c r="C4" s="94"/>
      <c r="D4" s="94"/>
    </row>
    <row r="5" spans="1:4" ht="33" customHeight="1" x14ac:dyDescent="0.2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 x14ac:dyDescent="0.2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 x14ac:dyDescent="0.2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 x14ac:dyDescent="0.2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 x14ac:dyDescent="0.2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 x14ac:dyDescent="0.2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 x14ac:dyDescent="0.2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 x14ac:dyDescent="0.2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 x14ac:dyDescent="0.2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 x14ac:dyDescent="0.2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 x14ac:dyDescent="0.2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 x14ac:dyDescent="0.2">
      <c r="A16" s="39" t="s">
        <v>198</v>
      </c>
      <c r="B16" s="47" t="s">
        <v>200</v>
      </c>
      <c r="C16" s="48" t="s">
        <v>199</v>
      </c>
      <c r="D16" s="37" t="s">
        <v>198</v>
      </c>
    </row>
    <row r="17" spans="1:4" ht="21" customHeight="1" x14ac:dyDescent="0.2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 x14ac:dyDescent="0.2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 x14ac:dyDescent="0.2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5" bestFit="1" customWidth="1"/>
    <col min="2" max="2" width="14" style="5" bestFit="1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72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172</v>
      </c>
      <c r="C5" s="92" t="s">
        <v>578</v>
      </c>
      <c r="D5" s="92" t="s">
        <v>573</v>
      </c>
      <c r="E5" s="92" t="s">
        <v>578</v>
      </c>
      <c r="F5" s="103" t="s">
        <v>176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26" t="s">
        <v>169</v>
      </c>
      <c r="C8" s="78">
        <v>17803.926126999999</v>
      </c>
      <c r="D8" s="78">
        <v>16979.878554999999</v>
      </c>
      <c r="E8" s="78">
        <v>13236.946239999999</v>
      </c>
      <c r="F8" s="65" t="s">
        <v>173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170</v>
      </c>
      <c r="C9" s="79">
        <v>19743.577318</v>
      </c>
      <c r="D9" s="79">
        <v>15890.640976999999</v>
      </c>
      <c r="E9" s="79">
        <v>11887.880665999999</v>
      </c>
      <c r="F9" s="66" t="s">
        <v>174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171</v>
      </c>
      <c r="C10" s="80">
        <v>10761.377843</v>
      </c>
      <c r="D10" s="80">
        <v>8924.6734720000004</v>
      </c>
      <c r="E10" s="80">
        <v>5828.4219880000001</v>
      </c>
      <c r="F10" s="67" t="s">
        <v>175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119</v>
      </c>
      <c r="C11" s="81">
        <f t="shared" ref="C11:D11" si="0">SUM(C8:C10)</f>
        <v>48308.881287999997</v>
      </c>
      <c r="D11" s="81">
        <f t="shared" si="0"/>
        <v>41795.193004000001</v>
      </c>
      <c r="E11" s="81">
        <f>SUM(E8:E10)</f>
        <v>30953.248893999997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5" bestFit="1" customWidth="1"/>
    <col min="2" max="2" width="11.28515625" style="5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73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172</v>
      </c>
      <c r="C5" s="92" t="s">
        <v>578</v>
      </c>
      <c r="D5" s="92" t="s">
        <v>573</v>
      </c>
      <c r="E5" s="92" t="s">
        <v>578</v>
      </c>
      <c r="F5" s="103" t="s">
        <v>176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177</v>
      </c>
      <c r="C8" s="78">
        <v>2709.985901</v>
      </c>
      <c r="D8" s="78">
        <v>1686.5692839999999</v>
      </c>
      <c r="E8" s="78">
        <v>1415.3279560000001</v>
      </c>
      <c r="F8" s="14" t="s">
        <v>180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178</v>
      </c>
      <c r="C9" s="79">
        <v>12364.838269</v>
      </c>
      <c r="D9" s="79">
        <v>10135.393101</v>
      </c>
      <c r="E9" s="79">
        <v>7339.575237</v>
      </c>
      <c r="F9" s="15" t="s">
        <v>182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179</v>
      </c>
      <c r="C10" s="80">
        <v>33234.057117999997</v>
      </c>
      <c r="D10" s="80">
        <v>29973.230619000002</v>
      </c>
      <c r="E10" s="80">
        <v>22198.345700999998</v>
      </c>
      <c r="F10" s="21" t="s">
        <v>181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119</v>
      </c>
      <c r="C11" s="81">
        <f t="shared" ref="C11:D11" si="0">SUM(C8:C10)</f>
        <v>48308.881287999997</v>
      </c>
      <c r="D11" s="81">
        <f t="shared" si="0"/>
        <v>41795.193004000001</v>
      </c>
      <c r="E11" s="81">
        <f>SUM(E8:E10)</f>
        <v>30953.248893999997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 x14ac:dyDescent="0.2"/>
  <cols>
    <col min="1" max="1" width="8.5703125" style="5" bestFit="1" customWidth="1"/>
    <col min="2" max="2" width="26" style="5" bestFit="1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30.14062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200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199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203</v>
      </c>
      <c r="B5" s="106" t="s">
        <v>204</v>
      </c>
      <c r="C5" s="92" t="s">
        <v>578</v>
      </c>
      <c r="D5" s="92" t="s">
        <v>573</v>
      </c>
      <c r="E5" s="92" t="s">
        <v>578</v>
      </c>
      <c r="F5" s="105" t="s">
        <v>202</v>
      </c>
      <c r="G5" s="104" t="s">
        <v>201</v>
      </c>
      <c r="L5" s="5"/>
      <c r="M5" s="5"/>
    </row>
    <row r="6" spans="1:13" ht="18" customHeight="1" x14ac:dyDescent="0.2">
      <c r="A6" s="96"/>
      <c r="B6" s="106"/>
      <c r="C6" s="16">
        <v>2015</v>
      </c>
      <c r="D6" s="16">
        <v>2016</v>
      </c>
      <c r="E6" s="16">
        <v>2016</v>
      </c>
      <c r="F6" s="105"/>
      <c r="G6" s="104"/>
      <c r="L6" s="5"/>
      <c r="M6" s="5"/>
    </row>
    <row r="7" spans="1:13" ht="18" customHeight="1" x14ac:dyDescent="0.2">
      <c r="A7" s="96"/>
      <c r="B7" s="106"/>
      <c r="C7" s="98" t="s">
        <v>120</v>
      </c>
      <c r="D7" s="99"/>
      <c r="E7" s="100"/>
      <c r="F7" s="105"/>
      <c r="G7" s="104"/>
      <c r="L7" s="5"/>
      <c r="M7" s="5"/>
    </row>
    <row r="8" spans="1:13" ht="20.100000000000001" customHeight="1" x14ac:dyDescent="0.2">
      <c r="A8" s="69" t="s">
        <v>222</v>
      </c>
      <c r="B8" s="89" t="s">
        <v>0</v>
      </c>
      <c r="C8" s="85">
        <f t="shared" ref="C8:D8" si="0">SUBTOTAL(9,C9:C17)</f>
        <v>30217.709654000002</v>
      </c>
      <c r="D8" s="85">
        <f t="shared" si="0"/>
        <v>26019.898986</v>
      </c>
      <c r="E8" s="85">
        <f>SUBTOTAL(9,E9:E17)</f>
        <v>19121.565686000005</v>
      </c>
      <c r="F8" s="88" t="s">
        <v>1</v>
      </c>
      <c r="G8" s="70" t="s">
        <v>205</v>
      </c>
      <c r="L8" s="5"/>
      <c r="M8" s="5"/>
    </row>
    <row r="9" spans="1:13" ht="20.100000000000001" customHeight="1" x14ac:dyDescent="0.2">
      <c r="A9" s="10"/>
      <c r="B9" s="26" t="s">
        <v>225</v>
      </c>
      <c r="C9" s="78">
        <v>17042.710551</v>
      </c>
      <c r="D9" s="78">
        <v>14250.936594999999</v>
      </c>
      <c r="E9" s="78">
        <v>10408.346610000001</v>
      </c>
      <c r="F9" s="65" t="s">
        <v>208</v>
      </c>
      <c r="G9" s="53"/>
      <c r="I9" s="90"/>
      <c r="J9" s="90"/>
      <c r="L9" s="5"/>
      <c r="M9" s="5"/>
    </row>
    <row r="10" spans="1:13" ht="20.100000000000001" customHeight="1" x14ac:dyDescent="0.2">
      <c r="A10" s="11"/>
      <c r="B10" s="27" t="s">
        <v>226</v>
      </c>
      <c r="C10" s="79">
        <v>9850.6848829999999</v>
      </c>
      <c r="D10" s="79">
        <v>8910.8071170000003</v>
      </c>
      <c r="E10" s="79">
        <v>7123.2713240000003</v>
      </c>
      <c r="F10" s="66" t="s">
        <v>259</v>
      </c>
      <c r="G10" s="56"/>
      <c r="I10" s="90"/>
      <c r="J10" s="90"/>
      <c r="L10" s="5"/>
      <c r="M10" s="5"/>
    </row>
    <row r="11" spans="1:13" ht="20.100000000000001" customHeight="1" x14ac:dyDescent="0.2">
      <c r="A11" s="10"/>
      <c r="B11" s="26" t="s">
        <v>228</v>
      </c>
      <c r="C11" s="78">
        <v>1348.423155</v>
      </c>
      <c r="D11" s="78">
        <v>867.84148500000003</v>
      </c>
      <c r="E11" s="78">
        <v>655.39851499999997</v>
      </c>
      <c r="F11" s="65" t="s">
        <v>519</v>
      </c>
      <c r="G11" s="53"/>
      <c r="I11" s="90"/>
      <c r="J11" s="90"/>
      <c r="L11" s="5"/>
      <c r="M11" s="5"/>
    </row>
    <row r="12" spans="1:13" ht="20.100000000000001" customHeight="1" x14ac:dyDescent="0.2">
      <c r="A12" s="11"/>
      <c r="B12" s="27" t="s">
        <v>227</v>
      </c>
      <c r="C12" s="79">
        <v>652.64038200000005</v>
      </c>
      <c r="D12" s="79">
        <v>631.81124899999998</v>
      </c>
      <c r="E12" s="79">
        <v>465.49077999999997</v>
      </c>
      <c r="F12" s="66" t="s">
        <v>520</v>
      </c>
      <c r="G12" s="56"/>
      <c r="I12" s="90"/>
      <c r="J12" s="90"/>
      <c r="L12" s="5"/>
      <c r="M12" s="5"/>
    </row>
    <row r="13" spans="1:13" ht="20.100000000000001" customHeight="1" x14ac:dyDescent="0.2">
      <c r="A13" s="10"/>
      <c r="B13" s="26" t="s">
        <v>229</v>
      </c>
      <c r="C13" s="78">
        <v>433.82833199999999</v>
      </c>
      <c r="D13" s="78">
        <v>287.94322099999999</v>
      </c>
      <c r="E13" s="78">
        <v>329.83363200000002</v>
      </c>
      <c r="F13" s="65" t="s">
        <v>518</v>
      </c>
      <c r="G13" s="53"/>
      <c r="I13" s="90"/>
      <c r="J13" s="90"/>
      <c r="L13" s="5"/>
      <c r="M13" s="5"/>
    </row>
    <row r="14" spans="1:13" ht="20.100000000000001" customHeight="1" x14ac:dyDescent="0.2">
      <c r="A14" s="11"/>
      <c r="B14" s="27" t="s">
        <v>231</v>
      </c>
      <c r="C14" s="79">
        <v>195.65120300000001</v>
      </c>
      <c r="D14" s="79">
        <v>276.51792799999998</v>
      </c>
      <c r="E14" s="79">
        <v>108.570843</v>
      </c>
      <c r="F14" s="66" t="s">
        <v>522</v>
      </c>
      <c r="G14" s="56"/>
      <c r="I14" s="90"/>
      <c r="J14" s="90"/>
      <c r="L14" s="5"/>
      <c r="M14" s="5"/>
    </row>
    <row r="15" spans="1:13" ht="20.100000000000001" customHeight="1" x14ac:dyDescent="0.2">
      <c r="A15" s="10"/>
      <c r="B15" s="26" t="s">
        <v>232</v>
      </c>
      <c r="C15" s="78">
        <v>513.52192000000002</v>
      </c>
      <c r="D15" s="78">
        <v>192.49092400000001</v>
      </c>
      <c r="E15" s="78">
        <v>24.248494999999998</v>
      </c>
      <c r="F15" s="65" t="s">
        <v>521</v>
      </c>
      <c r="G15" s="53"/>
      <c r="I15" s="90"/>
      <c r="J15" s="90"/>
      <c r="L15" s="5"/>
      <c r="M15" s="5"/>
    </row>
    <row r="16" spans="1:13" ht="20.100000000000001" customHeight="1" x14ac:dyDescent="0.2">
      <c r="A16" s="11"/>
      <c r="B16" s="27" t="s">
        <v>233</v>
      </c>
      <c r="C16" s="79">
        <v>74.811060999999995</v>
      </c>
      <c r="D16" s="79">
        <v>26.979492</v>
      </c>
      <c r="E16" s="79">
        <v>5.931279</v>
      </c>
      <c r="F16" s="66" t="s">
        <v>524</v>
      </c>
      <c r="G16" s="56"/>
      <c r="I16" s="90"/>
      <c r="J16" s="90"/>
      <c r="L16" s="5"/>
      <c r="M16" s="5"/>
    </row>
    <row r="17" spans="1:13" ht="20.100000000000001" customHeight="1" x14ac:dyDescent="0.2">
      <c r="A17" s="10"/>
      <c r="B17" s="26" t="s">
        <v>230</v>
      </c>
      <c r="C17" s="78">
        <v>105.43816700000001</v>
      </c>
      <c r="D17" s="78">
        <v>574.57097499999998</v>
      </c>
      <c r="E17" s="78">
        <v>0.47420800000000002</v>
      </c>
      <c r="F17" s="65" t="s">
        <v>523</v>
      </c>
      <c r="G17" s="53"/>
      <c r="I17" s="90"/>
      <c r="J17" s="90"/>
      <c r="L17" s="5"/>
      <c r="M17" s="5"/>
    </row>
    <row r="18" spans="1:13" ht="20.100000000000001" customHeight="1" x14ac:dyDescent="0.2">
      <c r="A18" s="69" t="s">
        <v>223</v>
      </c>
      <c r="B18" s="89" t="s">
        <v>0</v>
      </c>
      <c r="C18" s="85">
        <f t="shared" ref="C18:D18" si="1">SUBTOTAL(9,C19:C31)</f>
        <v>8095.4507320000002</v>
      </c>
      <c r="D18" s="85">
        <f t="shared" si="1"/>
        <v>7543.6267049999997</v>
      </c>
      <c r="E18" s="85">
        <f>SUBTOTAL(9,E19:E31)</f>
        <v>5711.1478899999993</v>
      </c>
      <c r="F18" s="88" t="s">
        <v>1</v>
      </c>
      <c r="G18" s="70" t="s">
        <v>206</v>
      </c>
      <c r="L18" s="5"/>
      <c r="M18" s="5"/>
    </row>
    <row r="19" spans="1:13" ht="20.100000000000001" customHeight="1" x14ac:dyDescent="0.2">
      <c r="A19" s="11"/>
      <c r="B19" s="27" t="s">
        <v>234</v>
      </c>
      <c r="C19" s="79">
        <v>3643.1440720000001</v>
      </c>
      <c r="D19" s="79">
        <v>3418.6404170000001</v>
      </c>
      <c r="E19" s="79">
        <v>2685.4521239999999</v>
      </c>
      <c r="F19" s="66" t="s">
        <v>209</v>
      </c>
      <c r="G19" s="56"/>
      <c r="I19" s="90"/>
      <c r="L19" s="5"/>
      <c r="M19" s="5"/>
    </row>
    <row r="20" spans="1:13" ht="20.100000000000001" customHeight="1" x14ac:dyDescent="0.2">
      <c r="A20" s="10"/>
      <c r="B20" s="26" t="s">
        <v>235</v>
      </c>
      <c r="C20" s="78">
        <v>2254.2601930000001</v>
      </c>
      <c r="D20" s="78">
        <v>2176.4600209999999</v>
      </c>
      <c r="E20" s="78">
        <v>1545.806947</v>
      </c>
      <c r="F20" s="65" t="s">
        <v>260</v>
      </c>
      <c r="G20" s="53"/>
      <c r="I20" s="90"/>
      <c r="L20" s="5"/>
      <c r="M20" s="5"/>
    </row>
    <row r="21" spans="1:13" ht="20.100000000000001" customHeight="1" x14ac:dyDescent="0.2">
      <c r="A21" s="11"/>
      <c r="B21" s="27" t="s">
        <v>236</v>
      </c>
      <c r="C21" s="79">
        <v>1263.9939099999999</v>
      </c>
      <c r="D21" s="79">
        <v>1090.3533749999999</v>
      </c>
      <c r="E21" s="79">
        <v>836.87236700000005</v>
      </c>
      <c r="F21" s="66" t="s">
        <v>210</v>
      </c>
      <c r="G21" s="56"/>
      <c r="I21" s="90"/>
      <c r="L21" s="5"/>
      <c r="M21" s="5"/>
    </row>
    <row r="22" spans="1:13" ht="20.100000000000001" customHeight="1" x14ac:dyDescent="0.2">
      <c r="A22" s="10"/>
      <c r="B22" s="26" t="s">
        <v>237</v>
      </c>
      <c r="C22" s="78">
        <v>420.04593499999999</v>
      </c>
      <c r="D22" s="78">
        <v>372.62757599999998</v>
      </c>
      <c r="E22" s="78">
        <v>298.48097999999999</v>
      </c>
      <c r="F22" s="65" t="s">
        <v>211</v>
      </c>
      <c r="G22" s="53"/>
      <c r="I22" s="90"/>
      <c r="L22" s="5"/>
      <c r="M22" s="5"/>
    </row>
    <row r="23" spans="1:13" ht="20.100000000000001" customHeight="1" x14ac:dyDescent="0.2">
      <c r="A23" s="11"/>
      <c r="B23" s="27" t="s">
        <v>238</v>
      </c>
      <c r="C23" s="79">
        <v>186.33117200000001</v>
      </c>
      <c r="D23" s="79">
        <v>177.719494</v>
      </c>
      <c r="E23" s="79">
        <v>132.68337600000001</v>
      </c>
      <c r="F23" s="66" t="s">
        <v>212</v>
      </c>
      <c r="G23" s="56"/>
      <c r="I23" s="90"/>
      <c r="L23" s="5"/>
      <c r="M23" s="5"/>
    </row>
    <row r="24" spans="1:13" ht="20.100000000000001" customHeight="1" x14ac:dyDescent="0.2">
      <c r="A24" s="10"/>
      <c r="B24" s="26" t="s">
        <v>239</v>
      </c>
      <c r="C24" s="78">
        <v>191.79155299999999</v>
      </c>
      <c r="D24" s="78">
        <v>179.69413</v>
      </c>
      <c r="E24" s="78">
        <v>105.66350300000001</v>
      </c>
      <c r="F24" s="65" t="s">
        <v>213</v>
      </c>
      <c r="G24" s="53"/>
      <c r="I24" s="90"/>
      <c r="L24" s="5"/>
      <c r="M24" s="5"/>
    </row>
    <row r="25" spans="1:13" ht="20.100000000000001" customHeight="1" x14ac:dyDescent="0.2">
      <c r="A25" s="11"/>
      <c r="B25" s="27" t="s">
        <v>240</v>
      </c>
      <c r="C25" s="79">
        <v>55.896223999999997</v>
      </c>
      <c r="D25" s="79">
        <v>64.070413000000002</v>
      </c>
      <c r="E25" s="79">
        <v>48.854255999999999</v>
      </c>
      <c r="F25" s="66" t="s">
        <v>214</v>
      </c>
      <c r="G25" s="56"/>
      <c r="I25" s="90"/>
      <c r="L25" s="5"/>
      <c r="M25" s="5"/>
    </row>
    <row r="26" spans="1:13" ht="20.100000000000001" customHeight="1" x14ac:dyDescent="0.2">
      <c r="A26" s="10"/>
      <c r="B26" s="26" t="s">
        <v>241</v>
      </c>
      <c r="C26" s="78">
        <v>55.818345000000001</v>
      </c>
      <c r="D26" s="78">
        <v>37.649985999999998</v>
      </c>
      <c r="E26" s="78">
        <v>30.545605999999999</v>
      </c>
      <c r="F26" s="65" t="s">
        <v>215</v>
      </c>
      <c r="G26" s="53"/>
      <c r="I26" s="90"/>
      <c r="L26" s="5"/>
      <c r="M26" s="5"/>
    </row>
    <row r="27" spans="1:13" ht="20.100000000000001" customHeight="1" x14ac:dyDescent="0.2">
      <c r="A27" s="11"/>
      <c r="B27" s="27" t="s">
        <v>242</v>
      </c>
      <c r="C27" s="79">
        <v>24.169328</v>
      </c>
      <c r="D27" s="79">
        <v>26.411293000000001</v>
      </c>
      <c r="E27" s="79">
        <v>26.788730999999999</v>
      </c>
      <c r="F27" s="66" t="s">
        <v>216</v>
      </c>
      <c r="G27" s="56"/>
      <c r="I27" s="90"/>
      <c r="L27" s="5"/>
      <c r="M27" s="5"/>
    </row>
    <row r="28" spans="1:13" ht="20.100000000000001" customHeight="1" x14ac:dyDescent="0.2">
      <c r="A28" s="10"/>
      <c r="B28" s="26" t="s">
        <v>243</v>
      </c>
      <c r="C28" s="78"/>
      <c r="D28" s="78"/>
      <c r="E28" s="78"/>
      <c r="F28" s="65" t="s">
        <v>217</v>
      </c>
      <c r="G28" s="53"/>
      <c r="I28" s="90"/>
      <c r="L28" s="5"/>
      <c r="M28" s="5"/>
    </row>
    <row r="29" spans="1:13" ht="20.100000000000001" customHeight="1" x14ac:dyDescent="0.2">
      <c r="A29" s="11"/>
      <c r="B29" s="27" t="s">
        <v>244</v>
      </c>
      <c r="C29" s="79"/>
      <c r="D29" s="79"/>
      <c r="E29" s="79"/>
      <c r="F29" s="66" t="s">
        <v>218</v>
      </c>
      <c r="G29" s="56"/>
      <c r="I29" s="90"/>
      <c r="L29" s="5"/>
      <c r="M29" s="5"/>
    </row>
    <row r="30" spans="1:13" ht="20.100000000000001" customHeight="1" x14ac:dyDescent="0.2">
      <c r="A30" s="10"/>
      <c r="B30" s="26" t="s">
        <v>245</v>
      </c>
      <c r="C30" s="78"/>
      <c r="D30" s="78"/>
      <c r="E30" s="78"/>
      <c r="F30" s="65" t="s">
        <v>219</v>
      </c>
      <c r="G30" s="53"/>
      <c r="I30" s="90"/>
      <c r="L30" s="5"/>
      <c r="M30" s="5"/>
    </row>
    <row r="31" spans="1:13" ht="20.100000000000001" customHeight="1" x14ac:dyDescent="0.2">
      <c r="A31" s="11"/>
      <c r="B31" s="27" t="s">
        <v>246</v>
      </c>
      <c r="C31" s="79"/>
      <c r="D31" s="79"/>
      <c r="E31" s="79"/>
      <c r="F31" s="66" t="s">
        <v>220</v>
      </c>
      <c r="G31" s="56"/>
      <c r="I31" s="90"/>
      <c r="L31" s="5"/>
      <c r="M31" s="5"/>
    </row>
    <row r="32" spans="1:13" ht="20.100000000000001" customHeight="1" x14ac:dyDescent="0.2">
      <c r="A32" s="69" t="s">
        <v>224</v>
      </c>
      <c r="B32" s="89" t="s">
        <v>0</v>
      </c>
      <c r="C32" s="85">
        <f t="shared" ref="C32:D32" si="2">SUBTOTAL(9,C33:C46)</f>
        <v>9995.7209020000009</v>
      </c>
      <c r="D32" s="85">
        <f t="shared" si="2"/>
        <v>8231.6673129999981</v>
      </c>
      <c r="E32" s="85">
        <f>SUBTOTAL(9,E33:E46)</f>
        <v>6120.535318000002</v>
      </c>
      <c r="F32" s="88" t="s">
        <v>1</v>
      </c>
      <c r="G32" s="70" t="s">
        <v>207</v>
      </c>
      <c r="L32" s="5"/>
      <c r="M32" s="5"/>
    </row>
    <row r="33" spans="1:13" ht="20.100000000000001" customHeight="1" x14ac:dyDescent="0.25">
      <c r="A33" s="10"/>
      <c r="B33" s="26" t="s">
        <v>247</v>
      </c>
      <c r="C33" s="78">
        <v>3861.196449</v>
      </c>
      <c r="D33" s="78">
        <v>3805.6582520000002</v>
      </c>
      <c r="E33" s="78">
        <v>2752.98056</v>
      </c>
      <c r="F33" s="65" t="s">
        <v>526</v>
      </c>
      <c r="G33" s="53"/>
      <c r="I33" s="91"/>
      <c r="J33" s="91"/>
      <c r="K33"/>
      <c r="L33" s="5"/>
      <c r="M33" s="5"/>
    </row>
    <row r="34" spans="1:13" ht="20.100000000000001" customHeight="1" x14ac:dyDescent="0.25">
      <c r="A34" s="11"/>
      <c r="B34" s="27" t="s">
        <v>248</v>
      </c>
      <c r="C34" s="79">
        <v>4432.2108159999998</v>
      </c>
      <c r="D34" s="79">
        <v>2662.6902319999999</v>
      </c>
      <c r="E34" s="79">
        <v>2071.6502810000002</v>
      </c>
      <c r="F34" s="66" t="s">
        <v>572</v>
      </c>
      <c r="G34" s="56"/>
      <c r="I34" s="91"/>
      <c r="J34" s="91"/>
      <c r="K34"/>
      <c r="L34" s="5"/>
      <c r="M34" s="5"/>
    </row>
    <row r="35" spans="1:13" ht="20.100000000000001" customHeight="1" x14ac:dyDescent="0.25">
      <c r="A35" s="10"/>
      <c r="B35" s="26" t="s">
        <v>249</v>
      </c>
      <c r="C35" s="78">
        <v>1601.0431229999999</v>
      </c>
      <c r="D35" s="78">
        <v>1740.9874090000001</v>
      </c>
      <c r="E35" s="78">
        <v>1270.751524</v>
      </c>
      <c r="F35" s="65" t="s">
        <v>221</v>
      </c>
      <c r="G35" s="53"/>
      <c r="I35" s="91"/>
      <c r="J35" s="91"/>
      <c r="K35"/>
      <c r="L35" s="5"/>
      <c r="M35" s="5"/>
    </row>
    <row r="36" spans="1:13" ht="20.100000000000001" customHeight="1" x14ac:dyDescent="0.25">
      <c r="A36" s="11"/>
      <c r="B36" s="27" t="s">
        <v>250</v>
      </c>
      <c r="C36" s="79">
        <v>8.1579280000000001</v>
      </c>
      <c r="D36" s="79">
        <v>4.3524940000000001</v>
      </c>
      <c r="E36" s="79">
        <v>12.445496</v>
      </c>
      <c r="F36" s="66" t="s">
        <v>527</v>
      </c>
      <c r="G36" s="56"/>
      <c r="I36" s="91"/>
      <c r="J36" s="91"/>
      <c r="K36"/>
      <c r="L36" s="5"/>
      <c r="M36" s="5"/>
    </row>
    <row r="37" spans="1:13" ht="20.100000000000001" customHeight="1" x14ac:dyDescent="0.25">
      <c r="A37" s="10"/>
      <c r="B37" s="26" t="s">
        <v>251</v>
      </c>
      <c r="C37" s="78">
        <v>2.8136429999999999</v>
      </c>
      <c r="D37" s="78">
        <v>6.0621409999999996</v>
      </c>
      <c r="E37" s="78">
        <v>7.8692450000000003</v>
      </c>
      <c r="F37" s="65" t="s">
        <v>263</v>
      </c>
      <c r="G37" s="53"/>
      <c r="I37" s="91"/>
      <c r="J37" s="91"/>
      <c r="K37"/>
      <c r="L37" s="5"/>
      <c r="M37" s="5"/>
    </row>
    <row r="38" spans="1:13" ht="20.100000000000001" customHeight="1" x14ac:dyDescent="0.25">
      <c r="A38" s="11"/>
      <c r="B38" s="27" t="s">
        <v>252</v>
      </c>
      <c r="C38" s="79">
        <v>3.21434</v>
      </c>
      <c r="D38" s="79">
        <v>2.9153440000000002</v>
      </c>
      <c r="E38" s="79">
        <v>1.8919550000000001</v>
      </c>
      <c r="F38" s="66" t="s">
        <v>528</v>
      </c>
      <c r="G38" s="56"/>
      <c r="I38" s="91"/>
      <c r="J38" s="91"/>
      <c r="K38"/>
      <c r="L38" s="5"/>
      <c r="M38" s="5"/>
    </row>
    <row r="39" spans="1:13" ht="20.100000000000001" customHeight="1" x14ac:dyDescent="0.25">
      <c r="A39" s="10"/>
      <c r="B39" s="26" t="s">
        <v>253</v>
      </c>
      <c r="C39" s="78">
        <v>2.7800370000000001</v>
      </c>
      <c r="D39" s="78">
        <v>1.958591</v>
      </c>
      <c r="E39" s="78">
        <v>1.4607019999999999</v>
      </c>
      <c r="F39" s="65" t="s">
        <v>531</v>
      </c>
      <c r="G39" s="53"/>
      <c r="I39" s="91"/>
      <c r="J39" s="91"/>
      <c r="K39"/>
      <c r="L39" s="5"/>
      <c r="M39" s="5"/>
    </row>
    <row r="40" spans="1:13" ht="20.100000000000001" customHeight="1" x14ac:dyDescent="0.25">
      <c r="A40" s="11"/>
      <c r="B40" s="27" t="s">
        <v>595</v>
      </c>
      <c r="C40" s="79">
        <v>2.526681</v>
      </c>
      <c r="D40" s="79">
        <v>5.2696069999999997</v>
      </c>
      <c r="E40" s="79">
        <v>0.81643699999999997</v>
      </c>
      <c r="F40" s="66" t="s">
        <v>264</v>
      </c>
      <c r="G40" s="56"/>
      <c r="I40" s="91"/>
      <c r="J40" s="91"/>
      <c r="K40"/>
      <c r="L40" s="5"/>
      <c r="M40" s="5"/>
    </row>
    <row r="41" spans="1:13" ht="20.100000000000001" customHeight="1" x14ac:dyDescent="0.25">
      <c r="A41" s="10"/>
      <c r="B41" s="26" t="s">
        <v>254</v>
      </c>
      <c r="C41" s="78">
        <v>0.83563100000000001</v>
      </c>
      <c r="D41" s="78">
        <v>0.95945800000000003</v>
      </c>
      <c r="E41" s="78">
        <v>0.44479800000000003</v>
      </c>
      <c r="F41" s="65" t="s">
        <v>532</v>
      </c>
      <c r="G41" s="53"/>
      <c r="I41" s="91"/>
      <c r="J41" s="91"/>
      <c r="K41"/>
      <c r="L41" s="5"/>
      <c r="M41" s="5"/>
    </row>
    <row r="42" spans="1:13" ht="20.100000000000001" customHeight="1" x14ac:dyDescent="0.25">
      <c r="A42" s="11"/>
      <c r="B42" s="27" t="s">
        <v>256</v>
      </c>
      <c r="C42" s="79">
        <v>0.186145</v>
      </c>
      <c r="D42" s="79">
        <v>7.8106999999999996E-2</v>
      </c>
      <c r="E42" s="79">
        <v>9.6384999999999998E-2</v>
      </c>
      <c r="F42" s="66" t="s">
        <v>530</v>
      </c>
      <c r="G42" s="56"/>
      <c r="I42" s="91"/>
      <c r="J42" s="91"/>
      <c r="K42"/>
      <c r="L42" s="5"/>
      <c r="M42" s="5"/>
    </row>
    <row r="43" spans="1:13" ht="20.100000000000001" customHeight="1" x14ac:dyDescent="0.25">
      <c r="A43" s="10"/>
      <c r="B43" s="26" t="s">
        <v>255</v>
      </c>
      <c r="C43" s="78">
        <v>58.604582999999998</v>
      </c>
      <c r="D43" s="78">
        <v>0.60919100000000004</v>
      </c>
      <c r="E43" s="78">
        <v>7.4865000000000001E-2</v>
      </c>
      <c r="F43" s="65" t="s">
        <v>525</v>
      </c>
      <c r="G43" s="53"/>
      <c r="I43" s="91"/>
      <c r="J43" s="91"/>
      <c r="K43"/>
      <c r="L43" s="5"/>
      <c r="M43" s="5"/>
    </row>
    <row r="44" spans="1:13" ht="20.100000000000001" customHeight="1" x14ac:dyDescent="0.25">
      <c r="A44" s="11"/>
      <c r="B44" s="27" t="s">
        <v>257</v>
      </c>
      <c r="C44" s="79">
        <v>3.7529999999999998E-3</v>
      </c>
      <c r="D44" s="79">
        <v>9.8835999999999993E-2</v>
      </c>
      <c r="E44" s="79">
        <v>2.7893000000000001E-2</v>
      </c>
      <c r="F44" s="66" t="s">
        <v>529</v>
      </c>
      <c r="G44" s="56"/>
      <c r="I44" s="91"/>
      <c r="J44" s="91"/>
      <c r="K44"/>
      <c r="L44" s="5"/>
      <c r="M44" s="5"/>
    </row>
    <row r="45" spans="1:13" ht="20.100000000000001" customHeight="1" x14ac:dyDescent="0.25">
      <c r="A45" s="10"/>
      <c r="B45" s="26" t="s">
        <v>258</v>
      </c>
      <c r="C45" s="78">
        <v>1.0337000000000001E-2</v>
      </c>
      <c r="D45" s="78">
        <v>2.7650999999999998E-2</v>
      </c>
      <c r="E45" s="78">
        <v>2.5177000000000001E-2</v>
      </c>
      <c r="F45" s="65" t="s">
        <v>261</v>
      </c>
      <c r="G45" s="53"/>
      <c r="I45" s="91"/>
      <c r="J45" s="91"/>
      <c r="K45"/>
      <c r="L45" s="5"/>
      <c r="M45" s="5"/>
    </row>
    <row r="46" spans="1:13" ht="20.100000000000001" customHeight="1" thickBot="1" x14ac:dyDescent="0.3">
      <c r="A46" s="11"/>
      <c r="B46" s="27" t="s">
        <v>596</v>
      </c>
      <c r="C46" s="79">
        <v>22.137436000000001</v>
      </c>
      <c r="D46" s="79"/>
      <c r="E46" s="79"/>
      <c r="F46" s="66" t="s">
        <v>262</v>
      </c>
      <c r="G46" s="56"/>
      <c r="I46" s="91"/>
      <c r="J46" s="91"/>
      <c r="K46"/>
      <c r="L46" s="5"/>
      <c r="M46" s="5"/>
    </row>
    <row r="47" spans="1:13" ht="19.5" customHeight="1" thickBot="1" x14ac:dyDescent="0.25">
      <c r="A47" s="22"/>
      <c r="B47" s="64" t="s">
        <v>119</v>
      </c>
      <c r="C47" s="81">
        <f t="shared" ref="C47:D47" si="3">SUBTOTAL(9,C8:C46)</f>
        <v>48308.881288000004</v>
      </c>
      <c r="D47" s="81">
        <f t="shared" si="3"/>
        <v>41795.193004000001</v>
      </c>
      <c r="E47" s="81">
        <f>SUBTOTAL(9,E8:E46)</f>
        <v>30953.248894000008</v>
      </c>
      <c r="F47" s="68" t="s">
        <v>1</v>
      </c>
      <c r="G47" s="25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topLeftCell="A4" workbookViewId="0"/>
  </sheetViews>
  <sheetFormatPr defaultColWidth="8.5703125" defaultRowHeight="18" customHeight="1" x14ac:dyDescent="0.2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 x14ac:dyDescent="0.2">
      <c r="H1" s="49" t="s">
        <v>111</v>
      </c>
    </row>
    <row r="2" spans="1:8" ht="45" customHeight="1" x14ac:dyDescent="0.2">
      <c r="G2" s="49"/>
    </row>
    <row r="3" spans="1:8" ht="30" customHeight="1" x14ac:dyDescent="0.2">
      <c r="A3" s="97" t="s">
        <v>75</v>
      </c>
      <c r="B3" s="97"/>
      <c r="C3" s="97"/>
      <c r="D3" s="97"/>
      <c r="E3" s="97"/>
      <c r="F3" s="97"/>
    </row>
    <row r="4" spans="1:8" ht="30" customHeight="1" x14ac:dyDescent="0.2">
      <c r="A4" s="97" t="s">
        <v>76</v>
      </c>
      <c r="B4" s="97"/>
      <c r="C4" s="97"/>
      <c r="D4" s="97"/>
      <c r="E4" s="97"/>
      <c r="F4" s="97"/>
    </row>
    <row r="5" spans="1:8" ht="36" customHeight="1" x14ac:dyDescent="0.2">
      <c r="A5" s="7"/>
      <c r="B5" s="95"/>
      <c r="C5" s="96"/>
      <c r="D5" s="50" t="s">
        <v>54</v>
      </c>
      <c r="E5" s="50" t="s">
        <v>63</v>
      </c>
      <c r="F5" s="51" t="s">
        <v>183</v>
      </c>
    </row>
    <row r="6" spans="1:8" ht="15.75" customHeight="1" x14ac:dyDescent="0.2">
      <c r="A6" s="7" t="s">
        <v>23</v>
      </c>
      <c r="B6" s="95" t="s">
        <v>84</v>
      </c>
      <c r="C6" s="96"/>
      <c r="D6" s="16" t="s">
        <v>55</v>
      </c>
      <c r="E6" s="16" t="s">
        <v>62</v>
      </c>
      <c r="F6" s="108" t="s">
        <v>184</v>
      </c>
    </row>
    <row r="7" spans="1:8" ht="18" customHeight="1" x14ac:dyDescent="0.2">
      <c r="A7" s="7" t="s">
        <v>25</v>
      </c>
      <c r="B7" s="95" t="s">
        <v>85</v>
      </c>
      <c r="C7" s="96"/>
      <c r="D7" s="107" t="s">
        <v>120</v>
      </c>
      <c r="E7" s="107"/>
      <c r="F7" s="109"/>
    </row>
    <row r="8" spans="1:8" ht="18" customHeight="1" x14ac:dyDescent="0.2">
      <c r="A8" s="10">
        <v>2015</v>
      </c>
      <c r="B8" s="52" t="s">
        <v>104</v>
      </c>
      <c r="C8" s="53" t="s">
        <v>94</v>
      </c>
      <c r="D8" s="82">
        <v>13644.685201</v>
      </c>
      <c r="E8" s="82">
        <v>48308.881287999997</v>
      </c>
      <c r="F8" s="54">
        <f>D8/E8*100</f>
        <v>28.244672278075218</v>
      </c>
    </row>
    <row r="9" spans="1:8" ht="18" customHeight="1" x14ac:dyDescent="0.2">
      <c r="A9" s="11">
        <v>2015</v>
      </c>
      <c r="B9" s="55" t="s">
        <v>105</v>
      </c>
      <c r="C9" s="56" t="s">
        <v>95</v>
      </c>
      <c r="D9" s="83">
        <v>15414.868954</v>
      </c>
      <c r="E9" s="83">
        <v>58810.864812</v>
      </c>
      <c r="F9" s="57">
        <f t="shared" ref="F9:F20" si="0">D9/E9*100</f>
        <v>26.210920385674534</v>
      </c>
    </row>
    <row r="10" spans="1:8" ht="18" customHeight="1" x14ac:dyDescent="0.2">
      <c r="A10" s="10">
        <v>2015</v>
      </c>
      <c r="B10" s="52" t="s">
        <v>106</v>
      </c>
      <c r="C10" s="53" t="s">
        <v>96</v>
      </c>
      <c r="D10" s="82">
        <v>15841.608795</v>
      </c>
      <c r="E10" s="82">
        <v>51139.384847000001</v>
      </c>
      <c r="F10" s="54">
        <f t="shared" si="0"/>
        <v>30.977315903183612</v>
      </c>
    </row>
    <row r="11" spans="1:8" ht="18" customHeight="1" x14ac:dyDescent="0.2">
      <c r="A11" s="11">
        <v>2015</v>
      </c>
      <c r="B11" s="55" t="s">
        <v>107</v>
      </c>
      <c r="C11" s="56" t="s">
        <v>97</v>
      </c>
      <c r="D11" s="83">
        <v>16655.954892000002</v>
      </c>
      <c r="E11" s="83">
        <v>54255.579189999997</v>
      </c>
      <c r="F11" s="57">
        <f t="shared" si="0"/>
        <v>30.699063839447334</v>
      </c>
    </row>
    <row r="12" spans="1:8" ht="18" customHeight="1" x14ac:dyDescent="0.2">
      <c r="A12" s="10">
        <v>2016</v>
      </c>
      <c r="B12" s="52" t="s">
        <v>98</v>
      </c>
      <c r="C12" s="53" t="s">
        <v>86</v>
      </c>
      <c r="D12" s="82">
        <v>12708.491765999999</v>
      </c>
      <c r="E12" s="82">
        <v>48995.851939</v>
      </c>
      <c r="F12" s="54">
        <f t="shared" si="0"/>
        <v>25.93789323598682</v>
      </c>
    </row>
    <row r="13" spans="1:8" ht="18" customHeight="1" x14ac:dyDescent="0.2">
      <c r="A13" s="11">
        <v>2016</v>
      </c>
      <c r="B13" s="55" t="s">
        <v>99</v>
      </c>
      <c r="C13" s="56" t="s">
        <v>87</v>
      </c>
      <c r="D13" s="83">
        <v>13838.191693999999</v>
      </c>
      <c r="E13" s="83">
        <v>44562.299589000002</v>
      </c>
      <c r="F13" s="57">
        <f t="shared" si="0"/>
        <v>31.053585253970812</v>
      </c>
    </row>
    <row r="14" spans="1:8" ht="18" customHeight="1" x14ac:dyDescent="0.2">
      <c r="A14" s="10">
        <v>2016</v>
      </c>
      <c r="B14" s="52" t="s">
        <v>100</v>
      </c>
      <c r="C14" s="53" t="s">
        <v>88</v>
      </c>
      <c r="D14" s="82">
        <v>15425.97884</v>
      </c>
      <c r="E14" s="82">
        <v>46942.342365999997</v>
      </c>
      <c r="F14" s="54">
        <f t="shared" si="0"/>
        <v>32.861544742967332</v>
      </c>
    </row>
    <row r="15" spans="1:8" ht="18" customHeight="1" x14ac:dyDescent="0.2">
      <c r="A15" s="11">
        <v>2016</v>
      </c>
      <c r="B15" s="55" t="s">
        <v>101</v>
      </c>
      <c r="C15" s="56" t="s">
        <v>89</v>
      </c>
      <c r="D15" s="83">
        <v>14398.281650999999</v>
      </c>
      <c r="E15" s="83">
        <v>44210.982059000002</v>
      </c>
      <c r="F15" s="57">
        <f t="shared" si="0"/>
        <v>32.567206111335295</v>
      </c>
    </row>
    <row r="16" spans="1:8" ht="18" customHeight="1" x14ac:dyDescent="0.2">
      <c r="A16" s="10">
        <v>2016</v>
      </c>
      <c r="B16" s="52" t="s">
        <v>102</v>
      </c>
      <c r="C16" s="53" t="s">
        <v>90</v>
      </c>
      <c r="D16" s="82">
        <v>16315.411754000001</v>
      </c>
      <c r="E16" s="82">
        <v>48315.619323999999</v>
      </c>
      <c r="F16" s="54">
        <f t="shared" si="0"/>
        <v>33.768400327418725</v>
      </c>
    </row>
    <row r="17" spans="1:6" ht="18" customHeight="1" x14ac:dyDescent="0.2">
      <c r="A17" s="11">
        <v>2016</v>
      </c>
      <c r="B17" s="55" t="s">
        <v>108</v>
      </c>
      <c r="C17" s="56" t="s">
        <v>91</v>
      </c>
      <c r="D17" s="83">
        <v>14673.520452000001</v>
      </c>
      <c r="E17" s="83">
        <v>44424.089144999998</v>
      </c>
      <c r="F17" s="57">
        <f t="shared" si="0"/>
        <v>33.030548818020115</v>
      </c>
    </row>
    <row r="18" spans="1:6" ht="18" customHeight="1" x14ac:dyDescent="0.2">
      <c r="A18" s="10">
        <v>2016</v>
      </c>
      <c r="B18" s="52" t="s">
        <v>109</v>
      </c>
      <c r="C18" s="53" t="s">
        <v>92</v>
      </c>
      <c r="D18" s="82">
        <v>11818.896903999999</v>
      </c>
      <c r="E18" s="82">
        <v>33480.382541999999</v>
      </c>
      <c r="F18" s="54">
        <f t="shared" si="0"/>
        <v>35.300961359009555</v>
      </c>
    </row>
    <row r="19" spans="1:6" ht="18" customHeight="1" x14ac:dyDescent="0.2">
      <c r="A19" s="11">
        <v>2016</v>
      </c>
      <c r="B19" s="55" t="s">
        <v>103</v>
      </c>
      <c r="C19" s="56" t="s">
        <v>93</v>
      </c>
      <c r="D19" s="83">
        <v>14472.162274</v>
      </c>
      <c r="E19" s="83">
        <v>41795.193004000001</v>
      </c>
      <c r="F19" s="57">
        <f t="shared" si="0"/>
        <v>34.6263798150542</v>
      </c>
    </row>
    <row r="20" spans="1:6" ht="18" customHeight="1" thickBot="1" x14ac:dyDescent="0.25">
      <c r="A20" s="58">
        <v>2016</v>
      </c>
      <c r="B20" s="59" t="s">
        <v>104</v>
      </c>
      <c r="C20" s="60" t="s">
        <v>94</v>
      </c>
      <c r="D20" s="84">
        <v>9880.2029110000003</v>
      </c>
      <c r="E20" s="84">
        <v>30953.248894</v>
      </c>
      <c r="F20" s="61">
        <f t="shared" si="0"/>
        <v>31.919760490522165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topLeftCell="A4" workbookViewId="0"/>
  </sheetViews>
  <sheetFormatPr defaultColWidth="8.5703125" defaultRowHeight="18" customHeight="1" x14ac:dyDescent="0.2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77</v>
      </c>
      <c r="B3" s="97"/>
      <c r="C3" s="97"/>
      <c r="D3" s="97"/>
    </row>
    <row r="4" spans="1:6" ht="30" customHeight="1" x14ac:dyDescent="0.2">
      <c r="A4" s="97" t="s">
        <v>83</v>
      </c>
      <c r="B4" s="97"/>
      <c r="C4" s="97"/>
      <c r="D4" s="97"/>
    </row>
    <row r="5" spans="1:6" ht="36" customHeight="1" x14ac:dyDescent="0.2">
      <c r="A5" s="7"/>
      <c r="B5" s="50" t="s">
        <v>54</v>
      </c>
      <c r="C5" s="50" t="s">
        <v>63</v>
      </c>
      <c r="D5" s="51" t="s">
        <v>183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08" t="s">
        <v>184</v>
      </c>
    </row>
    <row r="7" spans="1:6" ht="18" customHeight="1" x14ac:dyDescent="0.2">
      <c r="A7" s="7" t="s">
        <v>25</v>
      </c>
      <c r="B7" s="107" t="s">
        <v>120</v>
      </c>
      <c r="C7" s="107"/>
      <c r="D7" s="109"/>
    </row>
    <row r="8" spans="1:6" ht="18" customHeight="1" x14ac:dyDescent="0.2">
      <c r="A8" s="10">
        <v>2006</v>
      </c>
      <c r="B8" s="82">
        <v>85528.756443000006</v>
      </c>
      <c r="C8" s="82">
        <v>261401.60407399997</v>
      </c>
      <c r="D8" s="54">
        <f>B8/C8*100</f>
        <v>32.719292884976994</v>
      </c>
    </row>
    <row r="9" spans="1:6" ht="18" customHeight="1" x14ac:dyDescent="0.2">
      <c r="A9" s="11">
        <v>2007</v>
      </c>
      <c r="B9" s="83">
        <v>104467.908199</v>
      </c>
      <c r="C9" s="83">
        <v>338088.045812</v>
      </c>
      <c r="D9" s="57">
        <f t="shared" ref="D9:D17" si="0">B9/C9*100</f>
        <v>30.899616089085647</v>
      </c>
    </row>
    <row r="10" spans="1:6" ht="18" customHeight="1" x14ac:dyDescent="0.2">
      <c r="A10" s="10">
        <v>2008</v>
      </c>
      <c r="B10" s="82">
        <v>121621.62354900001</v>
      </c>
      <c r="C10" s="82">
        <v>431752.65124400001</v>
      </c>
      <c r="D10" s="54">
        <f t="shared" si="0"/>
        <v>28.16928238855607</v>
      </c>
    </row>
    <row r="11" spans="1:6" ht="18" customHeight="1" x14ac:dyDescent="0.2">
      <c r="A11" s="11">
        <v>2009</v>
      </c>
      <c r="B11" s="83">
        <v>109618.86309</v>
      </c>
      <c r="C11" s="83">
        <v>358290.170148</v>
      </c>
      <c r="D11" s="57">
        <f t="shared" si="0"/>
        <v>30.594995962272538</v>
      </c>
    </row>
    <row r="12" spans="1:6" ht="18" customHeight="1" x14ac:dyDescent="0.2">
      <c r="A12" s="10">
        <v>2010</v>
      </c>
      <c r="B12" s="82">
        <v>134609.56175499997</v>
      </c>
      <c r="C12" s="82">
        <v>400735.52090999996</v>
      </c>
      <c r="D12" s="54">
        <f t="shared" si="0"/>
        <v>33.590623923061599</v>
      </c>
    </row>
    <row r="13" spans="1:6" ht="18" customHeight="1" x14ac:dyDescent="0.2">
      <c r="A13" s="11">
        <v>2011</v>
      </c>
      <c r="B13" s="83">
        <v>176567.73164899999</v>
      </c>
      <c r="C13" s="83">
        <v>493449.08258499997</v>
      </c>
      <c r="D13" s="57">
        <f t="shared" si="0"/>
        <v>35.782360912300412</v>
      </c>
    </row>
    <row r="14" spans="1:6" ht="18" customHeight="1" x14ac:dyDescent="0.2">
      <c r="A14" s="10">
        <v>2012</v>
      </c>
      <c r="B14" s="82">
        <v>190951.55351299999</v>
      </c>
      <c r="C14" s="82">
        <v>583473.06787499995</v>
      </c>
      <c r="D14" s="54">
        <f t="shared" si="0"/>
        <v>32.726712512788744</v>
      </c>
    </row>
    <row r="15" spans="1:6" ht="18" customHeight="1" x14ac:dyDescent="0.2">
      <c r="A15" s="11">
        <v>2013</v>
      </c>
      <c r="B15" s="83">
        <v>202443.212959</v>
      </c>
      <c r="C15" s="83">
        <v>630582.43309199996</v>
      </c>
      <c r="D15" s="57">
        <f t="shared" si="0"/>
        <v>32.104163125245861</v>
      </c>
    </row>
    <row r="16" spans="1:6" ht="18" customHeight="1" x14ac:dyDescent="0.2">
      <c r="A16" s="10">
        <v>2014</v>
      </c>
      <c r="B16" s="82">
        <v>217029.90358300001</v>
      </c>
      <c r="C16" s="82">
        <v>651875.76067400002</v>
      </c>
      <c r="D16" s="54">
        <f t="shared" si="0"/>
        <v>33.293139072789614</v>
      </c>
    </row>
    <row r="17" spans="1:4" ht="18" customHeight="1" thickBot="1" x14ac:dyDescent="0.25">
      <c r="A17" s="18">
        <v>2015</v>
      </c>
      <c r="B17" s="86">
        <v>189901.077563</v>
      </c>
      <c r="C17" s="86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 x14ac:dyDescent="0.2">
      <c r="N1" s="1" t="s">
        <v>111</v>
      </c>
    </row>
    <row r="2" spans="1:18" ht="42.75" customHeight="1" x14ac:dyDescent="0.2"/>
    <row r="3" spans="1:18" ht="23.25" customHeight="1" x14ac:dyDescent="0.2">
      <c r="A3" s="101" t="s">
        <v>599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Q3" s="5"/>
      <c r="R3" s="5"/>
    </row>
    <row r="4" spans="1:18" ht="23.25" customHeight="1" x14ac:dyDescent="0.2">
      <c r="A4" s="101" t="s">
        <v>600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Q4" s="5"/>
      <c r="R4" s="5"/>
    </row>
    <row r="5" spans="1:18" ht="18" customHeight="1" x14ac:dyDescent="0.2">
      <c r="A5" s="17"/>
      <c r="B5" s="114" t="s">
        <v>191</v>
      </c>
      <c r="C5" s="115"/>
      <c r="D5" s="115"/>
      <c r="E5" s="115"/>
      <c r="F5" s="115"/>
      <c r="G5" s="116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6" t="s">
        <v>162</v>
      </c>
      <c r="B6" s="110" t="s">
        <v>192</v>
      </c>
      <c r="C6" s="111"/>
      <c r="D6" s="110" t="s">
        <v>187</v>
      </c>
      <c r="E6" s="111"/>
      <c r="F6" s="110" t="s">
        <v>119</v>
      </c>
      <c r="G6" s="111"/>
      <c r="H6" s="110" t="s">
        <v>194</v>
      </c>
      <c r="I6" s="111"/>
      <c r="J6" s="110" t="s">
        <v>189</v>
      </c>
      <c r="K6" s="111"/>
      <c r="L6" s="95" t="s">
        <v>39</v>
      </c>
      <c r="Q6" s="5"/>
      <c r="R6" s="5"/>
    </row>
    <row r="7" spans="1:18" ht="18" customHeight="1" x14ac:dyDescent="0.2">
      <c r="A7" s="96"/>
      <c r="B7" s="117" t="s">
        <v>193</v>
      </c>
      <c r="C7" s="118"/>
      <c r="D7" s="112" t="s">
        <v>188</v>
      </c>
      <c r="E7" s="113"/>
      <c r="F7" s="112" t="s">
        <v>1</v>
      </c>
      <c r="G7" s="113"/>
      <c r="H7" s="112" t="s">
        <v>195</v>
      </c>
      <c r="I7" s="113"/>
      <c r="J7" s="112" t="s">
        <v>190</v>
      </c>
      <c r="K7" s="113"/>
      <c r="L7" s="95"/>
      <c r="Q7" s="5"/>
      <c r="R7" s="5"/>
    </row>
    <row r="8" spans="1:18" ht="18" customHeight="1" x14ac:dyDescent="0.2">
      <c r="A8" s="96"/>
      <c r="B8" s="87" t="s">
        <v>570</v>
      </c>
      <c r="C8" s="87" t="s">
        <v>571</v>
      </c>
      <c r="D8" s="87" t="s">
        <v>570</v>
      </c>
      <c r="E8" s="87" t="s">
        <v>571</v>
      </c>
      <c r="F8" s="87" t="s">
        <v>570</v>
      </c>
      <c r="G8" s="87" t="s">
        <v>571</v>
      </c>
      <c r="H8" s="87" t="s">
        <v>570</v>
      </c>
      <c r="I8" s="87" t="s">
        <v>571</v>
      </c>
      <c r="J8" s="87" t="s">
        <v>570</v>
      </c>
      <c r="K8" s="87" t="s">
        <v>571</v>
      </c>
      <c r="L8" s="95"/>
      <c r="Q8" s="5"/>
      <c r="R8" s="5"/>
    </row>
    <row r="9" spans="1:18" ht="20.100000000000001" customHeight="1" x14ac:dyDescent="0.2">
      <c r="A9" s="31" t="s">
        <v>47</v>
      </c>
      <c r="B9" s="71">
        <v>1085.1145630000001</v>
      </c>
      <c r="C9" s="71">
        <v>1071.9152959999999</v>
      </c>
      <c r="D9" s="71">
        <v>975.509728</v>
      </c>
      <c r="E9" s="71">
        <v>487.34689100000003</v>
      </c>
      <c r="F9" s="71">
        <v>2060.6242910000001</v>
      </c>
      <c r="G9" s="71">
        <v>1559.2621869999998</v>
      </c>
      <c r="H9" s="71">
        <v>2346.9162729999998</v>
      </c>
      <c r="I9" s="71">
        <v>1842.010886</v>
      </c>
      <c r="J9" s="71">
        <v>-286.29198199999973</v>
      </c>
      <c r="K9" s="71">
        <v>-282.74869900000022</v>
      </c>
      <c r="L9" s="14" t="s">
        <v>185</v>
      </c>
      <c r="Q9" s="5"/>
      <c r="R9" s="5"/>
    </row>
    <row r="10" spans="1:18" ht="20.100000000000001" customHeight="1" x14ac:dyDescent="0.2">
      <c r="A10" s="32" t="s">
        <v>40</v>
      </c>
      <c r="B10" s="72">
        <v>362.70697000000001</v>
      </c>
      <c r="C10" s="72">
        <v>368.44275199999998</v>
      </c>
      <c r="D10" s="72">
        <v>46.969562000000003</v>
      </c>
      <c r="E10" s="72">
        <v>235.61763199999999</v>
      </c>
      <c r="F10" s="72">
        <v>409.67653200000001</v>
      </c>
      <c r="G10" s="72">
        <v>604.060384</v>
      </c>
      <c r="H10" s="72">
        <v>119.421828</v>
      </c>
      <c r="I10" s="72">
        <v>114.788821</v>
      </c>
      <c r="J10" s="72">
        <v>290.254704</v>
      </c>
      <c r="K10" s="72">
        <v>489.27156300000001</v>
      </c>
      <c r="L10" s="15" t="s">
        <v>42</v>
      </c>
      <c r="Q10" s="5"/>
      <c r="R10" s="5"/>
    </row>
    <row r="11" spans="1:18" ht="20.100000000000001" customHeight="1" x14ac:dyDescent="0.2">
      <c r="A11" s="31" t="s">
        <v>45</v>
      </c>
      <c r="B11" s="71">
        <v>383.78946300000001</v>
      </c>
      <c r="C11" s="71">
        <v>326.11616900000001</v>
      </c>
      <c r="D11" s="71">
        <v>141.69419300000001</v>
      </c>
      <c r="E11" s="71">
        <v>190.74228099999999</v>
      </c>
      <c r="F11" s="71">
        <v>525.483656</v>
      </c>
      <c r="G11" s="71">
        <v>516.85844999999995</v>
      </c>
      <c r="H11" s="71">
        <v>83.784909999999996</v>
      </c>
      <c r="I11" s="71">
        <v>79.395223000000001</v>
      </c>
      <c r="J11" s="71">
        <v>441.69874600000003</v>
      </c>
      <c r="K11" s="71">
        <v>437.46322699999996</v>
      </c>
      <c r="L11" s="14" t="s">
        <v>44</v>
      </c>
      <c r="Q11" s="5"/>
      <c r="R11" s="5"/>
    </row>
    <row r="12" spans="1:18" ht="20.100000000000001" customHeight="1" x14ac:dyDescent="0.2">
      <c r="A12" s="32" t="s">
        <v>41</v>
      </c>
      <c r="B12" s="72">
        <v>195.09219200000001</v>
      </c>
      <c r="C12" s="72">
        <v>264.76873899999998</v>
      </c>
      <c r="D12" s="72">
        <v>122.338702</v>
      </c>
      <c r="E12" s="72">
        <v>138.543038</v>
      </c>
      <c r="F12" s="72">
        <v>317.43089400000002</v>
      </c>
      <c r="G12" s="72">
        <v>403.31177700000001</v>
      </c>
      <c r="H12" s="72">
        <v>564.50578199999995</v>
      </c>
      <c r="I12" s="72">
        <v>310.44246700000002</v>
      </c>
      <c r="J12" s="72">
        <v>-247.07488799999993</v>
      </c>
      <c r="K12" s="72">
        <v>92.869309999999984</v>
      </c>
      <c r="L12" s="15" t="s">
        <v>43</v>
      </c>
      <c r="Q12" s="5"/>
      <c r="R12" s="5"/>
    </row>
    <row r="13" spans="1:18" ht="20.100000000000001" customHeight="1" thickBot="1" x14ac:dyDescent="0.25">
      <c r="A13" s="31" t="s">
        <v>46</v>
      </c>
      <c r="B13" s="71">
        <v>214.12571</v>
      </c>
      <c r="C13" s="71">
        <v>196.08669699999999</v>
      </c>
      <c r="D13" s="71">
        <v>9.8252930000000003</v>
      </c>
      <c r="E13" s="71">
        <v>23.861339000000001</v>
      </c>
      <c r="F13" s="71">
        <v>223.95100299999999</v>
      </c>
      <c r="G13" s="71">
        <v>219.948036</v>
      </c>
      <c r="H13" s="71">
        <v>368.16225200000002</v>
      </c>
      <c r="I13" s="71">
        <v>241.99959799999999</v>
      </c>
      <c r="J13" s="71">
        <v>-144.21124900000004</v>
      </c>
      <c r="K13" s="71">
        <v>-22.05156199999999</v>
      </c>
      <c r="L13" s="14" t="s">
        <v>186</v>
      </c>
      <c r="Q13" s="5"/>
      <c r="R13" s="5"/>
    </row>
    <row r="14" spans="1:18" ht="19.5" customHeight="1" thickBot="1" x14ac:dyDescent="0.25">
      <c r="A14" s="33" t="s">
        <v>119</v>
      </c>
      <c r="B14" s="73">
        <f t="shared" ref="B14:J14" si="0">SUM(B9:B13)</f>
        <v>2240.8288980000002</v>
      </c>
      <c r="C14" s="73">
        <f t="shared" si="0"/>
        <v>2227.3296530000002</v>
      </c>
      <c r="D14" s="73">
        <f t="shared" si="0"/>
        <v>1296.3374780000001</v>
      </c>
      <c r="E14" s="73">
        <f t="shared" si="0"/>
        <v>1076.111181</v>
      </c>
      <c r="F14" s="73">
        <f t="shared" si="0"/>
        <v>3537.1663760000001</v>
      </c>
      <c r="G14" s="73">
        <f t="shared" si="0"/>
        <v>3303.4408339999991</v>
      </c>
      <c r="H14" s="73">
        <f t="shared" si="0"/>
        <v>3482.7910449999999</v>
      </c>
      <c r="I14" s="73">
        <f t="shared" si="0"/>
        <v>2588.6369949999998</v>
      </c>
      <c r="J14" s="73">
        <f t="shared" si="0"/>
        <v>54.37533100000033</v>
      </c>
      <c r="K14" s="73">
        <f>SUM(K9:K13)</f>
        <v>714.80383899999981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 x14ac:dyDescent="0.2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163</v>
      </c>
      <c r="B3" s="97"/>
      <c r="C3" s="97"/>
      <c r="D3" s="97"/>
    </row>
    <row r="4" spans="1:6" ht="30" customHeight="1" x14ac:dyDescent="0.2">
      <c r="A4" s="97" t="s">
        <v>164</v>
      </c>
      <c r="B4" s="97"/>
      <c r="C4" s="97"/>
      <c r="D4" s="97"/>
    </row>
    <row r="5" spans="1:6" ht="18" customHeight="1" x14ac:dyDescent="0.2">
      <c r="A5" s="7" t="s">
        <v>23</v>
      </c>
      <c r="B5" s="95" t="s">
        <v>84</v>
      </c>
      <c r="C5" s="96"/>
      <c r="D5" s="7" t="s">
        <v>24</v>
      </c>
    </row>
    <row r="6" spans="1:6" ht="18" customHeight="1" x14ac:dyDescent="0.2">
      <c r="A6" s="7" t="s">
        <v>25</v>
      </c>
      <c r="B6" s="95" t="s">
        <v>85</v>
      </c>
      <c r="C6" s="96"/>
      <c r="D6" s="8" t="s">
        <v>110</v>
      </c>
    </row>
    <row r="7" spans="1:6" ht="18" customHeight="1" x14ac:dyDescent="0.2">
      <c r="A7" s="10">
        <v>2015</v>
      </c>
      <c r="B7" s="52" t="s">
        <v>104</v>
      </c>
      <c r="C7" s="53" t="s">
        <v>94</v>
      </c>
      <c r="D7" s="82">
        <v>13644.685201</v>
      </c>
    </row>
    <row r="8" spans="1:6" ht="18" customHeight="1" x14ac:dyDescent="0.2">
      <c r="A8" s="11">
        <v>2015</v>
      </c>
      <c r="B8" s="55" t="s">
        <v>105</v>
      </c>
      <c r="C8" s="56" t="s">
        <v>95</v>
      </c>
      <c r="D8" s="83">
        <v>15414.868954</v>
      </c>
    </row>
    <row r="9" spans="1:6" ht="18" customHeight="1" x14ac:dyDescent="0.2">
      <c r="A9" s="10">
        <v>2015</v>
      </c>
      <c r="B9" s="52" t="s">
        <v>106</v>
      </c>
      <c r="C9" s="53" t="s">
        <v>96</v>
      </c>
      <c r="D9" s="82">
        <v>15841.608795</v>
      </c>
    </row>
    <row r="10" spans="1:6" ht="18" customHeight="1" x14ac:dyDescent="0.2">
      <c r="A10" s="11">
        <v>2015</v>
      </c>
      <c r="B10" s="55" t="s">
        <v>107</v>
      </c>
      <c r="C10" s="56" t="s">
        <v>97</v>
      </c>
      <c r="D10" s="83">
        <v>16655.954892000002</v>
      </c>
    </row>
    <row r="11" spans="1:6" ht="18" customHeight="1" x14ac:dyDescent="0.2">
      <c r="A11" s="10">
        <v>2016</v>
      </c>
      <c r="B11" s="52" t="s">
        <v>98</v>
      </c>
      <c r="C11" s="53" t="s">
        <v>86</v>
      </c>
      <c r="D11" s="82">
        <v>12708.491765999999</v>
      </c>
    </row>
    <row r="12" spans="1:6" ht="18" customHeight="1" x14ac:dyDescent="0.2">
      <c r="A12" s="11">
        <v>2016</v>
      </c>
      <c r="B12" s="55" t="s">
        <v>99</v>
      </c>
      <c r="C12" s="56" t="s">
        <v>87</v>
      </c>
      <c r="D12" s="83">
        <v>13838.191693999999</v>
      </c>
    </row>
    <row r="13" spans="1:6" ht="18" customHeight="1" x14ac:dyDescent="0.2">
      <c r="A13" s="10">
        <v>2016</v>
      </c>
      <c r="B13" s="52" t="s">
        <v>100</v>
      </c>
      <c r="C13" s="53" t="s">
        <v>88</v>
      </c>
      <c r="D13" s="82">
        <v>15425.97884</v>
      </c>
    </row>
    <row r="14" spans="1:6" ht="18" customHeight="1" x14ac:dyDescent="0.2">
      <c r="A14" s="11">
        <v>2016</v>
      </c>
      <c r="B14" s="55" t="s">
        <v>101</v>
      </c>
      <c r="C14" s="56" t="s">
        <v>89</v>
      </c>
      <c r="D14" s="83">
        <v>14398.281650999999</v>
      </c>
    </row>
    <row r="15" spans="1:6" ht="18" customHeight="1" x14ac:dyDescent="0.2">
      <c r="A15" s="10">
        <v>2016</v>
      </c>
      <c r="B15" s="52" t="s">
        <v>102</v>
      </c>
      <c r="C15" s="53" t="s">
        <v>90</v>
      </c>
      <c r="D15" s="82">
        <v>16315.411754000001</v>
      </c>
    </row>
    <row r="16" spans="1:6" ht="18" customHeight="1" x14ac:dyDescent="0.2">
      <c r="A16" s="11">
        <v>2016</v>
      </c>
      <c r="B16" s="55" t="s">
        <v>108</v>
      </c>
      <c r="C16" s="56" t="s">
        <v>91</v>
      </c>
      <c r="D16" s="83">
        <v>14673.520452000001</v>
      </c>
    </row>
    <row r="17" spans="1:4" ht="18" customHeight="1" x14ac:dyDescent="0.2">
      <c r="A17" s="10">
        <v>2016</v>
      </c>
      <c r="B17" s="52" t="s">
        <v>109</v>
      </c>
      <c r="C17" s="53" t="s">
        <v>92</v>
      </c>
      <c r="D17" s="82">
        <v>11818.896903999999</v>
      </c>
    </row>
    <row r="18" spans="1:4" ht="18" customHeight="1" x14ac:dyDescent="0.2">
      <c r="A18" s="11">
        <v>2016</v>
      </c>
      <c r="B18" s="55" t="s">
        <v>103</v>
      </c>
      <c r="C18" s="56" t="s">
        <v>93</v>
      </c>
      <c r="D18" s="83">
        <v>14472.162274</v>
      </c>
    </row>
    <row r="19" spans="1:4" ht="18" customHeight="1" thickBot="1" x14ac:dyDescent="0.25">
      <c r="A19" s="58">
        <v>2016</v>
      </c>
      <c r="B19" s="59" t="s">
        <v>104</v>
      </c>
      <c r="C19" s="60" t="s">
        <v>94</v>
      </c>
      <c r="D19" s="84">
        <v>9880.2029110000003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5" bestFit="1" customWidth="1"/>
    <col min="2" max="2" width="32.5703125" style="5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118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61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26</v>
      </c>
      <c r="B5" s="102" t="s">
        <v>28</v>
      </c>
      <c r="C5" s="92" t="s">
        <v>578</v>
      </c>
      <c r="D5" s="92" t="s">
        <v>573</v>
      </c>
      <c r="E5" s="92" t="s">
        <v>578</v>
      </c>
      <c r="F5" s="103" t="s">
        <v>27</v>
      </c>
      <c r="G5" s="104" t="s">
        <v>142</v>
      </c>
      <c r="L5" s="5"/>
      <c r="M5" s="5"/>
    </row>
    <row r="6" spans="1:13" ht="18" customHeight="1" x14ac:dyDescent="0.2">
      <c r="A6" s="96"/>
      <c r="B6" s="102"/>
      <c r="C6" s="9">
        <v>2015</v>
      </c>
      <c r="D6" s="9">
        <v>2016</v>
      </c>
      <c r="E6" s="9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15.75" customHeight="1" x14ac:dyDescent="0.2">
      <c r="A8" s="10">
        <v>1</v>
      </c>
      <c r="B8" s="12" t="s">
        <v>143</v>
      </c>
      <c r="C8" s="74">
        <v>457.64349299999998</v>
      </c>
      <c r="D8" s="74">
        <v>478.22040500000003</v>
      </c>
      <c r="E8" s="74">
        <v>425.04591599999998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5">
        <v>92.379750000000001</v>
      </c>
      <c r="D9" s="75">
        <v>79.810002999999995</v>
      </c>
      <c r="E9" s="75">
        <v>64.256917999999999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4">
        <v>52.957680000000003</v>
      </c>
      <c r="D10" s="74">
        <v>70.829384000000005</v>
      </c>
      <c r="E10" s="74">
        <v>43.545408999999999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5">
        <v>441.67692299999999</v>
      </c>
      <c r="D11" s="75">
        <v>470.71354000000002</v>
      </c>
      <c r="E11" s="75">
        <v>376.87990400000001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4">
        <v>103.883223</v>
      </c>
      <c r="D12" s="74">
        <v>126.035557</v>
      </c>
      <c r="E12" s="74">
        <v>115.215422</v>
      </c>
      <c r="F12" s="14" t="s">
        <v>125</v>
      </c>
      <c r="G12" s="10">
        <v>5</v>
      </c>
      <c r="L12" s="5"/>
      <c r="M12" s="5"/>
    </row>
    <row r="13" spans="1:13" ht="25.5" x14ac:dyDescent="0.2">
      <c r="A13" s="11">
        <v>6</v>
      </c>
      <c r="B13" s="13" t="s">
        <v>32</v>
      </c>
      <c r="C13" s="75">
        <v>4390.616857</v>
      </c>
      <c r="D13" s="75">
        <v>3679.4869659999999</v>
      </c>
      <c r="E13" s="75">
        <v>2443.91743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4">
        <v>4309.4532989999998</v>
      </c>
      <c r="D14" s="74">
        <v>5122.7377889999998</v>
      </c>
      <c r="E14" s="74">
        <v>3359.0419339999999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5">
        <v>18.773810000000001</v>
      </c>
      <c r="D15" s="75">
        <v>18.932936000000002</v>
      </c>
      <c r="E15" s="75">
        <v>12.384803</v>
      </c>
      <c r="F15" s="15" t="s">
        <v>128</v>
      </c>
      <c r="G15" s="11">
        <v>8</v>
      </c>
      <c r="L15" s="5"/>
      <c r="M15" s="5"/>
    </row>
    <row r="16" spans="1:13" ht="63.75" x14ac:dyDescent="0.2">
      <c r="A16" s="10">
        <v>9</v>
      </c>
      <c r="B16" s="12" t="s">
        <v>112</v>
      </c>
      <c r="C16" s="74">
        <v>12.247047999999999</v>
      </c>
      <c r="D16" s="74">
        <v>17.619140999999999</v>
      </c>
      <c r="E16" s="74">
        <v>10.149457999999999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5">
        <v>201.63603599999999</v>
      </c>
      <c r="D17" s="75">
        <v>231.35201699999999</v>
      </c>
      <c r="E17" s="75">
        <v>139.08142900000001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4">
        <v>134.60620700000001</v>
      </c>
      <c r="D18" s="74">
        <v>164.52136999999999</v>
      </c>
      <c r="E18" s="74">
        <v>88.132776000000007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5">
        <v>4.8481940000000003</v>
      </c>
      <c r="D19" s="75">
        <v>6.94238</v>
      </c>
      <c r="E19" s="75">
        <v>3.4332859999999998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4">
        <v>127.310287</v>
      </c>
      <c r="D20" s="74">
        <v>162.72449</v>
      </c>
      <c r="E20" s="74">
        <v>112.757152</v>
      </c>
      <c r="F20" s="14" t="s">
        <v>133</v>
      </c>
      <c r="G20" s="10">
        <v>13</v>
      </c>
      <c r="L20" s="5"/>
      <c r="M20" s="5"/>
    </row>
    <row r="21" spans="1:13" ht="63.75" x14ac:dyDescent="0.2">
      <c r="A21" s="11">
        <v>14</v>
      </c>
      <c r="B21" s="13" t="s">
        <v>115</v>
      </c>
      <c r="C21" s="75">
        <v>98.88955</v>
      </c>
      <c r="D21" s="75">
        <v>385.82917600000002</v>
      </c>
      <c r="E21" s="75">
        <v>85.102027000000007</v>
      </c>
      <c r="F21" s="15" t="s">
        <v>134</v>
      </c>
      <c r="G21" s="11">
        <v>14</v>
      </c>
      <c r="L21" s="5"/>
      <c r="M21" s="5"/>
    </row>
    <row r="22" spans="1:13" ht="25.5" x14ac:dyDescent="0.2">
      <c r="A22" s="10">
        <v>15</v>
      </c>
      <c r="B22" s="12" t="s">
        <v>34</v>
      </c>
      <c r="C22" s="74">
        <v>1132.763285</v>
      </c>
      <c r="D22" s="74">
        <v>1230.6213829999999</v>
      </c>
      <c r="E22" s="74">
        <v>730.02258300000005</v>
      </c>
      <c r="F22" s="14" t="s">
        <v>135</v>
      </c>
      <c r="G22" s="10">
        <v>15</v>
      </c>
      <c r="L22" s="5"/>
      <c r="M22" s="5"/>
    </row>
    <row r="23" spans="1:13" ht="76.5" x14ac:dyDescent="0.2">
      <c r="A23" s="11">
        <v>16</v>
      </c>
      <c r="B23" s="13" t="s">
        <v>35</v>
      </c>
      <c r="C23" s="75">
        <v>701.07124499999998</v>
      </c>
      <c r="D23" s="75">
        <v>865.22483</v>
      </c>
      <c r="E23" s="75">
        <v>641.21369200000004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4">
        <v>1160.8223620000001</v>
      </c>
      <c r="D24" s="74">
        <v>1104.2682239999999</v>
      </c>
      <c r="E24" s="74">
        <v>1064.7872179999999</v>
      </c>
      <c r="F24" s="14" t="s">
        <v>137</v>
      </c>
      <c r="G24" s="10">
        <v>17</v>
      </c>
      <c r="L24" s="5"/>
      <c r="M24" s="5"/>
    </row>
    <row r="25" spans="1:13" ht="89.25" x14ac:dyDescent="0.2">
      <c r="A25" s="11">
        <v>18</v>
      </c>
      <c r="B25" s="13" t="s">
        <v>116</v>
      </c>
      <c r="C25" s="75">
        <v>33.400568999999997</v>
      </c>
      <c r="D25" s="75">
        <v>62.437415000000001</v>
      </c>
      <c r="E25" s="75">
        <v>37.890329000000001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4">
        <v>64.342173000000003</v>
      </c>
      <c r="D26" s="74">
        <v>53.790163</v>
      </c>
      <c r="E26" s="74">
        <v>29.85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5">
        <v>91.386806000000007</v>
      </c>
      <c r="D27" s="75">
        <v>102.502925</v>
      </c>
      <c r="E27" s="75">
        <v>77.154540999999995</v>
      </c>
      <c r="F27" s="15" t="s">
        <v>52</v>
      </c>
      <c r="G27" s="11">
        <v>20</v>
      </c>
      <c r="L27" s="5"/>
      <c r="M27" s="5"/>
    </row>
    <row r="28" spans="1:13" ht="26.25" thickBot="1" x14ac:dyDescent="0.25">
      <c r="A28" s="19">
        <v>21</v>
      </c>
      <c r="B28" s="20" t="s">
        <v>38</v>
      </c>
      <c r="C28" s="76">
        <v>13.976404</v>
      </c>
      <c r="D28" s="76">
        <v>37.562179999999998</v>
      </c>
      <c r="E28" s="76">
        <v>20.340684</v>
      </c>
      <c r="F28" s="21" t="s">
        <v>140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119</v>
      </c>
      <c r="C29" s="77">
        <f t="shared" ref="C29:D29" si="0">SUM(C8:C28)</f>
        <v>13644.685201</v>
      </c>
      <c r="D29" s="77">
        <f t="shared" si="0"/>
        <v>14472.162273999997</v>
      </c>
      <c r="E29" s="77">
        <f>SUM(E8:E28)</f>
        <v>9880.2029110000003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5" bestFit="1" customWidth="1"/>
    <col min="2" max="2" width="28.7109375" style="5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59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60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155</v>
      </c>
      <c r="C5" s="92" t="s">
        <v>578</v>
      </c>
      <c r="D5" s="92" t="s">
        <v>573</v>
      </c>
      <c r="E5" s="92" t="s">
        <v>578</v>
      </c>
      <c r="F5" s="103" t="s">
        <v>154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9">
        <v>2015</v>
      </c>
      <c r="D6" s="9">
        <v>2016</v>
      </c>
      <c r="E6" s="9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3537.1663760000001</v>
      </c>
      <c r="D8" s="78">
        <v>3863.434706</v>
      </c>
      <c r="E8" s="78">
        <v>3303.440834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1754.5170430000001</v>
      </c>
      <c r="D9" s="79">
        <v>1932.9526989999999</v>
      </c>
      <c r="E9" s="79">
        <v>1075.807728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8">
        <v>1405.972115</v>
      </c>
      <c r="D10" s="78">
        <v>1805.704522</v>
      </c>
      <c r="E10" s="78">
        <v>1121.3188339999999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79">
        <v>4418.3683789999995</v>
      </c>
      <c r="D11" s="79">
        <v>4093.4647629999999</v>
      </c>
      <c r="E11" s="79">
        <v>2706.8315980000002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8">
        <v>227.440405</v>
      </c>
      <c r="D12" s="78">
        <v>370.82662399999998</v>
      </c>
      <c r="E12" s="78">
        <v>157.84528499999999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79">
        <v>225.06117599999999</v>
      </c>
      <c r="D13" s="79">
        <v>131.02796499999999</v>
      </c>
      <c r="E13" s="79">
        <v>111.304699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8">
        <v>357.86159800000001</v>
      </c>
      <c r="D14" s="78">
        <v>402.07523400000002</v>
      </c>
      <c r="E14" s="78">
        <v>256.38474600000001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79">
        <v>152.52868900000001</v>
      </c>
      <c r="D15" s="79">
        <v>229.75980999999999</v>
      </c>
      <c r="E15" s="79">
        <v>175.426895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8">
        <v>1480.8345119999999</v>
      </c>
      <c r="D16" s="78">
        <v>1544.2274640000001</v>
      </c>
      <c r="E16" s="78">
        <v>964.28018599999996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79">
        <v>84.929907999999998</v>
      </c>
      <c r="D17" s="79">
        <v>98.688486999999995</v>
      </c>
      <c r="E17" s="79">
        <v>7.562106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0">
        <v>5.0000000000000001E-3</v>
      </c>
      <c r="D18" s="80"/>
      <c r="E18" s="80"/>
      <c r="F18" s="21" t="s">
        <v>22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119</v>
      </c>
      <c r="C19" s="81">
        <f t="shared" ref="C19:D19" si="0">SUM(C8:C18)</f>
        <v>13644.685200999997</v>
      </c>
      <c r="D19" s="81">
        <f t="shared" si="0"/>
        <v>14472.162273999997</v>
      </c>
      <c r="E19" s="81">
        <f>SUM(E8:E18)</f>
        <v>9880.2029109999985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09"/>
  <sheetViews>
    <sheetView showGridLines="0" rightToLeft="1" workbookViewId="0"/>
  </sheetViews>
  <sheetFormatPr defaultColWidth="8.5703125" defaultRowHeight="18" customHeight="1" x14ac:dyDescent="0.2"/>
  <cols>
    <col min="1" max="1" width="4.85546875" style="5" bestFit="1" customWidth="1"/>
    <col min="2" max="2" width="26.85546875" style="5" bestFit="1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27.1406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157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156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161</v>
      </c>
      <c r="B5" s="102" t="s">
        <v>162</v>
      </c>
      <c r="C5" s="92" t="s">
        <v>578</v>
      </c>
      <c r="D5" s="92" t="s">
        <v>573</v>
      </c>
      <c r="E5" s="92" t="s">
        <v>578</v>
      </c>
      <c r="F5" s="105" t="s">
        <v>39</v>
      </c>
      <c r="G5" s="104" t="s">
        <v>160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5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5"/>
      <c r="G7" s="104"/>
      <c r="L7" s="5"/>
      <c r="M7" s="5"/>
    </row>
    <row r="8" spans="1:13" ht="20.100000000000001" customHeight="1" x14ac:dyDescent="0.2">
      <c r="A8" s="10">
        <v>1</v>
      </c>
      <c r="B8" s="26" t="s">
        <v>47</v>
      </c>
      <c r="C8" s="78">
        <v>2060.6242910000001</v>
      </c>
      <c r="D8" s="78">
        <v>2068.778221</v>
      </c>
      <c r="E8" s="78">
        <v>1559.262187</v>
      </c>
      <c r="F8" s="65" t="s">
        <v>185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391</v>
      </c>
      <c r="C9" s="79">
        <v>1582.9649429999999</v>
      </c>
      <c r="D9" s="79">
        <v>1259.0206229999999</v>
      </c>
      <c r="E9" s="79">
        <v>929.44950500000004</v>
      </c>
      <c r="F9" s="66" t="s">
        <v>265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40</v>
      </c>
      <c r="C10" s="78">
        <v>409.67653200000001</v>
      </c>
      <c r="D10" s="78">
        <v>613.69624899999997</v>
      </c>
      <c r="E10" s="78">
        <v>604.060384</v>
      </c>
      <c r="F10" s="65" t="s">
        <v>42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393</v>
      </c>
      <c r="C11" s="79">
        <v>608.13358500000004</v>
      </c>
      <c r="D11" s="79">
        <v>791.64704700000004</v>
      </c>
      <c r="E11" s="79">
        <v>522.61073399999998</v>
      </c>
      <c r="F11" s="66" t="s">
        <v>267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392</v>
      </c>
      <c r="C12" s="78">
        <v>955.23913500000003</v>
      </c>
      <c r="D12" s="78">
        <v>847.836769</v>
      </c>
      <c r="E12" s="78">
        <v>517.96599900000001</v>
      </c>
      <c r="F12" s="65" t="s">
        <v>266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45</v>
      </c>
      <c r="C13" s="79">
        <v>525.483656</v>
      </c>
      <c r="D13" s="79">
        <v>496.868583</v>
      </c>
      <c r="E13" s="79">
        <v>516.85844999999995</v>
      </c>
      <c r="F13" s="66" t="s">
        <v>44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41</v>
      </c>
      <c r="C14" s="78">
        <v>317.43089400000002</v>
      </c>
      <c r="D14" s="78">
        <v>416.78950600000002</v>
      </c>
      <c r="E14" s="78">
        <v>403.31177700000001</v>
      </c>
      <c r="F14" s="65" t="s">
        <v>43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395</v>
      </c>
      <c r="C15" s="79">
        <v>262.76770699999997</v>
      </c>
      <c r="D15" s="79">
        <v>524.46560999999997</v>
      </c>
      <c r="E15" s="79">
        <v>388.60305</v>
      </c>
      <c r="F15" s="66" t="s">
        <v>269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394</v>
      </c>
      <c r="C16" s="78">
        <v>538.94419000000005</v>
      </c>
      <c r="D16" s="78">
        <v>474.28258099999999</v>
      </c>
      <c r="E16" s="78">
        <v>327.60270800000001</v>
      </c>
      <c r="F16" s="65" t="s">
        <v>268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397</v>
      </c>
      <c r="C17" s="79">
        <v>478.62835999999999</v>
      </c>
      <c r="D17" s="79">
        <v>328.02334400000001</v>
      </c>
      <c r="E17" s="79">
        <v>317.27303599999999</v>
      </c>
      <c r="F17" s="66" t="s">
        <v>271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396</v>
      </c>
      <c r="C18" s="78">
        <v>429.05737499999998</v>
      </c>
      <c r="D18" s="78">
        <v>534.68563700000004</v>
      </c>
      <c r="E18" s="78">
        <v>270.17732599999999</v>
      </c>
      <c r="F18" s="65" t="s">
        <v>270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398</v>
      </c>
      <c r="C19" s="79">
        <v>384.88889499999999</v>
      </c>
      <c r="D19" s="79">
        <v>418.30474400000003</v>
      </c>
      <c r="E19" s="79">
        <v>257.59926300000001</v>
      </c>
      <c r="F19" s="66" t="s">
        <v>272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399</v>
      </c>
      <c r="C20" s="78">
        <v>348.58953400000001</v>
      </c>
      <c r="D20" s="78">
        <v>358.23979300000002</v>
      </c>
      <c r="E20" s="78">
        <v>237.68788000000001</v>
      </c>
      <c r="F20" s="65" t="s">
        <v>273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46</v>
      </c>
      <c r="C21" s="79">
        <v>223.95100299999999</v>
      </c>
      <c r="D21" s="79">
        <v>267.30214699999999</v>
      </c>
      <c r="E21" s="79">
        <v>219.948036</v>
      </c>
      <c r="F21" s="66" t="s">
        <v>186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407</v>
      </c>
      <c r="C22" s="78">
        <v>196.049374</v>
      </c>
      <c r="D22" s="78">
        <v>224.44188399999999</v>
      </c>
      <c r="E22" s="78">
        <v>177.61318299999999</v>
      </c>
      <c r="F22" s="65" t="s">
        <v>281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402</v>
      </c>
      <c r="C23" s="79">
        <v>236.43795900000001</v>
      </c>
      <c r="D23" s="79">
        <v>302.25282600000003</v>
      </c>
      <c r="E23" s="79">
        <v>143.94739899999999</v>
      </c>
      <c r="F23" s="66" t="s">
        <v>276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400</v>
      </c>
      <c r="C24" s="78">
        <v>231.48582300000001</v>
      </c>
      <c r="D24" s="78">
        <v>202.71671599999999</v>
      </c>
      <c r="E24" s="78">
        <v>143.678189</v>
      </c>
      <c r="F24" s="65" t="s">
        <v>274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403</v>
      </c>
      <c r="C25" s="79">
        <v>231.931048</v>
      </c>
      <c r="D25" s="79">
        <v>201.827606</v>
      </c>
      <c r="E25" s="79">
        <v>128.52208099999999</v>
      </c>
      <c r="F25" s="66" t="s">
        <v>277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401</v>
      </c>
      <c r="C26" s="78">
        <v>166.36407700000001</v>
      </c>
      <c r="D26" s="78">
        <v>143.19769299999999</v>
      </c>
      <c r="E26" s="78">
        <v>127.354491</v>
      </c>
      <c r="F26" s="65" t="s">
        <v>275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412</v>
      </c>
      <c r="C27" s="79">
        <v>130.35320200000001</v>
      </c>
      <c r="D27" s="79">
        <v>125.401177</v>
      </c>
      <c r="E27" s="79">
        <v>113.491361</v>
      </c>
      <c r="F27" s="66" t="s">
        <v>286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404</v>
      </c>
      <c r="C28" s="78">
        <v>324.71796599999999</v>
      </c>
      <c r="D28" s="78">
        <v>234.72214</v>
      </c>
      <c r="E28" s="78">
        <v>105.343822</v>
      </c>
      <c r="F28" s="65" t="s">
        <v>278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410</v>
      </c>
      <c r="C29" s="79">
        <v>114.857097</v>
      </c>
      <c r="D29" s="79">
        <v>251.45756</v>
      </c>
      <c r="E29" s="79">
        <v>102.114609</v>
      </c>
      <c r="F29" s="66" t="s">
        <v>284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409</v>
      </c>
      <c r="C30" s="78">
        <v>133.93424999999999</v>
      </c>
      <c r="D30" s="78">
        <v>166.18229400000001</v>
      </c>
      <c r="E30" s="78">
        <v>94.896043000000006</v>
      </c>
      <c r="F30" s="65" t="s">
        <v>283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416</v>
      </c>
      <c r="C31" s="79">
        <v>106.518113</v>
      </c>
      <c r="D31" s="79">
        <v>157.38052400000001</v>
      </c>
      <c r="E31" s="79">
        <v>94.708264</v>
      </c>
      <c r="F31" s="66" t="s">
        <v>290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408</v>
      </c>
      <c r="C32" s="78">
        <v>140.86978300000001</v>
      </c>
      <c r="D32" s="78">
        <v>114.321781</v>
      </c>
      <c r="E32" s="78">
        <v>93.439696999999995</v>
      </c>
      <c r="F32" s="65" t="s">
        <v>282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406</v>
      </c>
      <c r="C33" s="79">
        <v>160.92860099999999</v>
      </c>
      <c r="D33" s="79">
        <v>192.009455</v>
      </c>
      <c r="E33" s="79">
        <v>90.461123000000001</v>
      </c>
      <c r="F33" s="66" t="s">
        <v>280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414</v>
      </c>
      <c r="C34" s="78">
        <v>141.81660400000001</v>
      </c>
      <c r="D34" s="78">
        <v>82.569473000000002</v>
      </c>
      <c r="E34" s="78">
        <v>85.615677000000005</v>
      </c>
      <c r="F34" s="65" t="s">
        <v>288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428</v>
      </c>
      <c r="C35" s="79">
        <v>201.81825499999999</v>
      </c>
      <c r="D35" s="79">
        <v>77.139830000000003</v>
      </c>
      <c r="E35" s="79">
        <v>80.527736000000004</v>
      </c>
      <c r="F35" s="66" t="s">
        <v>302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419</v>
      </c>
      <c r="C36" s="78">
        <v>114.43488000000001</v>
      </c>
      <c r="D36" s="78">
        <v>93.497861999999998</v>
      </c>
      <c r="E36" s="78">
        <v>74.280469999999994</v>
      </c>
      <c r="F36" s="65" t="s">
        <v>293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429</v>
      </c>
      <c r="C37" s="79">
        <v>29.558589999999999</v>
      </c>
      <c r="D37" s="79">
        <v>52.843691999999997</v>
      </c>
      <c r="E37" s="79">
        <v>74.062759999999997</v>
      </c>
      <c r="F37" s="66" t="s">
        <v>303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413</v>
      </c>
      <c r="C38" s="78">
        <v>111.317284</v>
      </c>
      <c r="D38" s="78">
        <v>147.41649699999999</v>
      </c>
      <c r="E38" s="78">
        <v>73.456288000000001</v>
      </c>
      <c r="F38" s="65" t="s">
        <v>287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418</v>
      </c>
      <c r="C39" s="79">
        <v>119.277395</v>
      </c>
      <c r="D39" s="79">
        <v>139.79834600000001</v>
      </c>
      <c r="E39" s="79">
        <v>66.017576000000005</v>
      </c>
      <c r="F39" s="66" t="s">
        <v>292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415</v>
      </c>
      <c r="C40" s="78">
        <v>113.306121</v>
      </c>
      <c r="D40" s="78">
        <v>156.67143300000001</v>
      </c>
      <c r="E40" s="78">
        <v>64.317879000000005</v>
      </c>
      <c r="F40" s="65" t="s">
        <v>289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420</v>
      </c>
      <c r="C41" s="79">
        <v>95.940432000000001</v>
      </c>
      <c r="D41" s="79">
        <v>105.264205</v>
      </c>
      <c r="E41" s="79">
        <v>63.543661</v>
      </c>
      <c r="F41" s="66" t="s">
        <v>294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421</v>
      </c>
      <c r="C42" s="78">
        <v>129.10632100000001</v>
      </c>
      <c r="D42" s="78">
        <v>84.601045999999997</v>
      </c>
      <c r="E42" s="78">
        <v>62.309024999999998</v>
      </c>
      <c r="F42" s="65" t="s">
        <v>295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405</v>
      </c>
      <c r="C43" s="79">
        <v>73.473785000000007</v>
      </c>
      <c r="D43" s="79">
        <v>134.75182699999999</v>
      </c>
      <c r="E43" s="79">
        <v>49.015385999999999</v>
      </c>
      <c r="F43" s="66" t="s">
        <v>279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422</v>
      </c>
      <c r="C44" s="78">
        <v>82.944593999999995</v>
      </c>
      <c r="D44" s="78">
        <v>159.23507599999999</v>
      </c>
      <c r="E44" s="78">
        <v>48.916114</v>
      </c>
      <c r="F44" s="65" t="s">
        <v>296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425</v>
      </c>
      <c r="C45" s="79">
        <v>34.995984999999997</v>
      </c>
      <c r="D45" s="79">
        <v>104.70048199999999</v>
      </c>
      <c r="E45" s="79">
        <v>47.163142999999998</v>
      </c>
      <c r="F45" s="66" t="s">
        <v>299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411</v>
      </c>
      <c r="C46" s="78">
        <v>124.700937</v>
      </c>
      <c r="D46" s="78">
        <v>147.54428899999999</v>
      </c>
      <c r="E46" s="78">
        <v>40.347782000000002</v>
      </c>
      <c r="F46" s="65" t="s">
        <v>285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426</v>
      </c>
      <c r="C47" s="79">
        <v>56.904305000000001</v>
      </c>
      <c r="D47" s="79">
        <v>71.111666999999997</v>
      </c>
      <c r="E47" s="79">
        <v>37.264239000000003</v>
      </c>
      <c r="F47" s="66" t="s">
        <v>300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431</v>
      </c>
      <c r="C48" s="78">
        <v>43.435291999999997</v>
      </c>
      <c r="D48" s="78">
        <v>62.337988000000003</v>
      </c>
      <c r="E48" s="78">
        <v>36.137157000000002</v>
      </c>
      <c r="F48" s="65" t="s">
        <v>305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423</v>
      </c>
      <c r="C49" s="79">
        <v>57.271273000000001</v>
      </c>
      <c r="D49" s="79">
        <v>54.578299000000001</v>
      </c>
      <c r="E49" s="79">
        <v>33.856067000000003</v>
      </c>
      <c r="F49" s="66" t="s">
        <v>297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432</v>
      </c>
      <c r="C50" s="78">
        <v>6.3962680000000001</v>
      </c>
      <c r="D50" s="78">
        <v>75.760454999999993</v>
      </c>
      <c r="E50" s="78">
        <v>30.688291</v>
      </c>
      <c r="F50" s="65" t="s">
        <v>306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427</v>
      </c>
      <c r="C51" s="79">
        <v>19.867265</v>
      </c>
      <c r="D51" s="79">
        <v>37.057946999999999</v>
      </c>
      <c r="E51" s="79">
        <v>27.721024</v>
      </c>
      <c r="F51" s="66" t="s">
        <v>301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435</v>
      </c>
      <c r="C52" s="78">
        <v>83.244572000000005</v>
      </c>
      <c r="D52" s="78">
        <v>48.441617000000001</v>
      </c>
      <c r="E52" s="78">
        <v>25.687722000000001</v>
      </c>
      <c r="F52" s="65" t="s">
        <v>309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433</v>
      </c>
      <c r="C53" s="79">
        <v>27.068128999999999</v>
      </c>
      <c r="D53" s="79">
        <v>14.983943</v>
      </c>
      <c r="E53" s="79">
        <v>24.319368999999998</v>
      </c>
      <c r="F53" s="66" t="s">
        <v>307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424</v>
      </c>
      <c r="C54" s="78">
        <v>51.698951999999998</v>
      </c>
      <c r="D54" s="78">
        <v>78.661009000000007</v>
      </c>
      <c r="E54" s="78">
        <v>20.335011999999999</v>
      </c>
      <c r="F54" s="65" t="s">
        <v>298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436</v>
      </c>
      <c r="C55" s="79">
        <v>36.699685000000002</v>
      </c>
      <c r="D55" s="79">
        <v>39.984662999999998</v>
      </c>
      <c r="E55" s="79">
        <v>19.430105999999999</v>
      </c>
      <c r="F55" s="66" t="s">
        <v>310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447</v>
      </c>
      <c r="C56" s="78">
        <v>14.208904</v>
      </c>
      <c r="D56" s="78">
        <v>30.681927999999999</v>
      </c>
      <c r="E56" s="78">
        <v>18.874451000000001</v>
      </c>
      <c r="F56" s="65" t="s">
        <v>321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430</v>
      </c>
      <c r="C57" s="79">
        <v>9.2720640000000003</v>
      </c>
      <c r="D57" s="79">
        <v>43.835441000000003</v>
      </c>
      <c r="E57" s="79">
        <v>18.696866</v>
      </c>
      <c r="F57" s="66" t="s">
        <v>304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455</v>
      </c>
      <c r="C58" s="78">
        <v>22.910513000000002</v>
      </c>
      <c r="D58" s="78">
        <v>26.356566000000001</v>
      </c>
      <c r="E58" s="78">
        <v>15.595295999999999</v>
      </c>
      <c r="F58" s="65" t="s">
        <v>328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445</v>
      </c>
      <c r="C59" s="79">
        <v>33.329056999999999</v>
      </c>
      <c r="D59" s="79">
        <v>71.885385999999997</v>
      </c>
      <c r="E59" s="79">
        <v>15.11199</v>
      </c>
      <c r="F59" s="66" t="s">
        <v>319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437</v>
      </c>
      <c r="C60" s="78">
        <v>26.085417</v>
      </c>
      <c r="D60" s="78">
        <v>37.798034000000001</v>
      </c>
      <c r="E60" s="78">
        <v>14.897332</v>
      </c>
      <c r="F60" s="65" t="s">
        <v>311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440</v>
      </c>
      <c r="C61" s="79">
        <v>16.360123999999999</v>
      </c>
      <c r="D61" s="79">
        <v>40.910319999999999</v>
      </c>
      <c r="E61" s="79">
        <v>14.529489</v>
      </c>
      <c r="F61" s="66" t="s">
        <v>314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442</v>
      </c>
      <c r="C62" s="78">
        <v>50.583167000000003</v>
      </c>
      <c r="D62" s="78">
        <v>27.610824999999998</v>
      </c>
      <c r="E62" s="78">
        <v>14.062306</v>
      </c>
      <c r="F62" s="65" t="s">
        <v>316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434</v>
      </c>
      <c r="C63" s="79">
        <v>15.103287</v>
      </c>
      <c r="D63" s="79">
        <v>37.09469</v>
      </c>
      <c r="E63" s="79">
        <v>13.639136000000001</v>
      </c>
      <c r="F63" s="66" t="s">
        <v>308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439</v>
      </c>
      <c r="C64" s="78">
        <v>26.266501999999999</v>
      </c>
      <c r="D64" s="78">
        <v>27.840567</v>
      </c>
      <c r="E64" s="78">
        <v>12.250892</v>
      </c>
      <c r="F64" s="65" t="s">
        <v>313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441</v>
      </c>
      <c r="C65" s="79">
        <v>20.243651</v>
      </c>
      <c r="D65" s="79">
        <v>23.634823000000001</v>
      </c>
      <c r="E65" s="79">
        <v>11.764545999999999</v>
      </c>
      <c r="F65" s="66" t="s">
        <v>315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483</v>
      </c>
      <c r="C66" s="78">
        <v>0.88365899999999997</v>
      </c>
      <c r="D66" s="78">
        <v>1.4324399999999999</v>
      </c>
      <c r="E66" s="78">
        <v>11.708174</v>
      </c>
      <c r="F66" s="65" t="s">
        <v>356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461</v>
      </c>
      <c r="C67" s="79">
        <v>9.5548929999999999</v>
      </c>
      <c r="D67" s="79">
        <v>5.8338869999999998</v>
      </c>
      <c r="E67" s="79">
        <v>11.229536</v>
      </c>
      <c r="F67" s="66" t="s">
        <v>334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443</v>
      </c>
      <c r="C68" s="78">
        <v>19.097097000000002</v>
      </c>
      <c r="D68" s="78">
        <v>11.096787000000001</v>
      </c>
      <c r="E68" s="78">
        <v>10.186400000000001</v>
      </c>
      <c r="F68" s="65" t="s">
        <v>317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459</v>
      </c>
      <c r="C69" s="79">
        <v>6.1127050000000001</v>
      </c>
      <c r="D69" s="79">
        <v>12.807389000000001</v>
      </c>
      <c r="E69" s="79">
        <v>8.3481749999999995</v>
      </c>
      <c r="F69" s="66" t="s">
        <v>332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454</v>
      </c>
      <c r="C70" s="78">
        <v>5.3121020000000003</v>
      </c>
      <c r="D70" s="78">
        <v>12.994816999999999</v>
      </c>
      <c r="E70" s="78">
        <v>8.3262870000000007</v>
      </c>
      <c r="F70" s="65" t="s">
        <v>327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438</v>
      </c>
      <c r="C71" s="79">
        <v>11.066559</v>
      </c>
      <c r="D71" s="79">
        <v>9.7673249999999996</v>
      </c>
      <c r="E71" s="79">
        <v>7.8409129999999996</v>
      </c>
      <c r="F71" s="66" t="s">
        <v>312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457</v>
      </c>
      <c r="C72" s="78">
        <v>5.1429910000000003</v>
      </c>
      <c r="D72" s="78">
        <v>11.100841000000001</v>
      </c>
      <c r="E72" s="78">
        <v>6.9475689999999997</v>
      </c>
      <c r="F72" s="65" t="s">
        <v>330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446</v>
      </c>
      <c r="C73" s="79">
        <v>4.3984810000000003</v>
      </c>
      <c r="D73" s="79">
        <v>19.222335999999999</v>
      </c>
      <c r="E73" s="79">
        <v>6.6143080000000003</v>
      </c>
      <c r="F73" s="66" t="s">
        <v>320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464</v>
      </c>
      <c r="C74" s="78">
        <v>14.149908999999999</v>
      </c>
      <c r="D74" s="78">
        <v>8.8349279999999997</v>
      </c>
      <c r="E74" s="78">
        <v>6.4083290000000002</v>
      </c>
      <c r="F74" s="65" t="s">
        <v>337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471</v>
      </c>
      <c r="C75" s="79">
        <v>6.5711219999999999</v>
      </c>
      <c r="D75" s="79">
        <v>5.1929439999999998</v>
      </c>
      <c r="E75" s="79">
        <v>6.3864010000000002</v>
      </c>
      <c r="F75" s="66" t="s">
        <v>344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456</v>
      </c>
      <c r="C76" s="78">
        <v>6.4000830000000004</v>
      </c>
      <c r="D76" s="78">
        <v>10.323463</v>
      </c>
      <c r="E76" s="78">
        <v>4.2239120000000003</v>
      </c>
      <c r="F76" s="65" t="s">
        <v>329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458</v>
      </c>
      <c r="C77" s="79">
        <v>3.8798849999999998</v>
      </c>
      <c r="D77" s="79">
        <v>9.0053990000000006</v>
      </c>
      <c r="E77" s="79">
        <v>4.1809070000000004</v>
      </c>
      <c r="F77" s="66" t="s">
        <v>331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466</v>
      </c>
      <c r="C78" s="78">
        <v>4.6728420000000002</v>
      </c>
      <c r="D78" s="78">
        <v>14.478198000000001</v>
      </c>
      <c r="E78" s="78">
        <v>3.5602870000000002</v>
      </c>
      <c r="F78" s="65" t="s">
        <v>339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452</v>
      </c>
      <c r="C79" s="79">
        <v>11.486765</v>
      </c>
      <c r="D79" s="79">
        <v>16.553888000000001</v>
      </c>
      <c r="E79" s="79">
        <v>2.9525739999999998</v>
      </c>
      <c r="F79" s="66" t="s">
        <v>325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449</v>
      </c>
      <c r="C80" s="78">
        <v>0.31570999999999999</v>
      </c>
      <c r="D80" s="78">
        <v>18.310894999999999</v>
      </c>
      <c r="E80" s="78">
        <v>2.8883939999999999</v>
      </c>
      <c r="F80" s="65" t="s">
        <v>322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473</v>
      </c>
      <c r="C81" s="79">
        <v>1.769377</v>
      </c>
      <c r="D81" s="79">
        <v>5.1177210000000004</v>
      </c>
      <c r="E81" s="79">
        <v>2.8774869999999999</v>
      </c>
      <c r="F81" s="66" t="s">
        <v>346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453</v>
      </c>
      <c r="C82" s="78">
        <v>3.086697</v>
      </c>
      <c r="D82" s="78">
        <v>9.1234610000000007</v>
      </c>
      <c r="E82" s="78">
        <v>2.8674740000000001</v>
      </c>
      <c r="F82" s="65" t="s">
        <v>326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576</v>
      </c>
      <c r="C83" s="79"/>
      <c r="D83" s="79">
        <v>4.5241959999999999</v>
      </c>
      <c r="E83" s="79">
        <v>2.6030519999999999</v>
      </c>
      <c r="F83" s="66" t="s">
        <v>574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474</v>
      </c>
      <c r="C84" s="78">
        <v>0.59448699999999999</v>
      </c>
      <c r="D84" s="78">
        <v>3.559053</v>
      </c>
      <c r="E84" s="78">
        <v>2.5149879999999998</v>
      </c>
      <c r="F84" s="65" t="s">
        <v>347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468</v>
      </c>
      <c r="C85" s="79">
        <v>2.7063739999999998</v>
      </c>
      <c r="D85" s="79">
        <v>24.736474000000001</v>
      </c>
      <c r="E85" s="79">
        <v>2.3733149999999998</v>
      </c>
      <c r="F85" s="66" t="s">
        <v>341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493</v>
      </c>
      <c r="C86" s="78">
        <v>0.55339099999999997</v>
      </c>
      <c r="D86" s="78">
        <v>1.9568449999999999</v>
      </c>
      <c r="E86" s="78">
        <v>2.1238540000000001</v>
      </c>
      <c r="F86" s="65" t="s">
        <v>366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476</v>
      </c>
      <c r="C87" s="79">
        <v>0.49487700000000001</v>
      </c>
      <c r="D87" s="79">
        <v>19.999655000000001</v>
      </c>
      <c r="E87" s="79">
        <v>2.081874</v>
      </c>
      <c r="F87" s="66" t="s">
        <v>349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499</v>
      </c>
      <c r="C88" s="78">
        <v>1.273387</v>
      </c>
      <c r="D88" s="78">
        <v>0.20047599999999999</v>
      </c>
      <c r="E88" s="78">
        <v>2.0571899999999999</v>
      </c>
      <c r="F88" s="65" t="s">
        <v>372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451</v>
      </c>
      <c r="C89" s="79">
        <v>5.0495460000000003</v>
      </c>
      <c r="D89" s="79">
        <v>13.602929</v>
      </c>
      <c r="E89" s="79">
        <v>2.0288270000000002</v>
      </c>
      <c r="F89" s="66" t="s">
        <v>324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462</v>
      </c>
      <c r="C90" s="78">
        <v>3.7100219999999999</v>
      </c>
      <c r="D90" s="78">
        <v>4.0644159999999996</v>
      </c>
      <c r="E90" s="78">
        <v>1.953228</v>
      </c>
      <c r="F90" s="65" t="s">
        <v>335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465</v>
      </c>
      <c r="C91" s="79"/>
      <c r="D91" s="79"/>
      <c r="E91" s="79">
        <v>1.9119379999999999</v>
      </c>
      <c r="F91" s="66" t="s">
        <v>338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417</v>
      </c>
      <c r="C92" s="78">
        <v>75.550210000000007</v>
      </c>
      <c r="D92" s="78">
        <v>75.057970999999995</v>
      </c>
      <c r="E92" s="78">
        <v>1.8740600000000001</v>
      </c>
      <c r="F92" s="65" t="s">
        <v>291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490</v>
      </c>
      <c r="C93" s="79">
        <v>1.1101829999999999</v>
      </c>
      <c r="D93" s="79">
        <v>1.755962</v>
      </c>
      <c r="E93" s="79">
        <v>1.8387169999999999</v>
      </c>
      <c r="F93" s="66" t="s">
        <v>363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469</v>
      </c>
      <c r="C94" s="78">
        <v>4.3305699999999998</v>
      </c>
      <c r="D94" s="78">
        <v>5.3872260000000001</v>
      </c>
      <c r="E94" s="78">
        <v>1.809199</v>
      </c>
      <c r="F94" s="65" t="s">
        <v>342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484</v>
      </c>
      <c r="C95" s="79">
        <v>0.99732100000000001</v>
      </c>
      <c r="D95" s="79">
        <v>11.419085000000001</v>
      </c>
      <c r="E95" s="79">
        <v>1.7833410000000001</v>
      </c>
      <c r="F95" s="66" t="s">
        <v>357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477</v>
      </c>
      <c r="C96" s="78">
        <v>0.59238299999999999</v>
      </c>
      <c r="D96" s="78">
        <v>1.3301909999999999</v>
      </c>
      <c r="E96" s="78">
        <v>1.6500239999999999</v>
      </c>
      <c r="F96" s="65" t="s">
        <v>350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448</v>
      </c>
      <c r="C97" s="79">
        <v>3.128428</v>
      </c>
      <c r="D97" s="79">
        <v>5.442723</v>
      </c>
      <c r="E97" s="79">
        <v>1.490877</v>
      </c>
      <c r="F97" s="66" t="s">
        <v>533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485</v>
      </c>
      <c r="C98" s="78">
        <v>0.81240199999999996</v>
      </c>
      <c r="D98" s="78">
        <v>1.8418870000000001</v>
      </c>
      <c r="E98" s="78">
        <v>1.3994009999999999</v>
      </c>
      <c r="F98" s="65" t="s">
        <v>358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463</v>
      </c>
      <c r="C99" s="79">
        <v>4.7276439999999997</v>
      </c>
      <c r="D99" s="79">
        <v>4.2959059999999996</v>
      </c>
      <c r="E99" s="79">
        <v>1.3821380000000001</v>
      </c>
      <c r="F99" s="66" t="s">
        <v>336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504</v>
      </c>
      <c r="C100" s="78">
        <v>0.58479300000000001</v>
      </c>
      <c r="D100" s="78">
        <v>0.80246099999999998</v>
      </c>
      <c r="E100" s="78">
        <v>1.335898</v>
      </c>
      <c r="F100" s="65" t="s">
        <v>377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479</v>
      </c>
      <c r="C101" s="79">
        <v>1.767363</v>
      </c>
      <c r="D101" s="79">
        <v>1.46384</v>
      </c>
      <c r="E101" s="79">
        <v>1.121993</v>
      </c>
      <c r="F101" s="66" t="s">
        <v>352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494</v>
      </c>
      <c r="C102" s="78">
        <v>0.25157200000000002</v>
      </c>
      <c r="D102" s="78">
        <v>0.86683900000000003</v>
      </c>
      <c r="E102" s="78">
        <v>0.88495800000000002</v>
      </c>
      <c r="F102" s="65" t="s">
        <v>367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480</v>
      </c>
      <c r="C103" s="79">
        <v>0.34200700000000001</v>
      </c>
      <c r="D103" s="79">
        <v>0.91173199999999999</v>
      </c>
      <c r="E103" s="79">
        <v>0.85622299999999996</v>
      </c>
      <c r="F103" s="66" t="s">
        <v>353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492</v>
      </c>
      <c r="C104" s="78">
        <v>0.41317500000000001</v>
      </c>
      <c r="D104" s="78">
        <v>1.371513</v>
      </c>
      <c r="E104" s="78">
        <v>0.84672800000000004</v>
      </c>
      <c r="F104" s="65" t="s">
        <v>365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481</v>
      </c>
      <c r="C105" s="79">
        <v>1.6280889999999999</v>
      </c>
      <c r="D105" s="79">
        <v>3.176291</v>
      </c>
      <c r="E105" s="79">
        <v>0.84598200000000001</v>
      </c>
      <c r="F105" s="66" t="s">
        <v>354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488</v>
      </c>
      <c r="C106" s="78">
        <v>1.303436</v>
      </c>
      <c r="D106" s="78">
        <v>0.638544</v>
      </c>
      <c r="E106" s="78">
        <v>0.84342399999999995</v>
      </c>
      <c r="F106" s="65" t="s">
        <v>361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502</v>
      </c>
      <c r="C107" s="79">
        <v>0.21468599999999999</v>
      </c>
      <c r="D107" s="79">
        <v>0.56572900000000004</v>
      </c>
      <c r="E107" s="79">
        <v>0.82189299999999998</v>
      </c>
      <c r="F107" s="66" t="s">
        <v>375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506</v>
      </c>
      <c r="C108" s="78">
        <v>0.109</v>
      </c>
      <c r="D108" s="78">
        <v>0.22878999999999999</v>
      </c>
      <c r="E108" s="78">
        <v>0.80996599999999996</v>
      </c>
      <c r="F108" s="65" t="s">
        <v>379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450</v>
      </c>
      <c r="C109" s="79">
        <v>14.577722</v>
      </c>
      <c r="D109" s="79">
        <v>8.9369420000000002</v>
      </c>
      <c r="E109" s="79">
        <v>0.68340500000000004</v>
      </c>
      <c r="F109" s="66" t="s">
        <v>323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552</v>
      </c>
      <c r="C110" s="78"/>
      <c r="D110" s="78">
        <v>2.3115519999999998</v>
      </c>
      <c r="E110" s="78">
        <v>0.62590199999999996</v>
      </c>
      <c r="F110" s="65" t="s">
        <v>534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472</v>
      </c>
      <c r="C111" s="79">
        <v>1.6760660000000001</v>
      </c>
      <c r="D111" s="79">
        <v>1.742707</v>
      </c>
      <c r="E111" s="79">
        <v>0.56448200000000004</v>
      </c>
      <c r="F111" s="66" t="s">
        <v>345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482</v>
      </c>
      <c r="C112" s="78">
        <v>0.78950799999999999</v>
      </c>
      <c r="D112" s="78">
        <v>2.667891</v>
      </c>
      <c r="E112" s="78">
        <v>0.51570099999999996</v>
      </c>
      <c r="F112" s="65" t="s">
        <v>355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497</v>
      </c>
      <c r="C113" s="79">
        <v>0.32394400000000001</v>
      </c>
      <c r="D113" s="79">
        <v>0.67525299999999999</v>
      </c>
      <c r="E113" s="79">
        <v>0.48581200000000002</v>
      </c>
      <c r="F113" s="66" t="s">
        <v>370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569</v>
      </c>
      <c r="C114" s="78"/>
      <c r="D114" s="78">
        <v>2.3039E-2</v>
      </c>
      <c r="E114" s="78">
        <v>0.47612700000000002</v>
      </c>
      <c r="F114" s="65" t="s">
        <v>551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510</v>
      </c>
      <c r="C115" s="79">
        <v>0.23107800000000001</v>
      </c>
      <c r="D115" s="79">
        <v>0.68220999999999998</v>
      </c>
      <c r="E115" s="79">
        <v>0.44884400000000002</v>
      </c>
      <c r="F115" s="66" t="s">
        <v>383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516</v>
      </c>
      <c r="C116" s="78">
        <v>0.507467</v>
      </c>
      <c r="D116" s="78">
        <v>1.9894309999999999</v>
      </c>
      <c r="E116" s="78">
        <v>0.44423099999999999</v>
      </c>
      <c r="F116" s="65" t="s">
        <v>389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470</v>
      </c>
      <c r="C117" s="79">
        <v>0.31463400000000002</v>
      </c>
      <c r="D117" s="79">
        <v>1.7133389999999999</v>
      </c>
      <c r="E117" s="79">
        <v>0.40951199999999999</v>
      </c>
      <c r="F117" s="66" t="s">
        <v>343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496</v>
      </c>
      <c r="C118" s="78">
        <v>0.86319199999999996</v>
      </c>
      <c r="D118" s="78">
        <v>0.104819</v>
      </c>
      <c r="E118" s="78">
        <v>0.40848600000000002</v>
      </c>
      <c r="F118" s="65" t="s">
        <v>369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475</v>
      </c>
      <c r="C119" s="79">
        <v>0.74064200000000002</v>
      </c>
      <c r="D119" s="79">
        <v>0.86706000000000005</v>
      </c>
      <c r="E119" s="79">
        <v>0.40576099999999998</v>
      </c>
      <c r="F119" s="66" t="s">
        <v>348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467</v>
      </c>
      <c r="C120" s="78">
        <v>0.63692700000000002</v>
      </c>
      <c r="D120" s="78">
        <v>6.0068849999999996</v>
      </c>
      <c r="E120" s="78">
        <v>0.39921299999999998</v>
      </c>
      <c r="F120" s="65" t="s">
        <v>340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498</v>
      </c>
      <c r="C121" s="79">
        <v>0.14253399999999999</v>
      </c>
      <c r="D121" s="79">
        <v>0.45538600000000001</v>
      </c>
      <c r="E121" s="79">
        <v>0.36753799999999998</v>
      </c>
      <c r="F121" s="66" t="s">
        <v>371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487</v>
      </c>
      <c r="C122" s="78"/>
      <c r="D122" s="78">
        <v>1.169629</v>
      </c>
      <c r="E122" s="78">
        <v>0.36472100000000002</v>
      </c>
      <c r="F122" s="65" t="s">
        <v>360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580</v>
      </c>
      <c r="C123" s="79">
        <v>0.54759500000000005</v>
      </c>
      <c r="D123" s="79">
        <v>2E-3</v>
      </c>
      <c r="E123" s="79">
        <v>0.34711900000000001</v>
      </c>
      <c r="F123" s="66" t="s">
        <v>579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501</v>
      </c>
      <c r="C124" s="78">
        <v>2.3045330000000002</v>
      </c>
      <c r="D124" s="78">
        <v>0.41858499999999998</v>
      </c>
      <c r="E124" s="78">
        <v>0.306282</v>
      </c>
      <c r="F124" s="65" t="s">
        <v>374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495</v>
      </c>
      <c r="C125" s="79">
        <v>0.29985800000000001</v>
      </c>
      <c r="D125" s="79">
        <v>0.85033099999999995</v>
      </c>
      <c r="E125" s="79">
        <v>0.27384599999999998</v>
      </c>
      <c r="F125" s="66" t="s">
        <v>368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489</v>
      </c>
      <c r="C126" s="78">
        <v>1.5940529999999999</v>
      </c>
      <c r="D126" s="78">
        <v>2.0998830000000002</v>
      </c>
      <c r="E126" s="78">
        <v>0.23667199999999999</v>
      </c>
      <c r="F126" s="65" t="s">
        <v>362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503</v>
      </c>
      <c r="C127" s="79">
        <v>0.36278100000000002</v>
      </c>
      <c r="D127" s="79">
        <v>1.0157830000000001</v>
      </c>
      <c r="E127" s="79">
        <v>0.22184999999999999</v>
      </c>
      <c r="F127" s="66" t="s">
        <v>376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500</v>
      </c>
      <c r="C128" s="78">
        <v>7.3049999999999999E-3</v>
      </c>
      <c r="D128" s="78">
        <v>0.27733999999999998</v>
      </c>
      <c r="E128" s="78">
        <v>0.21149000000000001</v>
      </c>
      <c r="F128" s="65" t="s">
        <v>373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515</v>
      </c>
      <c r="C129" s="79">
        <v>0.66300199999999998</v>
      </c>
      <c r="D129" s="79">
        <v>1.551253</v>
      </c>
      <c r="E129" s="79">
        <v>0.19173299999999999</v>
      </c>
      <c r="F129" s="66" t="s">
        <v>388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512</v>
      </c>
      <c r="C130" s="78">
        <v>0.35566799999999998</v>
      </c>
      <c r="D130" s="78">
        <v>0.21346899999999999</v>
      </c>
      <c r="E130" s="78">
        <v>0.191194</v>
      </c>
      <c r="F130" s="65" t="s">
        <v>385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486</v>
      </c>
      <c r="C131" s="79">
        <v>1.2113849999999999</v>
      </c>
      <c r="D131" s="79">
        <v>0.812307</v>
      </c>
      <c r="E131" s="79">
        <v>0.143071</v>
      </c>
      <c r="F131" s="66" t="s">
        <v>359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507</v>
      </c>
      <c r="C132" s="78">
        <v>4.4592E-2</v>
      </c>
      <c r="D132" s="78">
        <v>0.75847500000000001</v>
      </c>
      <c r="E132" s="78">
        <v>6.9102999999999998E-2</v>
      </c>
      <c r="F132" s="65" t="s">
        <v>380</v>
      </c>
      <c r="G132" s="10">
        <v>125</v>
      </c>
      <c r="L132" s="5"/>
      <c r="M132" s="5"/>
    </row>
    <row r="133" spans="1:13" ht="20.100000000000001" customHeight="1" thickBot="1" x14ac:dyDescent="0.25">
      <c r="A133" s="11"/>
      <c r="B133" s="27" t="s">
        <v>517</v>
      </c>
      <c r="C133" s="79">
        <v>99.877489000000011</v>
      </c>
      <c r="D133" s="79">
        <v>11.966515999999999</v>
      </c>
      <c r="E133" s="79">
        <v>0.20521600000000001</v>
      </c>
      <c r="F133" s="66" t="s">
        <v>390</v>
      </c>
      <c r="G133" s="11"/>
      <c r="L133" s="5"/>
      <c r="M133" s="5"/>
    </row>
    <row r="134" spans="1:13" ht="19.5" customHeight="1" thickBot="1" x14ac:dyDescent="0.25">
      <c r="A134" s="22"/>
      <c r="B134" s="64" t="s">
        <v>119</v>
      </c>
      <c r="C134" s="81">
        <f>SUM(C8:C133)</f>
        <v>13644.685201000008</v>
      </c>
      <c r="D134" s="81">
        <f>SUM(D8:D133)</f>
        <v>14472.162274000004</v>
      </c>
      <c r="E134" s="81">
        <f>SUM(E8:E133)</f>
        <v>9880.2029110000094</v>
      </c>
      <c r="F134" s="68" t="s">
        <v>1</v>
      </c>
      <c r="G134" s="25"/>
      <c r="L134" s="5"/>
      <c r="M134" s="5"/>
    </row>
    <row r="135" spans="1:13" ht="35.1" customHeight="1" x14ac:dyDescent="0.2">
      <c r="A135" s="2"/>
      <c r="B135" s="2"/>
      <c r="C135" s="2"/>
      <c r="D135" s="2"/>
      <c r="E135" s="2"/>
      <c r="F135" s="2"/>
      <c r="G135" s="2"/>
      <c r="L135" s="5"/>
      <c r="M135" s="5"/>
    </row>
    <row r="136" spans="1:13" ht="35.1" customHeight="1" x14ac:dyDescent="0.2">
      <c r="A136" s="2"/>
      <c r="B136" s="2"/>
      <c r="C136" s="2"/>
      <c r="D136" s="2"/>
      <c r="E136" s="2"/>
      <c r="F136" s="2"/>
      <c r="G136" s="2"/>
      <c r="L136" s="5"/>
      <c r="M136" s="5"/>
    </row>
    <row r="137" spans="1:13" ht="35.1" customHeight="1" x14ac:dyDescent="0.2">
      <c r="A137" s="2"/>
      <c r="B137" s="2"/>
      <c r="C137" s="2"/>
      <c r="D137" s="2"/>
      <c r="E137" s="2"/>
      <c r="F137" s="2"/>
      <c r="G137" s="2"/>
      <c r="L137" s="5"/>
      <c r="M137" s="5"/>
    </row>
    <row r="138" spans="1:13" ht="35.1" customHeight="1" x14ac:dyDescent="0.2">
      <c r="A138" s="2"/>
      <c r="B138" s="2"/>
      <c r="C138" s="2"/>
      <c r="D138" s="2"/>
      <c r="E138" s="2"/>
      <c r="F138" s="2"/>
      <c r="G138" s="2"/>
      <c r="L138" s="5"/>
      <c r="M138" s="5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 x14ac:dyDescent="0.2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7" t="s">
        <v>166</v>
      </c>
      <c r="B3" s="97"/>
      <c r="C3" s="97"/>
      <c r="D3" s="97"/>
    </row>
    <row r="4" spans="1:6" ht="30" customHeight="1" x14ac:dyDescent="0.2">
      <c r="A4" s="97" t="s">
        <v>165</v>
      </c>
      <c r="B4" s="97"/>
      <c r="C4" s="97"/>
      <c r="D4" s="97"/>
    </row>
    <row r="5" spans="1:6" ht="18" customHeight="1" x14ac:dyDescent="0.2">
      <c r="A5" s="7" t="s">
        <v>23</v>
      </c>
      <c r="B5" s="95" t="s">
        <v>84</v>
      </c>
      <c r="C5" s="96"/>
      <c r="D5" s="7" t="s">
        <v>24</v>
      </c>
    </row>
    <row r="6" spans="1:6" ht="18" customHeight="1" x14ac:dyDescent="0.2">
      <c r="A6" s="7" t="s">
        <v>25</v>
      </c>
      <c r="B6" s="95" t="s">
        <v>85</v>
      </c>
      <c r="C6" s="96"/>
      <c r="D6" s="8" t="s">
        <v>110</v>
      </c>
    </row>
    <row r="7" spans="1:6" ht="18" customHeight="1" x14ac:dyDescent="0.2">
      <c r="A7" s="10">
        <v>2015</v>
      </c>
      <c r="B7" s="52" t="s">
        <v>104</v>
      </c>
      <c r="C7" s="53" t="s">
        <v>94</v>
      </c>
      <c r="D7" s="82">
        <v>48308.881287999997</v>
      </c>
    </row>
    <row r="8" spans="1:6" ht="18" customHeight="1" x14ac:dyDescent="0.2">
      <c r="A8" s="11">
        <v>2015</v>
      </c>
      <c r="B8" s="55" t="s">
        <v>105</v>
      </c>
      <c r="C8" s="56" t="s">
        <v>95</v>
      </c>
      <c r="D8" s="83">
        <v>58810.864812</v>
      </c>
    </row>
    <row r="9" spans="1:6" ht="18" customHeight="1" x14ac:dyDescent="0.2">
      <c r="A9" s="10">
        <v>2015</v>
      </c>
      <c r="B9" s="52" t="s">
        <v>106</v>
      </c>
      <c r="C9" s="53" t="s">
        <v>96</v>
      </c>
      <c r="D9" s="82">
        <v>51139.384847000001</v>
      </c>
    </row>
    <row r="10" spans="1:6" ht="18" customHeight="1" x14ac:dyDescent="0.2">
      <c r="A10" s="11">
        <v>2015</v>
      </c>
      <c r="B10" s="55" t="s">
        <v>107</v>
      </c>
      <c r="C10" s="56" t="s">
        <v>97</v>
      </c>
      <c r="D10" s="83">
        <v>54255.579189999997</v>
      </c>
    </row>
    <row r="11" spans="1:6" ht="18" customHeight="1" x14ac:dyDescent="0.2">
      <c r="A11" s="10">
        <v>2016</v>
      </c>
      <c r="B11" s="52" t="s">
        <v>98</v>
      </c>
      <c r="C11" s="53" t="s">
        <v>86</v>
      </c>
      <c r="D11" s="82">
        <v>48995.851939</v>
      </c>
    </row>
    <row r="12" spans="1:6" ht="18" customHeight="1" x14ac:dyDescent="0.2">
      <c r="A12" s="11">
        <v>2016</v>
      </c>
      <c r="B12" s="55" t="s">
        <v>99</v>
      </c>
      <c r="C12" s="56" t="s">
        <v>87</v>
      </c>
      <c r="D12" s="83">
        <v>44562.299589000002</v>
      </c>
    </row>
    <row r="13" spans="1:6" ht="18" customHeight="1" x14ac:dyDescent="0.2">
      <c r="A13" s="10">
        <v>2016</v>
      </c>
      <c r="B13" s="52" t="s">
        <v>100</v>
      </c>
      <c r="C13" s="53" t="s">
        <v>88</v>
      </c>
      <c r="D13" s="82">
        <v>46942.342365999997</v>
      </c>
    </row>
    <row r="14" spans="1:6" ht="18" customHeight="1" x14ac:dyDescent="0.2">
      <c r="A14" s="11">
        <v>2016</v>
      </c>
      <c r="B14" s="55" t="s">
        <v>101</v>
      </c>
      <c r="C14" s="56" t="s">
        <v>89</v>
      </c>
      <c r="D14" s="83">
        <v>44210.982059000002</v>
      </c>
    </row>
    <row r="15" spans="1:6" ht="18" customHeight="1" x14ac:dyDescent="0.2">
      <c r="A15" s="10">
        <v>2016</v>
      </c>
      <c r="B15" s="52" t="s">
        <v>102</v>
      </c>
      <c r="C15" s="53" t="s">
        <v>90</v>
      </c>
      <c r="D15" s="82">
        <v>48315.619323999999</v>
      </c>
    </row>
    <row r="16" spans="1:6" ht="18" customHeight="1" x14ac:dyDescent="0.2">
      <c r="A16" s="11">
        <v>2016</v>
      </c>
      <c r="B16" s="55" t="s">
        <v>108</v>
      </c>
      <c r="C16" s="56" t="s">
        <v>91</v>
      </c>
      <c r="D16" s="83">
        <v>44424.089144999998</v>
      </c>
    </row>
    <row r="17" spans="1:4" ht="18" customHeight="1" x14ac:dyDescent="0.2">
      <c r="A17" s="10">
        <v>2016</v>
      </c>
      <c r="B17" s="52" t="s">
        <v>109</v>
      </c>
      <c r="C17" s="53" t="s">
        <v>92</v>
      </c>
      <c r="D17" s="82">
        <v>33480.382541999999</v>
      </c>
    </row>
    <row r="18" spans="1:4" ht="18" customHeight="1" x14ac:dyDescent="0.2">
      <c r="A18" s="11">
        <v>2016</v>
      </c>
      <c r="B18" s="55" t="s">
        <v>103</v>
      </c>
      <c r="C18" s="56" t="s">
        <v>93</v>
      </c>
      <c r="D18" s="83">
        <v>41795.193004000001</v>
      </c>
    </row>
    <row r="19" spans="1:4" ht="18" customHeight="1" thickBot="1" x14ac:dyDescent="0.25">
      <c r="A19" s="58">
        <v>2016</v>
      </c>
      <c r="B19" s="59" t="s">
        <v>104</v>
      </c>
      <c r="C19" s="60" t="s">
        <v>94</v>
      </c>
      <c r="D19" s="84">
        <v>30953.248894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5" bestFit="1" customWidth="1"/>
    <col min="2" max="2" width="32.5703125" style="5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167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69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26</v>
      </c>
      <c r="B5" s="102" t="s">
        <v>28</v>
      </c>
      <c r="C5" s="92" t="s">
        <v>578</v>
      </c>
      <c r="D5" s="92" t="s">
        <v>573</v>
      </c>
      <c r="E5" s="92" t="s">
        <v>578</v>
      </c>
      <c r="F5" s="103" t="s">
        <v>27</v>
      </c>
      <c r="G5" s="104" t="s">
        <v>142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15.75" customHeight="1" x14ac:dyDescent="0.2">
      <c r="A8" s="10">
        <v>1</v>
      </c>
      <c r="B8" s="12" t="s">
        <v>143</v>
      </c>
      <c r="C8" s="78">
        <v>2228.3163439999998</v>
      </c>
      <c r="D8" s="78">
        <v>1972.0416049999999</v>
      </c>
      <c r="E8" s="78">
        <v>1589.187803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9">
        <v>2697.3817180000001</v>
      </c>
      <c r="D9" s="79">
        <v>1803.664358</v>
      </c>
      <c r="E9" s="79">
        <v>1552.3658780000001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8">
        <v>149.84807499999999</v>
      </c>
      <c r="D10" s="78">
        <v>162.917078</v>
      </c>
      <c r="E10" s="78">
        <v>133.33153999999999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9">
        <v>2198.1638939999998</v>
      </c>
      <c r="D11" s="79">
        <v>2173.1673759999999</v>
      </c>
      <c r="E11" s="79">
        <v>1744.0500460000001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8">
        <v>607.51702699999998</v>
      </c>
      <c r="D12" s="78">
        <v>541.34551199999999</v>
      </c>
      <c r="E12" s="78">
        <v>390.064031</v>
      </c>
      <c r="F12" s="14" t="s">
        <v>125</v>
      </c>
      <c r="G12" s="10">
        <v>5</v>
      </c>
      <c r="L12" s="5"/>
      <c r="M12" s="5"/>
    </row>
    <row r="13" spans="1:13" ht="25.5" x14ac:dyDescent="0.2">
      <c r="A13" s="11">
        <v>6</v>
      </c>
      <c r="B13" s="13" t="s">
        <v>32</v>
      </c>
      <c r="C13" s="79">
        <v>3908.5786950000002</v>
      </c>
      <c r="D13" s="79">
        <v>4038.6354590000001</v>
      </c>
      <c r="E13" s="79">
        <v>2644.4795290000002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8">
        <v>1661.305961</v>
      </c>
      <c r="D14" s="78">
        <v>1692.9567970000001</v>
      </c>
      <c r="E14" s="78">
        <v>1240.901824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9">
        <v>149.823837</v>
      </c>
      <c r="D15" s="79">
        <v>206.35210599999999</v>
      </c>
      <c r="E15" s="79">
        <v>112.87853</v>
      </c>
      <c r="F15" s="15" t="s">
        <v>128</v>
      </c>
      <c r="G15" s="11">
        <v>8</v>
      </c>
      <c r="L15" s="5"/>
      <c r="M15" s="5"/>
    </row>
    <row r="16" spans="1:13" ht="63.75" x14ac:dyDescent="0.2">
      <c r="A16" s="10">
        <v>9</v>
      </c>
      <c r="B16" s="12" t="s">
        <v>112</v>
      </c>
      <c r="C16" s="78">
        <v>444.461367</v>
      </c>
      <c r="D16" s="78">
        <v>360.94708600000001</v>
      </c>
      <c r="E16" s="78">
        <v>332.219919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9">
        <v>597.63964499999997</v>
      </c>
      <c r="D17" s="79">
        <v>595.64894800000002</v>
      </c>
      <c r="E17" s="79">
        <v>493.20867199999998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8">
        <v>1637.4184379999999</v>
      </c>
      <c r="D18" s="78">
        <v>2096.2796279999998</v>
      </c>
      <c r="E18" s="78">
        <v>1389.9060669999999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9">
        <v>284.30408899999998</v>
      </c>
      <c r="D19" s="79">
        <v>361.41571699999997</v>
      </c>
      <c r="E19" s="79">
        <v>246.36641900000001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8">
        <v>590.81003299999998</v>
      </c>
      <c r="D20" s="78">
        <v>587.71318499999995</v>
      </c>
      <c r="E20" s="78">
        <v>396.43204400000002</v>
      </c>
      <c r="F20" s="14" t="s">
        <v>133</v>
      </c>
      <c r="G20" s="10">
        <v>13</v>
      </c>
      <c r="L20" s="5"/>
      <c r="M20" s="5"/>
    </row>
    <row r="21" spans="1:13" ht="63.75" x14ac:dyDescent="0.2">
      <c r="A21" s="11">
        <v>14</v>
      </c>
      <c r="B21" s="13" t="s">
        <v>115</v>
      </c>
      <c r="C21" s="79">
        <v>2074.9006730000001</v>
      </c>
      <c r="D21" s="79">
        <v>621.925164</v>
      </c>
      <c r="E21" s="79">
        <v>780.23269000000005</v>
      </c>
      <c r="F21" s="15" t="s">
        <v>134</v>
      </c>
      <c r="G21" s="11">
        <v>14</v>
      </c>
      <c r="L21" s="5"/>
      <c r="M21" s="5"/>
    </row>
    <row r="22" spans="1:13" ht="25.5" x14ac:dyDescent="0.2">
      <c r="A22" s="10">
        <v>15</v>
      </c>
      <c r="B22" s="12" t="s">
        <v>34</v>
      </c>
      <c r="C22" s="78">
        <v>4798.721407</v>
      </c>
      <c r="D22" s="78">
        <v>4118.4144930000002</v>
      </c>
      <c r="E22" s="78">
        <v>2912.6151989999998</v>
      </c>
      <c r="F22" s="14" t="s">
        <v>135</v>
      </c>
      <c r="G22" s="10">
        <v>15</v>
      </c>
      <c r="L22" s="5"/>
      <c r="M22" s="5"/>
    </row>
    <row r="23" spans="1:13" ht="76.5" x14ac:dyDescent="0.2">
      <c r="A23" s="11">
        <v>16</v>
      </c>
      <c r="B23" s="13" t="s">
        <v>35</v>
      </c>
      <c r="C23" s="79">
        <v>12362.709622</v>
      </c>
      <c r="D23" s="79">
        <v>10197.506874000001</v>
      </c>
      <c r="E23" s="79">
        <v>7295.5341719999997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8">
        <v>9091.7784580000007</v>
      </c>
      <c r="D24" s="78">
        <v>7371.8017790000004</v>
      </c>
      <c r="E24" s="78">
        <v>5956.9351379999998</v>
      </c>
      <c r="F24" s="14" t="s">
        <v>137</v>
      </c>
      <c r="G24" s="10">
        <v>17</v>
      </c>
      <c r="L24" s="5"/>
      <c r="M24" s="5"/>
    </row>
    <row r="25" spans="1:13" ht="89.25" x14ac:dyDescent="0.2">
      <c r="A25" s="11">
        <v>18</v>
      </c>
      <c r="B25" s="13" t="s">
        <v>116</v>
      </c>
      <c r="C25" s="79">
        <v>1146.5996399999999</v>
      </c>
      <c r="D25" s="79">
        <v>1120.696383</v>
      </c>
      <c r="E25" s="79">
        <v>619.64546199999995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8">
        <v>538.23523399999999</v>
      </c>
      <c r="D26" s="78">
        <v>706.919805</v>
      </c>
      <c r="E26" s="78">
        <v>427.91242099999999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9">
        <v>1127.850835</v>
      </c>
      <c r="D27" s="79">
        <v>1052.155622</v>
      </c>
      <c r="E27" s="79">
        <v>687.78222400000004</v>
      </c>
      <c r="F27" s="15" t="s">
        <v>52</v>
      </c>
      <c r="G27" s="11">
        <v>20</v>
      </c>
      <c r="L27" s="5"/>
      <c r="M27" s="5"/>
    </row>
    <row r="28" spans="1:13" ht="26.25" thickBot="1" x14ac:dyDescent="0.25">
      <c r="A28" s="19">
        <v>21</v>
      </c>
      <c r="B28" s="20" t="s">
        <v>38</v>
      </c>
      <c r="C28" s="80">
        <v>12.516296000000001</v>
      </c>
      <c r="D28" s="80">
        <v>12.688029</v>
      </c>
      <c r="E28" s="80">
        <v>7.1992859999999999</v>
      </c>
      <c r="F28" s="21" t="s">
        <v>140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119</v>
      </c>
      <c r="C29" s="81">
        <f t="shared" ref="C29:D29" si="0">SUM(C8:C28)</f>
        <v>48308.881288000004</v>
      </c>
      <c r="D29" s="81">
        <f t="shared" si="0"/>
        <v>41795.193004000001</v>
      </c>
      <c r="E29" s="81">
        <f>SUM(E8:E28)</f>
        <v>30953.248894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5" bestFit="1" customWidth="1"/>
    <col min="2" max="2" width="27.28515625" style="5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168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82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148</v>
      </c>
      <c r="B5" s="102" t="s">
        <v>155</v>
      </c>
      <c r="C5" s="92" t="s">
        <v>578</v>
      </c>
      <c r="D5" s="92" t="s">
        <v>573</v>
      </c>
      <c r="E5" s="92" t="s">
        <v>578</v>
      </c>
      <c r="F5" s="103" t="s">
        <v>154</v>
      </c>
      <c r="G5" s="104" t="s">
        <v>147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3482.7910449999999</v>
      </c>
      <c r="D8" s="78">
        <v>3123.641713</v>
      </c>
      <c r="E8" s="78">
        <v>2588.6369949999998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1835.097747</v>
      </c>
      <c r="D9" s="79">
        <v>1586.1659</v>
      </c>
      <c r="E9" s="79">
        <v>1400.090342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8">
        <v>2439.3801159999998</v>
      </c>
      <c r="D10" s="78">
        <v>1851.25225</v>
      </c>
      <c r="E10" s="78">
        <v>1547.6567500000001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79">
        <v>16567.082307000001</v>
      </c>
      <c r="D11" s="79">
        <v>14958.561036999999</v>
      </c>
      <c r="E11" s="79">
        <v>10617.869962999999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8">
        <v>928.01262899999995</v>
      </c>
      <c r="D12" s="78">
        <v>425.96186399999999</v>
      </c>
      <c r="E12" s="78">
        <v>474.47871900000001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79">
        <v>659.29741100000001</v>
      </c>
      <c r="D13" s="79">
        <v>529.87443099999996</v>
      </c>
      <c r="E13" s="79">
        <v>327.93060300000002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8">
        <v>6834.3921360000004</v>
      </c>
      <c r="D14" s="78">
        <v>6271.1207789999999</v>
      </c>
      <c r="E14" s="78">
        <v>5580.6679539999996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79">
        <v>1848.5013730000001</v>
      </c>
      <c r="D15" s="79">
        <v>1202.9967140000001</v>
      </c>
      <c r="E15" s="79">
        <v>1151.2932490000001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8">
        <v>11427.889902000001</v>
      </c>
      <c r="D16" s="78">
        <v>10694.648486</v>
      </c>
      <c r="E16" s="78">
        <v>6579.2080070000002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79">
        <v>2286.4366220000002</v>
      </c>
      <c r="D17" s="79">
        <v>1150.96983</v>
      </c>
      <c r="E17" s="79">
        <v>685.41631199999995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0"/>
      <c r="D18" s="80"/>
      <c r="E18" s="80"/>
      <c r="F18" s="21" t="s">
        <v>22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119</v>
      </c>
      <c r="C19" s="81">
        <f t="shared" ref="C19:D19" si="0">SUM(C8:C18)</f>
        <v>48308.881288000004</v>
      </c>
      <c r="D19" s="81">
        <f t="shared" si="0"/>
        <v>41795.193004000008</v>
      </c>
      <c r="E19" s="81">
        <f>SUM(E8:E18)</f>
        <v>30953.248894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7"/>
  <sheetViews>
    <sheetView showGridLines="0" rightToLeft="1" workbookViewId="0"/>
  </sheetViews>
  <sheetFormatPr defaultColWidth="8.5703125" defaultRowHeight="18" customHeight="1" x14ac:dyDescent="0.2"/>
  <cols>
    <col min="1" max="1" width="4.85546875" style="5" bestFit="1" customWidth="1"/>
    <col min="2" max="2" width="26.85546875" style="5" bestFit="1" customWidth="1"/>
    <col min="3" max="3" width="15.28515625" style="5" bestFit="1" customWidth="1"/>
    <col min="4" max="4" width="14" style="5" bestFit="1" customWidth="1"/>
    <col min="5" max="5" width="15.285156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1" t="s">
        <v>158</v>
      </c>
      <c r="B3" s="101"/>
      <c r="C3" s="101"/>
      <c r="D3" s="101"/>
      <c r="E3" s="101"/>
      <c r="F3" s="101"/>
      <c r="G3" s="101"/>
      <c r="L3" s="5"/>
      <c r="M3" s="5"/>
    </row>
    <row r="4" spans="1:13" ht="23.25" customHeight="1" x14ac:dyDescent="0.2">
      <c r="A4" s="101" t="s">
        <v>159</v>
      </c>
      <c r="B4" s="101"/>
      <c r="C4" s="101"/>
      <c r="D4" s="101"/>
      <c r="E4" s="101"/>
      <c r="F4" s="101"/>
      <c r="G4" s="101"/>
      <c r="L4" s="5"/>
      <c r="M4" s="5"/>
    </row>
    <row r="5" spans="1:13" ht="18" customHeight="1" x14ac:dyDescent="0.2">
      <c r="A5" s="96" t="s">
        <v>161</v>
      </c>
      <c r="B5" s="102" t="s">
        <v>162</v>
      </c>
      <c r="C5" s="92" t="s">
        <v>578</v>
      </c>
      <c r="D5" s="92" t="s">
        <v>573</v>
      </c>
      <c r="E5" s="92" t="s">
        <v>578</v>
      </c>
      <c r="F5" s="103" t="s">
        <v>39</v>
      </c>
      <c r="G5" s="104" t="s">
        <v>160</v>
      </c>
      <c r="L5" s="5"/>
      <c r="M5" s="5"/>
    </row>
    <row r="6" spans="1:13" ht="18" customHeight="1" x14ac:dyDescent="0.2">
      <c r="A6" s="96"/>
      <c r="B6" s="102"/>
      <c r="C6" s="16">
        <v>2015</v>
      </c>
      <c r="D6" s="16">
        <v>2016</v>
      </c>
      <c r="E6" s="16">
        <v>2016</v>
      </c>
      <c r="F6" s="103"/>
      <c r="G6" s="104"/>
      <c r="L6" s="5"/>
      <c r="M6" s="5"/>
    </row>
    <row r="7" spans="1:13" ht="18" customHeight="1" x14ac:dyDescent="0.2">
      <c r="A7" s="96"/>
      <c r="B7" s="102"/>
      <c r="C7" s="98" t="s">
        <v>120</v>
      </c>
      <c r="D7" s="99"/>
      <c r="E7" s="100"/>
      <c r="F7" s="103"/>
      <c r="G7" s="104"/>
      <c r="L7" s="5"/>
      <c r="M7" s="5"/>
    </row>
    <row r="8" spans="1:13" ht="20.100000000000001" customHeight="1" x14ac:dyDescent="0.2">
      <c r="A8" s="10">
        <v>1</v>
      </c>
      <c r="B8" s="26" t="s">
        <v>399</v>
      </c>
      <c r="C8" s="78">
        <v>6321.7578940000003</v>
      </c>
      <c r="D8" s="78">
        <v>5933.0514929999999</v>
      </c>
      <c r="E8" s="78">
        <v>5273.2098100000003</v>
      </c>
      <c r="F8" s="65" t="s">
        <v>273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391</v>
      </c>
      <c r="C9" s="79">
        <v>6290.4714599999998</v>
      </c>
      <c r="D9" s="79">
        <v>6642.7133780000004</v>
      </c>
      <c r="E9" s="79">
        <v>4539.6540249999998</v>
      </c>
      <c r="F9" s="66" t="s">
        <v>265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47</v>
      </c>
      <c r="C10" s="78">
        <v>2346.9162729999998</v>
      </c>
      <c r="D10" s="78">
        <v>2208.8383370000001</v>
      </c>
      <c r="E10" s="78">
        <v>1842.010886</v>
      </c>
      <c r="F10" s="65" t="s">
        <v>185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425</v>
      </c>
      <c r="C11" s="79">
        <v>3325.6256509999998</v>
      </c>
      <c r="D11" s="79">
        <v>2490.5729289999999</v>
      </c>
      <c r="E11" s="79">
        <v>1782.703751</v>
      </c>
      <c r="F11" s="66" t="s">
        <v>299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406</v>
      </c>
      <c r="C12" s="78">
        <v>2440.694544</v>
      </c>
      <c r="D12" s="78">
        <v>2403.9397789999998</v>
      </c>
      <c r="E12" s="78">
        <v>1673.1219410000001</v>
      </c>
      <c r="F12" s="65" t="s">
        <v>280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404</v>
      </c>
      <c r="C13" s="79">
        <v>2953.218601</v>
      </c>
      <c r="D13" s="79">
        <v>1861.7111620000001</v>
      </c>
      <c r="E13" s="79">
        <v>1584.344863</v>
      </c>
      <c r="F13" s="66" t="s">
        <v>278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392</v>
      </c>
      <c r="C14" s="78">
        <v>1565.466576</v>
      </c>
      <c r="D14" s="78">
        <v>1654.178396</v>
      </c>
      <c r="E14" s="78">
        <v>1237.8809960000001</v>
      </c>
      <c r="F14" s="65" t="s">
        <v>266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402</v>
      </c>
      <c r="C15" s="79">
        <v>1209.99964</v>
      </c>
      <c r="D15" s="79">
        <v>1601.2796310000001</v>
      </c>
      <c r="E15" s="79">
        <v>851.95784800000001</v>
      </c>
      <c r="F15" s="66" t="s">
        <v>276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405</v>
      </c>
      <c r="C16" s="78">
        <v>1329.0813270000001</v>
      </c>
      <c r="D16" s="78">
        <v>1331.2312830000001</v>
      </c>
      <c r="E16" s="78">
        <v>721.060427</v>
      </c>
      <c r="F16" s="65" t="s">
        <v>279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429</v>
      </c>
      <c r="C17" s="79">
        <v>1195.4580209999999</v>
      </c>
      <c r="D17" s="79">
        <v>598.54732899999999</v>
      </c>
      <c r="E17" s="79">
        <v>720.86528099999998</v>
      </c>
      <c r="F17" s="66" t="s">
        <v>303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394</v>
      </c>
      <c r="C18" s="78">
        <v>852.15025100000003</v>
      </c>
      <c r="D18" s="78">
        <v>848.23487399999999</v>
      </c>
      <c r="E18" s="78">
        <v>703.26460999999995</v>
      </c>
      <c r="F18" s="65" t="s">
        <v>268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401</v>
      </c>
      <c r="C19" s="79">
        <v>1282.188228</v>
      </c>
      <c r="D19" s="79">
        <v>864.33358199999998</v>
      </c>
      <c r="E19" s="79">
        <v>686.54710699999998</v>
      </c>
      <c r="F19" s="66" t="s">
        <v>275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420</v>
      </c>
      <c r="C20" s="78">
        <v>1430.2160349999999</v>
      </c>
      <c r="D20" s="78">
        <v>985.89800300000002</v>
      </c>
      <c r="E20" s="78">
        <v>631.79192599999999</v>
      </c>
      <c r="F20" s="65" t="s">
        <v>294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408</v>
      </c>
      <c r="C21" s="79">
        <v>759.77115300000003</v>
      </c>
      <c r="D21" s="79">
        <v>868.31990900000005</v>
      </c>
      <c r="E21" s="79">
        <v>448.61981200000002</v>
      </c>
      <c r="F21" s="66" t="s">
        <v>282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396</v>
      </c>
      <c r="C22" s="78">
        <v>584.67867899999999</v>
      </c>
      <c r="D22" s="78">
        <v>568.01806999999997</v>
      </c>
      <c r="E22" s="78">
        <v>411.46040799999997</v>
      </c>
      <c r="F22" s="65" t="s">
        <v>270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452</v>
      </c>
      <c r="C23" s="79">
        <v>434.39077400000002</v>
      </c>
      <c r="D23" s="79">
        <v>326.11429700000002</v>
      </c>
      <c r="E23" s="79">
        <v>372.79121300000003</v>
      </c>
      <c r="F23" s="66" t="s">
        <v>325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417</v>
      </c>
      <c r="C24" s="78">
        <v>1213.349498</v>
      </c>
      <c r="D24" s="78">
        <v>592.53099799999995</v>
      </c>
      <c r="E24" s="78">
        <v>362.45629600000001</v>
      </c>
      <c r="F24" s="65" t="s">
        <v>291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407</v>
      </c>
      <c r="C25" s="79">
        <v>1011.022901</v>
      </c>
      <c r="D25" s="79">
        <v>718.37181899999996</v>
      </c>
      <c r="E25" s="79">
        <v>356.24710299999998</v>
      </c>
      <c r="F25" s="66" t="s">
        <v>281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411</v>
      </c>
      <c r="C26" s="78">
        <v>442.28016200000002</v>
      </c>
      <c r="D26" s="78">
        <v>443.87859500000002</v>
      </c>
      <c r="E26" s="78">
        <v>354.64021000000002</v>
      </c>
      <c r="F26" s="65" t="s">
        <v>285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410</v>
      </c>
      <c r="C27" s="79">
        <v>879.64407700000004</v>
      </c>
      <c r="D27" s="79">
        <v>403.276161</v>
      </c>
      <c r="E27" s="79">
        <v>349.47986900000001</v>
      </c>
      <c r="F27" s="66" t="s">
        <v>284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</v>
      </c>
      <c r="C28" s="78">
        <v>564.50578199999995</v>
      </c>
      <c r="D28" s="78">
        <v>355.75956200000002</v>
      </c>
      <c r="E28" s="78">
        <v>310.44246700000002</v>
      </c>
      <c r="F28" s="65" t="s">
        <v>43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430</v>
      </c>
      <c r="C29" s="79">
        <v>512.63424199999997</v>
      </c>
      <c r="D29" s="79">
        <v>338.06928599999998</v>
      </c>
      <c r="E29" s="79">
        <v>307.458144</v>
      </c>
      <c r="F29" s="66" t="s">
        <v>304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398</v>
      </c>
      <c r="C30" s="78">
        <v>385.80663800000002</v>
      </c>
      <c r="D30" s="78">
        <v>306.87506300000001</v>
      </c>
      <c r="E30" s="78">
        <v>294.569658</v>
      </c>
      <c r="F30" s="65" t="s">
        <v>272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395</v>
      </c>
      <c r="C31" s="79">
        <v>295.95769300000001</v>
      </c>
      <c r="D31" s="79">
        <v>333.88154400000002</v>
      </c>
      <c r="E31" s="79">
        <v>279.98454600000002</v>
      </c>
      <c r="F31" s="66" t="s">
        <v>269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403</v>
      </c>
      <c r="C32" s="78">
        <v>665.270802</v>
      </c>
      <c r="D32" s="78">
        <v>463.82631800000001</v>
      </c>
      <c r="E32" s="78">
        <v>275.48781400000001</v>
      </c>
      <c r="F32" s="65" t="s">
        <v>277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480</v>
      </c>
      <c r="C33" s="79">
        <v>256.12134200000003</v>
      </c>
      <c r="D33" s="79">
        <v>314.33371199999999</v>
      </c>
      <c r="E33" s="79">
        <v>269.03603500000003</v>
      </c>
      <c r="F33" s="66" t="s">
        <v>353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414</v>
      </c>
      <c r="C34" s="78">
        <v>567.16871800000001</v>
      </c>
      <c r="D34" s="78">
        <v>424.17571199999998</v>
      </c>
      <c r="E34" s="78">
        <v>265.40149500000001</v>
      </c>
      <c r="F34" s="65" t="s">
        <v>288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432</v>
      </c>
      <c r="C35" s="79">
        <v>287.75695200000001</v>
      </c>
      <c r="D35" s="79">
        <v>363.15889700000002</v>
      </c>
      <c r="E35" s="79">
        <v>248.99570600000001</v>
      </c>
      <c r="F35" s="66" t="s">
        <v>306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46</v>
      </c>
      <c r="C36" s="78">
        <v>368.16225200000002</v>
      </c>
      <c r="D36" s="78">
        <v>331.582337</v>
      </c>
      <c r="E36" s="78">
        <v>241.99959799999999</v>
      </c>
      <c r="F36" s="65" t="s">
        <v>186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433</v>
      </c>
      <c r="C37" s="79">
        <v>376.72534300000001</v>
      </c>
      <c r="D37" s="79">
        <v>501.78346800000003</v>
      </c>
      <c r="E37" s="79">
        <v>240.31397999999999</v>
      </c>
      <c r="F37" s="66" t="s">
        <v>307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422</v>
      </c>
      <c r="C38" s="78">
        <v>691.58745599999997</v>
      </c>
      <c r="D38" s="78">
        <v>128.846383</v>
      </c>
      <c r="E38" s="78">
        <v>238.80091400000001</v>
      </c>
      <c r="F38" s="65" t="s">
        <v>296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397</v>
      </c>
      <c r="C39" s="79">
        <v>366.59684299999998</v>
      </c>
      <c r="D39" s="79">
        <v>392.41644400000001</v>
      </c>
      <c r="E39" s="79">
        <v>201.562906</v>
      </c>
      <c r="F39" s="66" t="s">
        <v>271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412</v>
      </c>
      <c r="C40" s="78">
        <v>197.16184999999999</v>
      </c>
      <c r="D40" s="78">
        <v>289.657061</v>
      </c>
      <c r="E40" s="78">
        <v>187.22439199999999</v>
      </c>
      <c r="F40" s="65" t="s">
        <v>286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450</v>
      </c>
      <c r="C41" s="79">
        <v>371.64344399999999</v>
      </c>
      <c r="D41" s="79">
        <v>195.61934199999999</v>
      </c>
      <c r="E41" s="79">
        <v>154.03167500000001</v>
      </c>
      <c r="F41" s="66" t="s">
        <v>323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462</v>
      </c>
      <c r="C42" s="78">
        <v>360.32188100000002</v>
      </c>
      <c r="D42" s="78">
        <v>129.24784199999999</v>
      </c>
      <c r="E42" s="78">
        <v>152.74135899999999</v>
      </c>
      <c r="F42" s="65" t="s">
        <v>335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448</v>
      </c>
      <c r="C43" s="79">
        <v>114.915294</v>
      </c>
      <c r="D43" s="79">
        <v>154.58174700000001</v>
      </c>
      <c r="E43" s="79">
        <v>143.78992199999999</v>
      </c>
      <c r="F43" s="66" t="s">
        <v>533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460</v>
      </c>
      <c r="C44" s="78">
        <v>211.63009199999999</v>
      </c>
      <c r="D44" s="78">
        <v>148.00096400000001</v>
      </c>
      <c r="E44" s="78">
        <v>142.29543699999999</v>
      </c>
      <c r="F44" s="65" t="s">
        <v>333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492</v>
      </c>
      <c r="C45" s="79">
        <v>226.144991</v>
      </c>
      <c r="D45" s="79">
        <v>267.136481</v>
      </c>
      <c r="E45" s="79">
        <v>134.035371</v>
      </c>
      <c r="F45" s="66" t="s">
        <v>365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393</v>
      </c>
      <c r="C46" s="78">
        <v>198.05847600000001</v>
      </c>
      <c r="D46" s="78">
        <v>161.94976500000001</v>
      </c>
      <c r="E46" s="78">
        <v>128.346834</v>
      </c>
      <c r="F46" s="65" t="s">
        <v>267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467</v>
      </c>
      <c r="C47" s="79">
        <v>168.76215099999999</v>
      </c>
      <c r="D47" s="79">
        <v>171.29101700000001</v>
      </c>
      <c r="E47" s="79">
        <v>119.26909499999999</v>
      </c>
      <c r="F47" s="66" t="s">
        <v>340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40</v>
      </c>
      <c r="C48" s="78">
        <v>119.421828</v>
      </c>
      <c r="D48" s="78">
        <v>116.755824</v>
      </c>
      <c r="E48" s="78">
        <v>114.788821</v>
      </c>
      <c r="F48" s="65" t="s">
        <v>42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413</v>
      </c>
      <c r="C49" s="79">
        <v>92.693139000000002</v>
      </c>
      <c r="D49" s="79">
        <v>106.619782</v>
      </c>
      <c r="E49" s="79">
        <v>110.946798</v>
      </c>
      <c r="F49" s="66" t="s">
        <v>287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400</v>
      </c>
      <c r="C50" s="78">
        <v>149.04039900000001</v>
      </c>
      <c r="D50" s="78">
        <v>126.057051</v>
      </c>
      <c r="E50" s="78">
        <v>105.714375</v>
      </c>
      <c r="F50" s="65" t="s">
        <v>274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415</v>
      </c>
      <c r="C51" s="79">
        <v>205.92410799999999</v>
      </c>
      <c r="D51" s="79">
        <v>183.100593</v>
      </c>
      <c r="E51" s="79">
        <v>98.676142999999996</v>
      </c>
      <c r="F51" s="66" t="s">
        <v>289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416</v>
      </c>
      <c r="C52" s="78">
        <v>111.345186</v>
      </c>
      <c r="D52" s="78">
        <v>130.04993400000001</v>
      </c>
      <c r="E52" s="78">
        <v>95.777655999999993</v>
      </c>
      <c r="F52" s="65" t="s">
        <v>290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45</v>
      </c>
      <c r="C53" s="79">
        <v>83.784909999999996</v>
      </c>
      <c r="D53" s="79">
        <v>110.705653</v>
      </c>
      <c r="E53" s="79">
        <v>79.395223000000001</v>
      </c>
      <c r="F53" s="66" t="s">
        <v>44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449</v>
      </c>
      <c r="C54" s="78">
        <v>662.75480600000003</v>
      </c>
      <c r="D54" s="78">
        <v>335.42134199999998</v>
      </c>
      <c r="E54" s="78">
        <v>72.146985999999998</v>
      </c>
      <c r="F54" s="65" t="s">
        <v>322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435</v>
      </c>
      <c r="C55" s="79">
        <v>91.046109999999999</v>
      </c>
      <c r="D55" s="79">
        <v>105.657811</v>
      </c>
      <c r="E55" s="79">
        <v>61.474609999999998</v>
      </c>
      <c r="F55" s="66" t="s">
        <v>309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446</v>
      </c>
      <c r="C56" s="78">
        <v>79.458196999999998</v>
      </c>
      <c r="D56" s="78">
        <v>75.429258000000004</v>
      </c>
      <c r="E56" s="78">
        <v>60.432037000000001</v>
      </c>
      <c r="F56" s="65" t="s">
        <v>320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553</v>
      </c>
      <c r="C57" s="79">
        <v>3.1944219999999999</v>
      </c>
      <c r="D57" s="79">
        <v>4.4764869999999997</v>
      </c>
      <c r="E57" s="79">
        <v>58.819149000000003</v>
      </c>
      <c r="F57" s="66" t="s">
        <v>535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455</v>
      </c>
      <c r="C58" s="78">
        <v>221.47358399999999</v>
      </c>
      <c r="D58" s="78">
        <v>78.149564999999996</v>
      </c>
      <c r="E58" s="78">
        <v>57.102791000000003</v>
      </c>
      <c r="F58" s="65" t="s">
        <v>328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476</v>
      </c>
      <c r="C59" s="79">
        <v>104.397401</v>
      </c>
      <c r="D59" s="79">
        <v>200.10218599999999</v>
      </c>
      <c r="E59" s="79">
        <v>54.989775999999999</v>
      </c>
      <c r="F59" s="66" t="s">
        <v>349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472</v>
      </c>
      <c r="C60" s="78">
        <v>89.442490000000006</v>
      </c>
      <c r="D60" s="78">
        <v>94.899347000000006</v>
      </c>
      <c r="E60" s="78">
        <v>47.120291999999999</v>
      </c>
      <c r="F60" s="65" t="s">
        <v>345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419</v>
      </c>
      <c r="C61" s="79">
        <v>25.306609999999999</v>
      </c>
      <c r="D61" s="79">
        <v>39.919601999999998</v>
      </c>
      <c r="E61" s="79">
        <v>43.511915000000002</v>
      </c>
      <c r="F61" s="66" t="s">
        <v>293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458</v>
      </c>
      <c r="C62" s="78">
        <v>41.993319999999997</v>
      </c>
      <c r="D62" s="78">
        <v>45.301155999999999</v>
      </c>
      <c r="E62" s="78">
        <v>42.748018999999999</v>
      </c>
      <c r="F62" s="65" t="s">
        <v>331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552</v>
      </c>
      <c r="C63" s="79">
        <v>51.166204999999998</v>
      </c>
      <c r="D63" s="79">
        <v>61.524028999999999</v>
      </c>
      <c r="E63" s="79">
        <v>42.464872</v>
      </c>
      <c r="F63" s="66" t="s">
        <v>534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459</v>
      </c>
      <c r="C64" s="78">
        <v>72.433577999999997</v>
      </c>
      <c r="D64" s="78">
        <v>74.604462999999996</v>
      </c>
      <c r="E64" s="78">
        <v>41.638770000000001</v>
      </c>
      <c r="F64" s="65" t="s">
        <v>332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434</v>
      </c>
      <c r="C65" s="79">
        <v>45.99933</v>
      </c>
      <c r="D65" s="79">
        <v>48.194062000000002</v>
      </c>
      <c r="E65" s="79">
        <v>41.367134</v>
      </c>
      <c r="F65" s="66" t="s">
        <v>308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471</v>
      </c>
      <c r="C66" s="78">
        <v>31.241814999999999</v>
      </c>
      <c r="D66" s="78">
        <v>48.521258000000003</v>
      </c>
      <c r="E66" s="78">
        <v>32.325200000000002</v>
      </c>
      <c r="F66" s="65" t="s">
        <v>344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443</v>
      </c>
      <c r="C67" s="79">
        <v>41.951414999999997</v>
      </c>
      <c r="D67" s="79">
        <v>35.312356999999999</v>
      </c>
      <c r="E67" s="79">
        <v>28.571961000000002</v>
      </c>
      <c r="F67" s="66" t="s">
        <v>317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488</v>
      </c>
      <c r="C68" s="78">
        <v>25.441497999999999</v>
      </c>
      <c r="D68" s="78">
        <v>77.569529000000003</v>
      </c>
      <c r="E68" s="78">
        <v>28.495611</v>
      </c>
      <c r="F68" s="65" t="s">
        <v>361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437</v>
      </c>
      <c r="C69" s="79">
        <v>6.9459679999999997</v>
      </c>
      <c r="D69" s="79">
        <v>33.377527000000001</v>
      </c>
      <c r="E69" s="79">
        <v>27.391480000000001</v>
      </c>
      <c r="F69" s="66" t="s">
        <v>311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487</v>
      </c>
      <c r="C70" s="78">
        <v>19.539794000000001</v>
      </c>
      <c r="D70" s="78">
        <v>41.071691000000001</v>
      </c>
      <c r="E70" s="78">
        <v>26.758143</v>
      </c>
      <c r="F70" s="65" t="s">
        <v>360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431</v>
      </c>
      <c r="C71" s="79">
        <v>30.231086999999999</v>
      </c>
      <c r="D71" s="79">
        <v>38.650359999999999</v>
      </c>
      <c r="E71" s="79">
        <v>25.517099000000002</v>
      </c>
      <c r="F71" s="66" t="s">
        <v>305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496</v>
      </c>
      <c r="C72" s="78">
        <v>46.431888000000001</v>
      </c>
      <c r="D72" s="78">
        <v>63.039658000000003</v>
      </c>
      <c r="E72" s="78">
        <v>22.994886999999999</v>
      </c>
      <c r="F72" s="65" t="s">
        <v>369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439</v>
      </c>
      <c r="C73" s="79">
        <v>34.712257999999999</v>
      </c>
      <c r="D73" s="79">
        <v>33.077519000000002</v>
      </c>
      <c r="E73" s="79">
        <v>22.412946000000002</v>
      </c>
      <c r="F73" s="66" t="s">
        <v>313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445</v>
      </c>
      <c r="C74" s="78">
        <v>22.896045000000001</v>
      </c>
      <c r="D74" s="78">
        <v>2.4124240000000001</v>
      </c>
      <c r="E74" s="78">
        <v>19.322247999999998</v>
      </c>
      <c r="F74" s="65" t="s">
        <v>319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426</v>
      </c>
      <c r="C75" s="79">
        <v>16.5655</v>
      </c>
      <c r="D75" s="79">
        <v>17.899739</v>
      </c>
      <c r="E75" s="79">
        <v>16.145199999999999</v>
      </c>
      <c r="F75" s="66" t="s">
        <v>300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440</v>
      </c>
      <c r="C76" s="78">
        <v>14.830626000000001</v>
      </c>
      <c r="D76" s="78">
        <v>21.204729</v>
      </c>
      <c r="E76" s="78">
        <v>15.050971000000001</v>
      </c>
      <c r="F76" s="65" t="s">
        <v>314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554</v>
      </c>
      <c r="C77" s="79">
        <v>5.5940019999999997</v>
      </c>
      <c r="D77" s="79">
        <v>18.993068000000001</v>
      </c>
      <c r="E77" s="79">
        <v>13.186498</v>
      </c>
      <c r="F77" s="66" t="s">
        <v>536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504</v>
      </c>
      <c r="C78" s="78">
        <v>208.68667400000001</v>
      </c>
      <c r="D78" s="78">
        <v>19.05613</v>
      </c>
      <c r="E78" s="78">
        <v>13.178323000000001</v>
      </c>
      <c r="F78" s="65" t="s">
        <v>377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473</v>
      </c>
      <c r="C79" s="79">
        <v>23.642552999999999</v>
      </c>
      <c r="D79" s="79">
        <v>29.320350999999999</v>
      </c>
      <c r="E79" s="79">
        <v>12.722238000000001</v>
      </c>
      <c r="F79" s="66" t="s">
        <v>346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556</v>
      </c>
      <c r="C80" s="78">
        <v>6.4941190000000004</v>
      </c>
      <c r="D80" s="78">
        <v>22.590795</v>
      </c>
      <c r="E80" s="78">
        <v>12.60247</v>
      </c>
      <c r="F80" s="65" t="s">
        <v>538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499</v>
      </c>
      <c r="C81" s="79">
        <v>12.462403</v>
      </c>
      <c r="D81" s="79">
        <v>9.282095</v>
      </c>
      <c r="E81" s="79">
        <v>11.617044</v>
      </c>
      <c r="F81" s="66" t="s">
        <v>372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505</v>
      </c>
      <c r="C82" s="78">
        <v>16.766801999999998</v>
      </c>
      <c r="D82" s="78">
        <v>19.472417</v>
      </c>
      <c r="E82" s="78">
        <v>11.510937</v>
      </c>
      <c r="F82" s="65" t="s">
        <v>378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494</v>
      </c>
      <c r="C83" s="79">
        <v>25.651216000000002</v>
      </c>
      <c r="D83" s="79">
        <v>21.856451</v>
      </c>
      <c r="E83" s="79">
        <v>10.954658999999999</v>
      </c>
      <c r="F83" s="66" t="s">
        <v>367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423</v>
      </c>
      <c r="C84" s="78">
        <v>17.461940999999999</v>
      </c>
      <c r="D84" s="78">
        <v>8.4850720000000006</v>
      </c>
      <c r="E84" s="78">
        <v>10.672053999999999</v>
      </c>
      <c r="F84" s="65" t="s">
        <v>297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461</v>
      </c>
      <c r="C85" s="79">
        <v>32.229215000000003</v>
      </c>
      <c r="D85" s="79">
        <v>14.473815999999999</v>
      </c>
      <c r="E85" s="79">
        <v>8.9872490000000003</v>
      </c>
      <c r="F85" s="66" t="s">
        <v>334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490</v>
      </c>
      <c r="C86" s="78">
        <v>3.1921629999999999</v>
      </c>
      <c r="D86" s="78">
        <v>7.0894550000000001</v>
      </c>
      <c r="E86" s="78">
        <v>6.4734319999999999</v>
      </c>
      <c r="F86" s="65" t="s">
        <v>363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436</v>
      </c>
      <c r="C87" s="79">
        <v>6.1206149999999999</v>
      </c>
      <c r="D87" s="79">
        <v>3.8945419999999999</v>
      </c>
      <c r="E87" s="79">
        <v>6.1963080000000001</v>
      </c>
      <c r="F87" s="66" t="s">
        <v>310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466</v>
      </c>
      <c r="C88" s="78">
        <v>2.7302309999999999</v>
      </c>
      <c r="D88" s="78">
        <v>4.768967</v>
      </c>
      <c r="E88" s="78">
        <v>5.6148769999999999</v>
      </c>
      <c r="F88" s="65" t="s">
        <v>339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497</v>
      </c>
      <c r="C89" s="79">
        <v>23.221323999999999</v>
      </c>
      <c r="D89" s="79">
        <v>2.5819459999999999</v>
      </c>
      <c r="E89" s="79">
        <v>4.8485550000000002</v>
      </c>
      <c r="F89" s="66" t="s">
        <v>370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557</v>
      </c>
      <c r="C90" s="78">
        <v>2.089267</v>
      </c>
      <c r="D90" s="78">
        <v>3.0011459999999999</v>
      </c>
      <c r="E90" s="78">
        <v>4.5546509999999998</v>
      </c>
      <c r="F90" s="65" t="s">
        <v>539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409</v>
      </c>
      <c r="C91" s="79">
        <v>1.492677</v>
      </c>
      <c r="D91" s="79">
        <v>2.6887819999999998</v>
      </c>
      <c r="E91" s="79">
        <v>4.5011789999999996</v>
      </c>
      <c r="F91" s="66" t="s">
        <v>283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479</v>
      </c>
      <c r="C92" s="78">
        <v>4.4955579999999999</v>
      </c>
      <c r="D92" s="78">
        <v>9.4273989999999994</v>
      </c>
      <c r="E92" s="78">
        <v>4.0858049999999997</v>
      </c>
      <c r="F92" s="65" t="s">
        <v>352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555</v>
      </c>
      <c r="C93" s="79">
        <v>16.249666999999999</v>
      </c>
      <c r="D93" s="79">
        <v>4.7785970000000004</v>
      </c>
      <c r="E93" s="79">
        <v>3.56054</v>
      </c>
      <c r="F93" s="66" t="s">
        <v>537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513</v>
      </c>
      <c r="C94" s="78">
        <v>3.4932240000000001</v>
      </c>
      <c r="D94" s="78">
        <v>3.291566</v>
      </c>
      <c r="E94" s="78">
        <v>3.4649350000000001</v>
      </c>
      <c r="F94" s="65" t="s">
        <v>386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478</v>
      </c>
      <c r="C95" s="79">
        <v>2.355064</v>
      </c>
      <c r="D95" s="79">
        <v>0.77944500000000005</v>
      </c>
      <c r="E95" s="79">
        <v>2.8531580000000001</v>
      </c>
      <c r="F95" s="66" t="s">
        <v>351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475</v>
      </c>
      <c r="C96" s="78">
        <v>2.2730969999999999</v>
      </c>
      <c r="D96" s="78">
        <v>1.6927399999999999</v>
      </c>
      <c r="E96" s="78">
        <v>2.6675239999999998</v>
      </c>
      <c r="F96" s="65" t="s">
        <v>348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454</v>
      </c>
      <c r="C97" s="79">
        <v>3.1769820000000002</v>
      </c>
      <c r="D97" s="79">
        <v>2.942688</v>
      </c>
      <c r="E97" s="79">
        <v>2.4200119999999998</v>
      </c>
      <c r="F97" s="66" t="s">
        <v>327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421</v>
      </c>
      <c r="C98" s="78">
        <v>5.6241539999999999</v>
      </c>
      <c r="D98" s="78">
        <v>7.4141000000000004</v>
      </c>
      <c r="E98" s="78">
        <v>2.185295</v>
      </c>
      <c r="F98" s="65" t="s">
        <v>295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469</v>
      </c>
      <c r="C99" s="79">
        <v>1.7528699999999999</v>
      </c>
      <c r="D99" s="79">
        <v>0.48899799999999999</v>
      </c>
      <c r="E99" s="79">
        <v>1.891068</v>
      </c>
      <c r="F99" s="66" t="s">
        <v>342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563</v>
      </c>
      <c r="C100" s="78">
        <v>0.33537</v>
      </c>
      <c r="D100" s="78">
        <v>2.5257239999999999</v>
      </c>
      <c r="E100" s="78">
        <v>1.812616</v>
      </c>
      <c r="F100" s="65" t="s">
        <v>545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428</v>
      </c>
      <c r="C101" s="79">
        <v>20.582688000000001</v>
      </c>
      <c r="D101" s="79">
        <v>2.2142919999999999</v>
      </c>
      <c r="E101" s="79">
        <v>1.4582839999999999</v>
      </c>
      <c r="F101" s="66" t="s">
        <v>302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500</v>
      </c>
      <c r="C102" s="78">
        <v>2.9601500000000001</v>
      </c>
      <c r="D102" s="78">
        <v>0.92775300000000005</v>
      </c>
      <c r="E102" s="78">
        <v>1.4542569999999999</v>
      </c>
      <c r="F102" s="65" t="s">
        <v>373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418</v>
      </c>
      <c r="C103" s="79">
        <v>1.8286E-2</v>
      </c>
      <c r="D103" s="79">
        <v>1.313858</v>
      </c>
      <c r="E103" s="79">
        <v>1.2273940000000001</v>
      </c>
      <c r="F103" s="66" t="s">
        <v>292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510</v>
      </c>
      <c r="C104" s="78">
        <v>1.8657840000000001</v>
      </c>
      <c r="D104" s="78">
        <v>0.12213</v>
      </c>
      <c r="E104" s="78">
        <v>1.1910890000000001</v>
      </c>
      <c r="F104" s="65" t="s">
        <v>383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441</v>
      </c>
      <c r="C105" s="79">
        <v>0.77146700000000001</v>
      </c>
      <c r="D105" s="79">
        <v>2.6380569999999999</v>
      </c>
      <c r="E105" s="79">
        <v>1.15951</v>
      </c>
      <c r="F105" s="66" t="s">
        <v>315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474</v>
      </c>
      <c r="C106" s="78">
        <v>1.3198300000000001</v>
      </c>
      <c r="D106" s="78">
        <v>2.3688509999999998</v>
      </c>
      <c r="E106" s="78">
        <v>1.1584110000000001</v>
      </c>
      <c r="F106" s="65" t="s">
        <v>347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493</v>
      </c>
      <c r="C107" s="79">
        <v>0.66634000000000004</v>
      </c>
      <c r="D107" s="79">
        <v>1.8456710000000001</v>
      </c>
      <c r="E107" s="79">
        <v>1.0216829999999999</v>
      </c>
      <c r="F107" s="66" t="s">
        <v>366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506</v>
      </c>
      <c r="C108" s="78">
        <v>0.56374500000000005</v>
      </c>
      <c r="D108" s="78">
        <v>0.36734299999999998</v>
      </c>
      <c r="E108" s="78">
        <v>0.98812900000000004</v>
      </c>
      <c r="F108" s="65" t="s">
        <v>379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424</v>
      </c>
      <c r="C109" s="79">
        <v>1.0557669999999999</v>
      </c>
      <c r="D109" s="79">
        <v>0.82655100000000004</v>
      </c>
      <c r="E109" s="79">
        <v>0.98016800000000004</v>
      </c>
      <c r="F109" s="66" t="s">
        <v>298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588</v>
      </c>
      <c r="C110" s="78">
        <v>0.30463400000000002</v>
      </c>
      <c r="D110" s="78">
        <v>1.0920000000000001E-3</v>
      </c>
      <c r="E110" s="78">
        <v>0.97048400000000001</v>
      </c>
      <c r="F110" s="65" t="s">
        <v>581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470</v>
      </c>
      <c r="C111" s="79">
        <v>0.12664500000000001</v>
      </c>
      <c r="D111" s="79">
        <v>0.33458199999999999</v>
      </c>
      <c r="E111" s="79">
        <v>0.92239300000000002</v>
      </c>
      <c r="F111" s="66" t="s">
        <v>343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453</v>
      </c>
      <c r="C112" s="78">
        <v>0.243336</v>
      </c>
      <c r="D112" s="78">
        <v>0.14788599999999999</v>
      </c>
      <c r="E112" s="78">
        <v>0.8286</v>
      </c>
      <c r="F112" s="65" t="s">
        <v>326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477</v>
      </c>
      <c r="C113" s="79">
        <v>1.1020239999999999</v>
      </c>
      <c r="D113" s="79">
        <v>1.4170879999999999</v>
      </c>
      <c r="E113" s="79">
        <v>0.82393799999999995</v>
      </c>
      <c r="F113" s="66" t="s">
        <v>350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508</v>
      </c>
      <c r="C114" s="78">
        <v>1.4442680000000001</v>
      </c>
      <c r="D114" s="78">
        <v>0.87858499999999995</v>
      </c>
      <c r="E114" s="78">
        <v>0.82286899999999996</v>
      </c>
      <c r="F114" s="65" t="s">
        <v>381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468</v>
      </c>
      <c r="C115" s="79">
        <v>1.262731</v>
      </c>
      <c r="D115" s="79">
        <v>1.183292</v>
      </c>
      <c r="E115" s="79">
        <v>0.64793299999999998</v>
      </c>
      <c r="F115" s="66" t="s">
        <v>341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442</v>
      </c>
      <c r="C116" s="78">
        <v>4.8484439999999998</v>
      </c>
      <c r="D116" s="78">
        <v>2.3632909999999998</v>
      </c>
      <c r="E116" s="78">
        <v>0.63943099999999997</v>
      </c>
      <c r="F116" s="65" t="s">
        <v>316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481</v>
      </c>
      <c r="C117" s="79">
        <v>2.33331</v>
      </c>
      <c r="D117" s="79">
        <v>0.98064600000000002</v>
      </c>
      <c r="E117" s="79">
        <v>0.62883100000000003</v>
      </c>
      <c r="F117" s="66" t="s">
        <v>354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503</v>
      </c>
      <c r="C118" s="78">
        <v>0.18814400000000001</v>
      </c>
      <c r="D118" s="78">
        <v>0.48920799999999998</v>
      </c>
      <c r="E118" s="78">
        <v>0.49043799999999999</v>
      </c>
      <c r="F118" s="65" t="s">
        <v>376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558</v>
      </c>
      <c r="C119" s="79">
        <v>0.76014099999999996</v>
      </c>
      <c r="D119" s="79">
        <v>1.4245620000000001</v>
      </c>
      <c r="E119" s="79">
        <v>0.44351600000000002</v>
      </c>
      <c r="F119" s="66" t="s">
        <v>540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444</v>
      </c>
      <c r="C120" s="78">
        <v>0.196349</v>
      </c>
      <c r="D120" s="78">
        <v>1.4107620000000001</v>
      </c>
      <c r="E120" s="78">
        <v>0.43789899999999998</v>
      </c>
      <c r="F120" s="65" t="s">
        <v>318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560</v>
      </c>
      <c r="C121" s="79">
        <v>0.69044399999999995</v>
      </c>
      <c r="D121" s="79">
        <v>0.79195800000000005</v>
      </c>
      <c r="E121" s="79">
        <v>0.43005700000000002</v>
      </c>
      <c r="F121" s="66" t="s">
        <v>542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489</v>
      </c>
      <c r="C122" s="78">
        <v>4.6131999999999999E-2</v>
      </c>
      <c r="D122" s="78">
        <v>5.7879E-2</v>
      </c>
      <c r="E122" s="78">
        <v>0.42852800000000002</v>
      </c>
      <c r="F122" s="65" t="s">
        <v>362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561</v>
      </c>
      <c r="C123" s="79">
        <v>0.75043400000000005</v>
      </c>
      <c r="D123" s="79">
        <v>0.87719400000000003</v>
      </c>
      <c r="E123" s="79">
        <v>0.42696699999999999</v>
      </c>
      <c r="F123" s="66" t="s">
        <v>543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511</v>
      </c>
      <c r="C124" s="78">
        <v>0.72063200000000005</v>
      </c>
      <c r="D124" s="78">
        <v>1.3798649999999999</v>
      </c>
      <c r="E124" s="78">
        <v>0.37096600000000002</v>
      </c>
      <c r="F124" s="65" t="s">
        <v>384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498</v>
      </c>
      <c r="C125" s="79">
        <v>0.29668600000000001</v>
      </c>
      <c r="D125" s="79">
        <v>0.56887600000000005</v>
      </c>
      <c r="E125" s="79">
        <v>0.32083400000000001</v>
      </c>
      <c r="F125" s="66" t="s">
        <v>371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482</v>
      </c>
      <c r="C126" s="78">
        <v>1.4342000000000001E-2</v>
      </c>
      <c r="D126" s="78">
        <v>0.27850999999999998</v>
      </c>
      <c r="E126" s="78">
        <v>0.31275700000000001</v>
      </c>
      <c r="F126" s="65" t="s">
        <v>355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512</v>
      </c>
      <c r="C127" s="79">
        <v>0.19301099999999999</v>
      </c>
      <c r="D127" s="79"/>
      <c r="E127" s="79">
        <v>0.25126300000000001</v>
      </c>
      <c r="F127" s="66" t="s">
        <v>385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565</v>
      </c>
      <c r="C128" s="78">
        <v>0.558199</v>
      </c>
      <c r="D128" s="78">
        <v>1.4669700000000001</v>
      </c>
      <c r="E128" s="78">
        <v>0.25054199999999999</v>
      </c>
      <c r="F128" s="65" t="s">
        <v>547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514</v>
      </c>
      <c r="C129" s="79">
        <v>1.344695</v>
      </c>
      <c r="D129" s="79">
        <v>0.71257499999999996</v>
      </c>
      <c r="E129" s="79">
        <v>0.242946</v>
      </c>
      <c r="F129" s="66" t="s">
        <v>387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447</v>
      </c>
      <c r="C130" s="78">
        <v>0.33391700000000002</v>
      </c>
      <c r="D130" s="78">
        <v>0.468748</v>
      </c>
      <c r="E130" s="78">
        <v>0.22405800000000001</v>
      </c>
      <c r="F130" s="65" t="s">
        <v>321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562</v>
      </c>
      <c r="C131" s="79"/>
      <c r="D131" s="79">
        <v>1.1766779999999999</v>
      </c>
      <c r="E131" s="79">
        <v>0.22229599999999999</v>
      </c>
      <c r="F131" s="66" t="s">
        <v>544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485</v>
      </c>
      <c r="C132" s="78">
        <v>7.2989999999999999E-2</v>
      </c>
      <c r="D132" s="78">
        <v>0.598742</v>
      </c>
      <c r="E132" s="78">
        <v>0.22103300000000001</v>
      </c>
      <c r="F132" s="65" t="s">
        <v>358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566</v>
      </c>
      <c r="C133" s="79">
        <v>3.9690000000000003E-2</v>
      </c>
      <c r="D133" s="79">
        <v>1.02667</v>
      </c>
      <c r="E133" s="79">
        <v>0.215637</v>
      </c>
      <c r="F133" s="66" t="s">
        <v>548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569</v>
      </c>
      <c r="C134" s="78">
        <v>8.1627000000000005E-2</v>
      </c>
      <c r="D134" s="78">
        <v>0.12100900000000001</v>
      </c>
      <c r="E134" s="78">
        <v>0.213228</v>
      </c>
      <c r="F134" s="65" t="s">
        <v>551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463</v>
      </c>
      <c r="C135" s="79">
        <v>6.1349999999999998E-3</v>
      </c>
      <c r="D135" s="79">
        <v>0.35251399999999999</v>
      </c>
      <c r="E135" s="79">
        <v>0.21301100000000001</v>
      </c>
      <c r="F135" s="66" t="s">
        <v>336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567</v>
      </c>
      <c r="C136" s="78"/>
      <c r="D136" s="78">
        <v>0.37732300000000002</v>
      </c>
      <c r="E136" s="78">
        <v>0.18260799999999999</v>
      </c>
      <c r="F136" s="65" t="s">
        <v>549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501</v>
      </c>
      <c r="C137" s="79">
        <v>0.271341</v>
      </c>
      <c r="D137" s="79">
        <v>0.98182999999999998</v>
      </c>
      <c r="E137" s="79">
        <v>0.18051</v>
      </c>
      <c r="F137" s="66" t="s">
        <v>374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568</v>
      </c>
      <c r="C138" s="78">
        <v>0.28763699999999998</v>
      </c>
      <c r="D138" s="78">
        <v>0.16370699999999999</v>
      </c>
      <c r="E138" s="78">
        <v>0.17050799999999999</v>
      </c>
      <c r="F138" s="65" t="s">
        <v>550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589</v>
      </c>
      <c r="C139" s="79">
        <v>0.108137</v>
      </c>
      <c r="D139" s="79">
        <v>8.711E-3</v>
      </c>
      <c r="E139" s="79">
        <v>0.139155</v>
      </c>
      <c r="F139" s="66" t="s">
        <v>582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438</v>
      </c>
      <c r="C140" s="78">
        <v>0.11827600000000001</v>
      </c>
      <c r="D140" s="78">
        <v>0.62507199999999996</v>
      </c>
      <c r="E140" s="78">
        <v>0.1245</v>
      </c>
      <c r="F140" s="65" t="s">
        <v>312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564</v>
      </c>
      <c r="C141" s="79">
        <v>0.33930700000000003</v>
      </c>
      <c r="D141" s="79">
        <v>0.175982</v>
      </c>
      <c r="E141" s="79">
        <v>0.11647299999999999</v>
      </c>
      <c r="F141" s="66" t="s">
        <v>546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590</v>
      </c>
      <c r="C142" s="78">
        <v>0.22400999999999999</v>
      </c>
      <c r="D142" s="78">
        <v>3.1264E-2</v>
      </c>
      <c r="E142" s="78">
        <v>0.115021</v>
      </c>
      <c r="F142" s="65" t="s">
        <v>583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509</v>
      </c>
      <c r="C143" s="79">
        <v>1.3635E-2</v>
      </c>
      <c r="D143" s="79">
        <v>0.45398100000000002</v>
      </c>
      <c r="E143" s="79">
        <v>0.10728</v>
      </c>
      <c r="F143" s="66" t="s">
        <v>382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591</v>
      </c>
      <c r="C144" s="78">
        <v>1.482742</v>
      </c>
      <c r="D144" s="78">
        <v>3.4553E-2</v>
      </c>
      <c r="E144" s="78">
        <v>0.100394</v>
      </c>
      <c r="F144" s="65" t="s">
        <v>584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592</v>
      </c>
      <c r="C145" s="79">
        <v>3.4848999999999998E-2</v>
      </c>
      <c r="D145" s="79">
        <v>2.3571000000000002E-2</v>
      </c>
      <c r="E145" s="79">
        <v>8.4907999999999997E-2</v>
      </c>
      <c r="F145" s="66" t="s">
        <v>585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559</v>
      </c>
      <c r="C146" s="78">
        <v>0.47116999999999998</v>
      </c>
      <c r="D146" s="78">
        <v>0.573905</v>
      </c>
      <c r="E146" s="78">
        <v>8.2156999999999994E-2</v>
      </c>
      <c r="F146" s="65" t="s">
        <v>541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593</v>
      </c>
      <c r="C147" s="79"/>
      <c r="D147" s="79"/>
      <c r="E147" s="79">
        <v>5.3228999999999999E-2</v>
      </c>
      <c r="F147" s="66" t="s">
        <v>586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594</v>
      </c>
      <c r="C148" s="78">
        <v>8.7362999999999996E-2</v>
      </c>
      <c r="D148" s="78"/>
      <c r="E148" s="78">
        <v>5.3165999999999998E-2</v>
      </c>
      <c r="F148" s="65" t="s">
        <v>587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577</v>
      </c>
      <c r="C149" s="79">
        <v>9.9989999999999996E-2</v>
      </c>
      <c r="D149" s="79">
        <v>0.19383600000000001</v>
      </c>
      <c r="E149" s="79">
        <v>5.2871000000000001E-2</v>
      </c>
      <c r="F149" s="66" t="s">
        <v>575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491</v>
      </c>
      <c r="C150" s="78"/>
      <c r="D150" s="78"/>
      <c r="E150" s="78">
        <v>5.0505000000000001E-2</v>
      </c>
      <c r="F150" s="65" t="s">
        <v>364</v>
      </c>
      <c r="G150" s="10">
        <v>143</v>
      </c>
      <c r="L150" s="5"/>
      <c r="M150" s="5"/>
    </row>
    <row r="151" spans="1:13" ht="20.100000000000001" customHeight="1" thickBot="1" x14ac:dyDescent="0.25">
      <c r="A151" s="11"/>
      <c r="B151" s="27" t="s">
        <v>517</v>
      </c>
      <c r="C151" s="79">
        <v>233.01112200000003</v>
      </c>
      <c r="D151" s="79">
        <v>71.181384999999977</v>
      </c>
      <c r="E151" s="79">
        <v>32.437958999999999</v>
      </c>
      <c r="F151" s="66" t="s">
        <v>390</v>
      </c>
      <c r="G151" s="11"/>
      <c r="L151" s="5"/>
      <c r="M151" s="5"/>
    </row>
    <row r="152" spans="1:13" ht="19.5" customHeight="1" thickBot="1" x14ac:dyDescent="0.25">
      <c r="A152" s="22"/>
      <c r="B152" s="64" t="s">
        <v>119</v>
      </c>
      <c r="C152" s="81">
        <f>SUM(C8:C151)</f>
        <v>48308.881288000004</v>
      </c>
      <c r="D152" s="81">
        <f>SUM(D8:D151)</f>
        <v>41795.193004000001</v>
      </c>
      <c r="E152" s="81">
        <f>SUM(E8:E151)</f>
        <v>30953.248893999993</v>
      </c>
      <c r="F152" s="68" t="s">
        <v>1</v>
      </c>
      <c r="G152" s="25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2016-11-13T09:23:14Z</cp:lastPrinted>
  <dcterms:created xsi:type="dcterms:W3CDTF">2016-08-11T05:20:00Z</dcterms:created>
  <dcterms:modified xsi:type="dcterms:W3CDTF">2016-12-01T07:52:48Z</dcterms:modified>
</cp:coreProperties>
</file>