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0730" windowHeight="8910"/>
  </bookViews>
  <sheets>
    <sheet name="الفهرس_Index" sheetId="15" r:id="rId1"/>
    <sheet name="1" sheetId="5" r:id="rId2"/>
    <sheet name="1.1" sheetId="11" r:id="rId3"/>
    <sheet name="1.2" sheetId="17" r:id="rId4"/>
    <sheet name="1.3" sheetId="18" r:id="rId5"/>
    <sheet name="2" sheetId="19" r:id="rId6"/>
    <sheet name="2.1" sheetId="20" r:id="rId7"/>
    <sheet name="2.2" sheetId="21" r:id="rId8"/>
    <sheet name="2.3" sheetId="22" r:id="rId9"/>
    <sheet name="2.4" sheetId="23" r:id="rId10"/>
    <sheet name="2.5" sheetId="24" r:id="rId11"/>
    <sheet name="2.6" sheetId="30" r:id="rId12"/>
    <sheet name="3" sheetId="25" r:id="rId13"/>
    <sheet name="4" sheetId="26" r:id="rId14"/>
    <sheet name="5" sheetId="31" r:id="rId15"/>
  </sheets>
  <definedNames>
    <definedName name="_xlnm.Print_Area" localSheetId="1">'1'!$A$1:$E$13</definedName>
    <definedName name="_xlnm.Print_Area" localSheetId="2">'1.1'!$A$1:$H$29</definedName>
    <definedName name="_xlnm.Print_Area" localSheetId="3">'1.2'!$A$1:$H$19</definedName>
    <definedName name="_xlnm.Print_Area" localSheetId="4">'1.3'!$A$1:$H$138</definedName>
    <definedName name="_xlnm.Print_Area" localSheetId="5">'2'!$A$1:$E$13</definedName>
    <definedName name="_xlnm.Print_Area" localSheetId="6">'2.1'!$A$1:$H$29</definedName>
    <definedName name="_xlnm.Print_Area" localSheetId="7">'2.2'!$A$1:$H$19</definedName>
    <definedName name="_xlnm.Print_Area" localSheetId="8">'2.3'!$A$1:$H$145</definedName>
    <definedName name="_xlnm.Print_Area" localSheetId="9">'2.4'!$A$1:$H$11</definedName>
    <definedName name="_xlnm.Print_Area" localSheetId="10">'2.5'!$A$1:$H$11</definedName>
    <definedName name="_xlnm.Print_Area" localSheetId="11">'2.6'!$A$1:$H$47</definedName>
    <definedName name="_xlnm.Print_Area" localSheetId="12">'3'!$A$1:$G$14</definedName>
    <definedName name="_xlnm.Print_Area" localSheetId="13">'4'!$A$1:$E$18</definedName>
    <definedName name="_xlnm.Print_Area" localSheetId="14">'5'!$A$1:$L$23</definedName>
    <definedName name="_xlnm.Print_Area" localSheetId="0">الفهرس_Index!$A$1:$E$20</definedName>
    <definedName name="_xlnm.Print_Titles" localSheetId="4">'1.3'!$1:$7</definedName>
    <definedName name="_xlnm.Print_Titles" localSheetId="8">'2.3'!$1:$7</definedName>
  </definedNames>
  <calcPr calcId="145621"/>
  <fileRecoveryPr autoRecover="0"/>
</workbook>
</file>

<file path=xl/calcChain.xml><?xml version="1.0" encoding="utf-8"?>
<calcChain xmlns="http://schemas.openxmlformats.org/spreadsheetml/2006/main">
  <c r="F16" i="31" l="1"/>
  <c r="F22" i="31" s="1"/>
  <c r="G16" i="31"/>
  <c r="G22" i="31" s="1"/>
  <c r="H16" i="31"/>
  <c r="H22" i="31" s="1"/>
  <c r="I16" i="31"/>
  <c r="I22" i="31" s="1"/>
  <c r="J16" i="31"/>
  <c r="J22" i="31" s="1"/>
  <c r="F17" i="31"/>
  <c r="F23" i="31" s="1"/>
  <c r="G17" i="31"/>
  <c r="G23" i="31" s="1"/>
  <c r="H17" i="31"/>
  <c r="H23" i="31" s="1"/>
  <c r="I17" i="31"/>
  <c r="I23" i="31" s="1"/>
  <c r="J17" i="31"/>
  <c r="J23" i="31" s="1"/>
  <c r="G15" i="31"/>
  <c r="G21" i="31" s="1"/>
  <c r="H15" i="31"/>
  <c r="H21" i="31" s="1"/>
  <c r="I15" i="31"/>
  <c r="I21" i="31" s="1"/>
  <c r="J15" i="31"/>
  <c r="J21" i="31" s="1"/>
  <c r="F15" i="31"/>
  <c r="K15" i="31" s="1"/>
  <c r="K10" i="31"/>
  <c r="K11" i="31"/>
  <c r="K12" i="31"/>
  <c r="K13" i="31"/>
  <c r="K14" i="31"/>
  <c r="K18" i="31"/>
  <c r="K19" i="31"/>
  <c r="K20" i="31"/>
  <c r="K9" i="31"/>
  <c r="K23" i="31" l="1"/>
  <c r="F21" i="31"/>
  <c r="K21" i="31" s="1"/>
  <c r="K17" i="31"/>
  <c r="K16" i="31"/>
  <c r="K22" i="31"/>
  <c r="C8" i="30"/>
  <c r="D8" i="30"/>
  <c r="E8" i="30"/>
  <c r="F13" i="25"/>
  <c r="D9" i="26" l="1"/>
  <c r="D10" i="26"/>
  <c r="D11" i="26"/>
  <c r="D12" i="26"/>
  <c r="D13" i="26"/>
  <c r="D14" i="26"/>
  <c r="D15" i="26"/>
  <c r="D16" i="26"/>
  <c r="D17" i="26"/>
  <c r="D8" i="26"/>
  <c r="F9" i="25" l="1"/>
  <c r="F10" i="25"/>
  <c r="F11" i="25"/>
  <c r="F12" i="25"/>
  <c r="F8" i="25"/>
  <c r="C145" i="22"/>
  <c r="D145" i="22"/>
  <c r="E145" i="22"/>
  <c r="C19" i="21"/>
  <c r="D19" i="21"/>
  <c r="E19" i="21"/>
  <c r="C32" i="30"/>
  <c r="D32" i="30"/>
  <c r="E32" i="30"/>
  <c r="C18" i="30"/>
  <c r="D18" i="30"/>
  <c r="E18" i="30"/>
  <c r="C11" i="23"/>
  <c r="D11" i="23"/>
  <c r="E11" i="23"/>
  <c r="C11" i="24"/>
  <c r="D11" i="24"/>
  <c r="E11" i="24"/>
  <c r="C29" i="20"/>
  <c r="D29" i="20"/>
  <c r="E29" i="20"/>
  <c r="C138" i="18"/>
  <c r="D138" i="18"/>
  <c r="E138" i="18"/>
  <c r="C19" i="17"/>
  <c r="D19" i="17"/>
  <c r="E19" i="17"/>
  <c r="C29" i="11"/>
  <c r="D29" i="11"/>
  <c r="E29" i="11"/>
  <c r="D47" i="30" l="1"/>
  <c r="E47" i="30"/>
  <c r="C47" i="30"/>
</calcChain>
</file>

<file path=xl/sharedStrings.xml><?xml version="1.0" encoding="utf-8"?>
<sst xmlns="http://schemas.openxmlformats.org/spreadsheetml/2006/main" count="1078" uniqueCount="578">
  <si>
    <t>المجموع</t>
  </si>
  <si>
    <t>Total</t>
  </si>
  <si>
    <t>دول مجلس التعاون الخليجي</t>
  </si>
  <si>
    <t>Gulf Cooperation Council</t>
  </si>
  <si>
    <t>1</t>
  </si>
  <si>
    <t>2</t>
  </si>
  <si>
    <t>3</t>
  </si>
  <si>
    <t>4</t>
  </si>
  <si>
    <t>دول الجامعة العربية الاخرى</t>
  </si>
  <si>
    <t>Other Arab League Countries</t>
  </si>
  <si>
    <t>دول اسلامية عدا العربية</t>
  </si>
  <si>
    <t>دول اسيوية عدا العربية والاسلامية</t>
  </si>
  <si>
    <t>5</t>
  </si>
  <si>
    <t>دول استراليا وجزر الباسفيك</t>
  </si>
  <si>
    <t>Australia and Oceania</t>
  </si>
  <si>
    <t>دول امريكا الشمالية</t>
  </si>
  <si>
    <t>North America</t>
  </si>
  <si>
    <t>دول امريكا الجنوبية</t>
  </si>
  <si>
    <t>South America</t>
  </si>
  <si>
    <t>دول الاتحاد الأوروبي</t>
  </si>
  <si>
    <t>دول اوروبا عدا دول الاتحاد الأوروبي</t>
  </si>
  <si>
    <t>دول غير مبينة</t>
  </si>
  <si>
    <t>Not Defined</t>
  </si>
  <si>
    <t>السنة</t>
  </si>
  <si>
    <t>القيمة (مليون ريال)</t>
  </si>
  <si>
    <t>Year</t>
  </si>
  <si>
    <t>رقم القسم</t>
  </si>
  <si>
    <t>Section Description</t>
  </si>
  <si>
    <t>وصف القسم</t>
  </si>
  <si>
    <t>منتجات نباتية</t>
  </si>
  <si>
    <t>دهون وشحوم وزيوت وشموع نباتية وحيوانية والدهون المحضرة للأكل</t>
  </si>
  <si>
    <t>المنتجات المعدنية</t>
  </si>
  <si>
    <t>منتجات الصناعات الكيماوية وما يتصل بها</t>
  </si>
  <si>
    <t>مصنوعات من حجر وجبس أو اسمنت والميكا وخزف وفخار الزجاج ومصنوعاته</t>
  </si>
  <si>
    <t>المعادن العادية ومصنوعاتها</t>
  </si>
  <si>
    <t>الآلات والأجهزة والمعدات الكهربائية وأجزاؤها</t>
  </si>
  <si>
    <t>معدات النقل وأجزاؤها</t>
  </si>
  <si>
    <t>سلع ومنتجات مختلفة</t>
  </si>
  <si>
    <t>التحف الفنية والقطع الأثرية</t>
  </si>
  <si>
    <t>Country</t>
  </si>
  <si>
    <t>الكويت</t>
  </si>
  <si>
    <t>البحرين</t>
  </si>
  <si>
    <t>Kuwait</t>
  </si>
  <si>
    <t>Bahrain</t>
  </si>
  <si>
    <t>Qatar</t>
  </si>
  <si>
    <t>قطـر</t>
  </si>
  <si>
    <t>سـلطنة عمان</t>
  </si>
  <si>
    <t>الامارات العربية المتحدة</t>
  </si>
  <si>
    <t>رقم الجدول</t>
  </si>
  <si>
    <t>العــنــوان</t>
  </si>
  <si>
    <t>Subject</t>
  </si>
  <si>
    <t>دول افريقية عدا العربية والاسلامية</t>
  </si>
  <si>
    <t>Miscellaneous manufactured articles</t>
  </si>
  <si>
    <t>جلود خام، ومدبوغة وفراء ومصنوعاتها</t>
  </si>
  <si>
    <t>الصادرات غير البترولية</t>
  </si>
  <si>
    <t>Non-oil Exports</t>
  </si>
  <si>
    <t>1.1</t>
  </si>
  <si>
    <t>1.2</t>
  </si>
  <si>
    <t>1.3</t>
  </si>
  <si>
    <t>الصادرات حسب مجموعات الدول</t>
  </si>
  <si>
    <t>Exports by Groups of Countries</t>
  </si>
  <si>
    <t>Exports by Section</t>
  </si>
  <si>
    <t>Imports</t>
  </si>
  <si>
    <t>الواردات</t>
  </si>
  <si>
    <t>2.1</t>
  </si>
  <si>
    <t>2.2</t>
  </si>
  <si>
    <t>2.3</t>
  </si>
  <si>
    <t>2.4</t>
  </si>
  <si>
    <t>2.5</t>
  </si>
  <si>
    <t>Imports by Section</t>
  </si>
  <si>
    <t>الواردات حسب الأقسام</t>
  </si>
  <si>
    <t>الصادرات حسب الأقسام</t>
  </si>
  <si>
    <t>الواردات حسب استخدام المواد</t>
  </si>
  <si>
    <t>الواردات حسب طبيعة المواد</t>
  </si>
  <si>
    <t xml:space="preserve">الواردات حسب مجموعات الدول </t>
  </si>
  <si>
    <t>نسبة الصادرات غير البترولية للواردات، سنوي</t>
  </si>
  <si>
    <t>Trade with the GCC Countries</t>
  </si>
  <si>
    <t>التبادل التجاري بين المملكة ودول مجلس التعاون الخليجي</t>
  </si>
  <si>
    <t>Imports by Utilization of Items</t>
  </si>
  <si>
    <t>Imports by Nature of Items</t>
  </si>
  <si>
    <t>Imports by Groups of Countries</t>
  </si>
  <si>
    <t>Ratio of Non-oil Exports to Imports, Annual</t>
  </si>
  <si>
    <t>Value (Million Riyals)</t>
  </si>
  <si>
    <t>الفهرس / Index</t>
  </si>
  <si>
    <t>الأخشاب ومصنوعاته -الفحم الخشبي  -الفلين</t>
  </si>
  <si>
    <t>الأنسجة والمصنوعات منها</t>
  </si>
  <si>
    <t>الأحذية وأغطية الرأس والمظلات -عصي  -السياط والزهور الصناعية -مصنوعات من الشعر البشري</t>
  </si>
  <si>
    <t>اللؤلؤ والأحجار الكريمة وما شابهها ،المجوهرات التقليدية</t>
  </si>
  <si>
    <t>الأدوات البصرية والسينمائية والمعدات الطبية والمنبهات والساعات ,الآلات الموسيقية ،وأجزاؤها</t>
  </si>
  <si>
    <t>الأسلحة والذخائر ;أجزاؤها ولوازمها</t>
  </si>
  <si>
    <t>الصادرات حسب الاقسام</t>
  </si>
  <si>
    <t>الإجمالي</t>
  </si>
  <si>
    <t>القيمة (مليون ريال) / (Million Riyals)</t>
  </si>
  <si>
    <t>Live animals; animal products</t>
  </si>
  <si>
    <t>Vegetable products</t>
  </si>
  <si>
    <t>Animal or vegetable fats and oils and their cleavage products; prepared edible fats; animal or vegetable waxes</t>
  </si>
  <si>
    <t>Prepared foodstuffs; beverages, spirits and vinegar; tobacco and manufactured tobacco substitutes</t>
  </si>
  <si>
    <t>Mineral products</t>
  </si>
  <si>
    <t>Products of the chemical or allied industries</t>
  </si>
  <si>
    <t>Plastics and articles thereof; rubber and articles thereof</t>
  </si>
  <si>
    <t>Raw hides and skins, leather, furskins and articles thereof; saddlery and harness; travel goods, handbags and similar containers; articles of animal gut (other than silk-worm gut)</t>
  </si>
  <si>
    <t>Wood and articles of wood; wood charcoal; cork and articles of cork; manufactures of straw, of esparto or of other plaiting materials; basketware and wickerwork</t>
  </si>
  <si>
    <t>Pulp of wood or of other fibrous cellulosic material; recovered (waste and scrap) paper or paperboard; paper and paperboard and articles thereof</t>
  </si>
  <si>
    <t>Textiles and textile articles</t>
  </si>
  <si>
    <t>Footwear, headgear, umbrellas, sun umbrellas, walking-sticks, seat-sticks, whips, riding-crops and parts thereof; prepared feathers and articles made therewith; artificial flowers; articles of human hair</t>
  </si>
  <si>
    <t>Articles of stone, plaster, cement, asbestos, mica or similar materials; ceramic products; glass and glassware</t>
  </si>
  <si>
    <t>Natural or cultured pearls, precious or semi-precious stones, precious metals, metals clad with precious metal and articles thereof; imitation jewellery; coin</t>
  </si>
  <si>
    <t>Base metals and articles of base metal</t>
  </si>
  <si>
    <t>Machinery and mechanical appliances; electrical equipment; parts thereof; sound recorders and reproducers, television image and sound recorders and reproducers, and parts and accessories of such articles</t>
  </si>
  <si>
    <t>Vehicles, aircraft, vessels and associated transport equipment</t>
  </si>
  <si>
    <t>Optical, photographic, cinematographic, measuring, checking, precision, medical or surgical instruments and apparatus; clocks and watches; musical instruments; parts and accessories thereof</t>
  </si>
  <si>
    <t>Arms and ammunition; parts and accessories thereof</t>
  </si>
  <si>
    <t>Works of art, collectors' pieces and antiques</t>
  </si>
  <si>
    <t>Table</t>
  </si>
  <si>
    <t>Sec.
No</t>
  </si>
  <si>
    <t>الحيوانات الحية والمنتجات الحيوانية</t>
  </si>
  <si>
    <t>منتجات صناعة الأغذية والمشروبات والخل و التبغ و أبدال تبغ مصنعة</t>
  </si>
  <si>
    <t>اللدائن والمطاط ومصنوعاتهما</t>
  </si>
  <si>
    <t>الورق ومصنوعاته والمواد المستعملة في صناعته</t>
  </si>
  <si>
    <t>Code</t>
  </si>
  <si>
    <t>رمز</t>
  </si>
  <si>
    <t>Islamic Non-Arab Countries</t>
  </si>
  <si>
    <t>Asian Non-Arab, Non-Islamic Countries</t>
  </si>
  <si>
    <t>African Non-Arab, Non-Islamic Countries</t>
  </si>
  <si>
    <t>European Union (EU)</t>
  </si>
  <si>
    <t>Europe, excl. the EU</t>
  </si>
  <si>
    <t>Country Groups</t>
  </si>
  <si>
    <t>مجموعات الدول</t>
  </si>
  <si>
    <t>Exports by Country</t>
  </si>
  <si>
    <t>الصادرات حسب الدول</t>
  </si>
  <si>
    <t>الواردات حسب الدول</t>
  </si>
  <si>
    <t>Imports by Country</t>
  </si>
  <si>
    <t>Rank</t>
  </si>
  <si>
    <t>مرتبة</t>
  </si>
  <si>
    <t>الدول</t>
  </si>
  <si>
    <t>الواردات حسب الاقسام</t>
  </si>
  <si>
    <t>الواردات حسب مجموعات الدول</t>
  </si>
  <si>
    <t>الاستهلاك النهائي</t>
  </si>
  <si>
    <t>وسيطة</t>
  </si>
  <si>
    <t>رأسمالية</t>
  </si>
  <si>
    <t>المواد</t>
  </si>
  <si>
    <t>Final Consumption</t>
  </si>
  <si>
    <t>Intermediate Consumption</t>
  </si>
  <si>
    <t>Fixed Assets (Capital)</t>
  </si>
  <si>
    <t>Items</t>
  </si>
  <si>
    <t>خام</t>
  </si>
  <si>
    <t>نصف مصنعة</t>
  </si>
  <si>
    <t>مصنعة</t>
  </si>
  <si>
    <t>Raw Materials</t>
  </si>
  <si>
    <t>Finished Goods</t>
  </si>
  <si>
    <t>Semi-Finished Goods</t>
  </si>
  <si>
    <t>نسبة الصادرات غير البترولية للواردات (%)</t>
  </si>
  <si>
    <t>Ratio of Non-oil Exports to Imports (%)</t>
  </si>
  <si>
    <t>United Arab Emirates</t>
  </si>
  <si>
    <t>Sultanate of Oman</t>
  </si>
  <si>
    <t>إعادة التصدير</t>
  </si>
  <si>
    <t>Re-exports</t>
  </si>
  <si>
    <t>الميزان التجاري غير البترولية</t>
  </si>
  <si>
    <t>Non-oil Trade Balance</t>
  </si>
  <si>
    <t>الصادرات الوطنية</t>
  </si>
  <si>
    <t>National Exports</t>
  </si>
  <si>
    <t>الواردات السلعية</t>
  </si>
  <si>
    <t>Merchandise Imports</t>
  </si>
  <si>
    <t>2.6</t>
  </si>
  <si>
    <t>Imports by Mode of Transport and Customs Port</t>
  </si>
  <si>
    <t>الواردات حسب وسيلة النقل والمنافذ الجمركية</t>
  </si>
  <si>
    <t>Mode</t>
  </si>
  <si>
    <t>Customs Port</t>
  </si>
  <si>
    <t>وسيلة النقل</t>
  </si>
  <si>
    <t>المنافذ الجمركية</t>
  </si>
  <si>
    <t>Sea</t>
  </si>
  <si>
    <t>Land</t>
  </si>
  <si>
    <t>Air</t>
  </si>
  <si>
    <t>Jeddah Islamic Sea Port</t>
  </si>
  <si>
    <t>Batha</t>
  </si>
  <si>
    <t>King Fahad Bridge</t>
  </si>
  <si>
    <t>Haditha</t>
  </si>
  <si>
    <t>Al Kaffjei</t>
  </si>
  <si>
    <t>Salwa</t>
  </si>
  <si>
    <t>Halat Ammar</t>
  </si>
  <si>
    <t>Al Rragey</t>
  </si>
  <si>
    <t>Al Ddurrah</t>
  </si>
  <si>
    <t>Al Twaal</t>
  </si>
  <si>
    <t>Allab</t>
  </si>
  <si>
    <t>Al Khaddra</t>
  </si>
  <si>
    <t>Jedaydat Arrar</t>
  </si>
  <si>
    <t>King Fahad Airport</t>
  </si>
  <si>
    <t>بحري</t>
  </si>
  <si>
    <t>بري</t>
  </si>
  <si>
    <t>جوي</t>
  </si>
  <si>
    <t>ميناء جدة الإسلامي</t>
  </si>
  <si>
    <t>ميناء الملك عبدالعزيز بالدمام</t>
  </si>
  <si>
    <t>ميناء الملك عبدالله</t>
  </si>
  <si>
    <t>ميناء الجبيل</t>
  </si>
  <si>
    <t>ميناء ينبع</t>
  </si>
  <si>
    <t>ميناء رأس تنورة</t>
  </si>
  <si>
    <t>ميناء ضباء</t>
  </si>
  <si>
    <t>ميناء جيزان</t>
  </si>
  <si>
    <t>ميناء رأس الخير</t>
  </si>
  <si>
    <t>البطحاء</t>
  </si>
  <si>
    <t>الرياض (الميناء الجاف)</t>
  </si>
  <si>
    <t>جسر الملك فهد</t>
  </si>
  <si>
    <t>الحديثة</t>
  </si>
  <si>
    <t>الخفجي</t>
  </si>
  <si>
    <t>سلوى</t>
  </si>
  <si>
    <t>حالة عمار</t>
  </si>
  <si>
    <t>الرقعي</t>
  </si>
  <si>
    <t>الدرة</t>
  </si>
  <si>
    <t>الطوال</t>
  </si>
  <si>
    <t>علب</t>
  </si>
  <si>
    <t>الخضراء</t>
  </si>
  <si>
    <t>جديدة عرعر</t>
  </si>
  <si>
    <t>مطار الملك خالد الدولي بالرياض</t>
  </si>
  <si>
    <t>مطار الملك عبدالعزيز الدولي بجده</t>
  </si>
  <si>
    <t>مطار الملك فهد بالدمام</t>
  </si>
  <si>
    <t>مطار الوديعة ( نجران)</t>
  </si>
  <si>
    <t>مطار القصيم</t>
  </si>
  <si>
    <t>مطار ابها</t>
  </si>
  <si>
    <t>مطار الامير محمد بن عبدالعزيز</t>
  </si>
  <si>
    <t>الطرود البريدية بجدة</t>
  </si>
  <si>
    <t>الطرود البريدية بالرياض</t>
  </si>
  <si>
    <t>مطار الطائف</t>
  </si>
  <si>
    <t>الطرود البريدية بالدمام</t>
  </si>
  <si>
    <t>الطرود البريدية بالمدينة</t>
  </si>
  <si>
    <t>بريد الدمام المركزي</t>
  </si>
  <si>
    <t>King Abdulaziz Port</t>
  </si>
  <si>
    <t>Riyadh (Dry Port)</t>
  </si>
  <si>
    <t>Dammam Parcels</t>
  </si>
  <si>
    <t>Wadea Airport  (Najran)</t>
  </si>
  <si>
    <t>Abha Airport</t>
  </si>
  <si>
    <t>Tabok Airport</t>
  </si>
  <si>
    <t>China</t>
  </si>
  <si>
    <t>India</t>
  </si>
  <si>
    <t>Singapore</t>
  </si>
  <si>
    <t>Turkey</t>
  </si>
  <si>
    <t>Malaysia</t>
  </si>
  <si>
    <t>Egypt</t>
  </si>
  <si>
    <t>Belgium</t>
  </si>
  <si>
    <t>Jordan</t>
  </si>
  <si>
    <t>U.S.A</t>
  </si>
  <si>
    <t>Pakistan</t>
  </si>
  <si>
    <t>Thailand</t>
  </si>
  <si>
    <t>Italy</t>
  </si>
  <si>
    <t>Taiwan</t>
  </si>
  <si>
    <t>South Korea</t>
  </si>
  <si>
    <t>France</t>
  </si>
  <si>
    <t>Japan</t>
  </si>
  <si>
    <t>Vietnam</t>
  </si>
  <si>
    <t>Spain</t>
  </si>
  <si>
    <t>Algeria</t>
  </si>
  <si>
    <t>Indonesia</t>
  </si>
  <si>
    <t>Netherlands</t>
  </si>
  <si>
    <t>Poland</t>
  </si>
  <si>
    <t>Lebanon</t>
  </si>
  <si>
    <t>Australia</t>
  </si>
  <si>
    <t>Sudan</t>
  </si>
  <si>
    <t>Bangladesh</t>
  </si>
  <si>
    <t>Switzerland</t>
  </si>
  <si>
    <t>Iraq</t>
  </si>
  <si>
    <t>Morocco</t>
  </si>
  <si>
    <t>United Kingdom</t>
  </si>
  <si>
    <t>Hong Kong</t>
  </si>
  <si>
    <t>South Africa</t>
  </si>
  <si>
    <t>Tunisia</t>
  </si>
  <si>
    <t>Nigeria</t>
  </si>
  <si>
    <t>Germany</t>
  </si>
  <si>
    <t>Kenya</t>
  </si>
  <si>
    <t>Libya</t>
  </si>
  <si>
    <t>Republic of Yemen</t>
  </si>
  <si>
    <t>Brazil</t>
  </si>
  <si>
    <t>Canada</t>
  </si>
  <si>
    <t>Greece</t>
  </si>
  <si>
    <t>Mexico</t>
  </si>
  <si>
    <t>Sweden</t>
  </si>
  <si>
    <t>Ethiopia</t>
  </si>
  <si>
    <t>New Zealand</t>
  </si>
  <si>
    <t>Tanzania</t>
  </si>
  <si>
    <t>Estonia</t>
  </si>
  <si>
    <t>Nepal</t>
  </si>
  <si>
    <t>Sri Lanka</t>
  </si>
  <si>
    <t>Myanmar</t>
  </si>
  <si>
    <t>Ghana</t>
  </si>
  <si>
    <t>Peru</t>
  </si>
  <si>
    <t>Syria</t>
  </si>
  <si>
    <t>Malta</t>
  </si>
  <si>
    <t>Djibouti</t>
  </si>
  <si>
    <t>Philippines</t>
  </si>
  <si>
    <t>Cote d'Ivoire</t>
  </si>
  <si>
    <t>Ukraine</t>
  </si>
  <si>
    <t>Austria</t>
  </si>
  <si>
    <t>Guinea</t>
  </si>
  <si>
    <t>Somalia</t>
  </si>
  <si>
    <t>Uganda</t>
  </si>
  <si>
    <t>Colombia</t>
  </si>
  <si>
    <t>Argentina</t>
  </si>
  <si>
    <t>Senegal</t>
  </si>
  <si>
    <t>Angola</t>
  </si>
  <si>
    <t>Chile</t>
  </si>
  <si>
    <t>Portugal</t>
  </si>
  <si>
    <t>Finland</t>
  </si>
  <si>
    <t>Guatemala</t>
  </si>
  <si>
    <t xml:space="preserve">	Russian Federation</t>
  </si>
  <si>
    <t>Mauritania</t>
  </si>
  <si>
    <t>Togo</t>
  </si>
  <si>
    <t>Georgia</t>
  </si>
  <si>
    <t>Czech Republic</t>
  </si>
  <si>
    <t>Mozambique</t>
  </si>
  <si>
    <t>Cameroon</t>
  </si>
  <si>
    <t>Paraguay</t>
  </si>
  <si>
    <t>Ecuador</t>
  </si>
  <si>
    <t>Hungary</t>
  </si>
  <si>
    <t>Slovenia</t>
  </si>
  <si>
    <t>Palestine</t>
  </si>
  <si>
    <t>Dominica</t>
  </si>
  <si>
    <t>Romania</t>
  </si>
  <si>
    <t>Madagascar</t>
  </si>
  <si>
    <t>North Korea</t>
  </si>
  <si>
    <t>Cyprus</t>
  </si>
  <si>
    <t>Ireland</t>
  </si>
  <si>
    <t>Dominican Republic</t>
  </si>
  <si>
    <t>Sierra Leone</t>
  </si>
  <si>
    <t>Eritrea</t>
  </si>
  <si>
    <t>Liberia</t>
  </si>
  <si>
    <t>Afghanistan</t>
  </si>
  <si>
    <t>Benin</t>
  </si>
  <si>
    <t>Cambodia</t>
  </si>
  <si>
    <t>Norway</t>
  </si>
  <si>
    <t>Namibia</t>
  </si>
  <si>
    <t>Uruguay</t>
  </si>
  <si>
    <t>Denmark</t>
  </si>
  <si>
    <t>Mauritius</t>
  </si>
  <si>
    <t>Bulgaria</t>
  </si>
  <si>
    <t>Niger</t>
  </si>
  <si>
    <t>Zambia</t>
  </si>
  <si>
    <t>Kazakhstan</t>
  </si>
  <si>
    <t>Costa Rica</t>
  </si>
  <si>
    <t>Gabon</t>
  </si>
  <si>
    <t>El Salvador</t>
  </si>
  <si>
    <t>Azerbaijan</t>
  </si>
  <si>
    <t>Lithuania</t>
  </si>
  <si>
    <t>Luxembourg</t>
  </si>
  <si>
    <t>Sao Tome and Principe</t>
  </si>
  <si>
    <t>Comoros</t>
  </si>
  <si>
    <t>Honduras</t>
  </si>
  <si>
    <t>Mali</t>
  </si>
  <si>
    <t>Latvia</t>
  </si>
  <si>
    <t>Zimbabwe</t>
  </si>
  <si>
    <t>Chad</t>
  </si>
  <si>
    <t>Gambia</t>
  </si>
  <si>
    <t>Other Countries</t>
  </si>
  <si>
    <t>الصـين</t>
  </si>
  <si>
    <t>الـهـنـد</t>
  </si>
  <si>
    <t>سـنغافورة</t>
  </si>
  <si>
    <t>تركيا</t>
  </si>
  <si>
    <t>مـاليزيا</t>
  </si>
  <si>
    <t>مـصـر</t>
  </si>
  <si>
    <t>بلجيكا</t>
  </si>
  <si>
    <t>الاردن</t>
  </si>
  <si>
    <t>الولايات المتحدة الامريكية</t>
  </si>
  <si>
    <t>باكسـتان</t>
  </si>
  <si>
    <t>تـايلند</t>
  </si>
  <si>
    <t>ايطاليا</t>
  </si>
  <si>
    <t>تايوان</t>
  </si>
  <si>
    <t>كوريا الجنوبية</t>
  </si>
  <si>
    <t>فرنسا</t>
  </si>
  <si>
    <t>الـيـابـان</t>
  </si>
  <si>
    <t>فيتنام</t>
  </si>
  <si>
    <t>اسبانيا</t>
  </si>
  <si>
    <t>الجزائر</t>
  </si>
  <si>
    <t>انـدونيسـيا</t>
  </si>
  <si>
    <t>هولندا</t>
  </si>
  <si>
    <t>بولندا</t>
  </si>
  <si>
    <t>لبنان</t>
  </si>
  <si>
    <t>استراليا</t>
  </si>
  <si>
    <t>السـودان</t>
  </si>
  <si>
    <t>بنجـلادش</t>
  </si>
  <si>
    <t>سـويسـرا</t>
  </si>
  <si>
    <t>العراق</t>
  </si>
  <si>
    <t>المغرب</t>
  </si>
  <si>
    <t>المملكة المتحدة</t>
  </si>
  <si>
    <t>هونج كونج</t>
  </si>
  <si>
    <t>جنوب افريقيا</t>
  </si>
  <si>
    <t>تونس</t>
  </si>
  <si>
    <t>نيجيريا</t>
  </si>
  <si>
    <t>المانيا</t>
  </si>
  <si>
    <t>كينيا</t>
  </si>
  <si>
    <t>ليبيا</t>
  </si>
  <si>
    <t>الجمهورية اليمنية</t>
  </si>
  <si>
    <t>البرازيل</t>
  </si>
  <si>
    <t>كندا</t>
  </si>
  <si>
    <t>اليونان</t>
  </si>
  <si>
    <t>المكسيك</t>
  </si>
  <si>
    <t>السويد</t>
  </si>
  <si>
    <t>اثيوبيا</t>
  </si>
  <si>
    <t>نيوزلندا</t>
  </si>
  <si>
    <t>تنزانيا</t>
  </si>
  <si>
    <t>اسـتونيا</t>
  </si>
  <si>
    <t>نيبـال</t>
  </si>
  <si>
    <t>سـيريلنكا</t>
  </si>
  <si>
    <t>ميانمار ( بورما )</t>
  </si>
  <si>
    <t>غانا</t>
  </si>
  <si>
    <t>بيرو</t>
  </si>
  <si>
    <t>سوريا</t>
  </si>
  <si>
    <t>مالطـه</t>
  </si>
  <si>
    <t>جيبوتي</t>
  </si>
  <si>
    <t>الـفـلبين</t>
  </si>
  <si>
    <t>ساحل العاج (كوت دي فوار)</t>
  </si>
  <si>
    <t>جمهورية كونجو الديمقراطية (زائير)</t>
  </si>
  <si>
    <t>اوكرانيا</t>
  </si>
  <si>
    <t>النمسـا</t>
  </si>
  <si>
    <t>غينيا</t>
  </si>
  <si>
    <t>جمهورية الصومال</t>
  </si>
  <si>
    <t>اوغندا</t>
  </si>
  <si>
    <t>كولمبيا</t>
  </si>
  <si>
    <t>الارجنتين</t>
  </si>
  <si>
    <t>السـنغال</t>
  </si>
  <si>
    <t>انغولا</t>
  </si>
  <si>
    <t>شيلي</t>
  </si>
  <si>
    <t>البرتغال</t>
  </si>
  <si>
    <t>فنلندا</t>
  </si>
  <si>
    <t>جواتيمالا</t>
  </si>
  <si>
    <t>روسيا الاتحادية</t>
  </si>
  <si>
    <t>موريتانيا</t>
  </si>
  <si>
    <t>توجو</t>
  </si>
  <si>
    <t>جورجيا</t>
  </si>
  <si>
    <t>التشيك</t>
  </si>
  <si>
    <t>موزمبيق</t>
  </si>
  <si>
    <t>الكميرون</t>
  </si>
  <si>
    <t>براغواى</t>
  </si>
  <si>
    <t>اكوادور</t>
  </si>
  <si>
    <t>المجر (هنغاريا)</t>
  </si>
  <si>
    <t>سلوفينيا</t>
  </si>
  <si>
    <t>فلسطين</t>
  </si>
  <si>
    <t>الدومونيك</t>
  </si>
  <si>
    <t>رومانيا</t>
  </si>
  <si>
    <t>مدغشقر</t>
  </si>
  <si>
    <t>كوريا الشمالية</t>
  </si>
  <si>
    <t>قبرص</t>
  </si>
  <si>
    <t>ايرلندا</t>
  </si>
  <si>
    <t>جمهورية الدومينيكان</t>
  </si>
  <si>
    <t>سيراليون</t>
  </si>
  <si>
    <t>اريتيريا</t>
  </si>
  <si>
    <t>ليبيريا</t>
  </si>
  <si>
    <t>افغانسـتان</t>
  </si>
  <si>
    <t xml:space="preserve"> بنين (داهومي)</t>
  </si>
  <si>
    <t>كامبوديا</t>
  </si>
  <si>
    <t>النرويج</t>
  </si>
  <si>
    <t>نامبيبيا</t>
  </si>
  <si>
    <t>اورغواى</t>
  </si>
  <si>
    <t>الدنمرك</t>
  </si>
  <si>
    <t>موريشس</t>
  </si>
  <si>
    <t>بلغاريا</t>
  </si>
  <si>
    <t>النيجر</t>
  </si>
  <si>
    <t>زامبيا</t>
  </si>
  <si>
    <t>كازاخستان</t>
  </si>
  <si>
    <t>كوستاريكا</t>
  </si>
  <si>
    <t>الجابون</t>
  </si>
  <si>
    <t>السلفادور</t>
  </si>
  <si>
    <t>اذربيجان</t>
  </si>
  <si>
    <t>لتوانيا</t>
  </si>
  <si>
    <t>لوكسمبورج</t>
  </si>
  <si>
    <t>ساو تومي وبرينسيبي</t>
  </si>
  <si>
    <t>جزر القمر</t>
  </si>
  <si>
    <t>هوندوراس</t>
  </si>
  <si>
    <t>مالي</t>
  </si>
  <si>
    <t>لاتفيا</t>
  </si>
  <si>
    <t>زمبابوي</t>
  </si>
  <si>
    <t>تشـاد</t>
  </si>
  <si>
    <t>جامبيا</t>
  </si>
  <si>
    <t>بقية الدول</t>
  </si>
  <si>
    <t>Yanbu  Port</t>
  </si>
  <si>
    <t>Jubail Port</t>
  </si>
  <si>
    <t>King Abdullah Seaport</t>
  </si>
  <si>
    <t>Jizan Port</t>
  </si>
  <si>
    <t>Deba Port</t>
  </si>
  <si>
    <t>King Khalid International Airport</t>
  </si>
  <si>
    <t>Qassim Airport</t>
  </si>
  <si>
    <t>Medina Airport</t>
  </si>
  <si>
    <t>Al Medina Parcels Post</t>
  </si>
  <si>
    <t>Dammam Parcels Post</t>
  </si>
  <si>
    <t>Al Riyadh Parcels Post</t>
  </si>
  <si>
    <t>Congo, The Democratic Republic</t>
  </si>
  <si>
    <t>Slovakia</t>
  </si>
  <si>
    <t xml:space="preserve">	Bosnia &amp; Herzegovina</t>
  </si>
  <si>
    <t>Croatia</t>
  </si>
  <si>
    <t>Serbia</t>
  </si>
  <si>
    <t>Congo</t>
  </si>
  <si>
    <t>Puerto Rico</t>
  </si>
  <si>
    <t>San Marino</t>
  </si>
  <si>
    <t>Uzbekistan</t>
  </si>
  <si>
    <t>Belarus</t>
  </si>
  <si>
    <t>Macedonia</t>
  </si>
  <si>
    <t>Swaziland</t>
  </si>
  <si>
    <t>Armenia</t>
  </si>
  <si>
    <t>Moldova</t>
  </si>
  <si>
    <t>Haiti</t>
  </si>
  <si>
    <t>Cuba</t>
  </si>
  <si>
    <t>Jamaica</t>
  </si>
  <si>
    <t>Monaco</t>
  </si>
  <si>
    <t>Nicaragua</t>
  </si>
  <si>
    <t>سلوفاكيا</t>
  </si>
  <si>
    <t>البوسنة والهرسك</t>
  </si>
  <si>
    <t>كرواتيا</t>
  </si>
  <si>
    <t>صربيا</t>
  </si>
  <si>
    <t>كونجو</t>
  </si>
  <si>
    <t>بورتريكو</t>
  </si>
  <si>
    <t>سان مارينو</t>
  </si>
  <si>
    <t>أوزباكستان</t>
  </si>
  <si>
    <t>بيلاروس</t>
  </si>
  <si>
    <t>مقدونيا</t>
  </si>
  <si>
    <t>سوازى لاند</t>
  </si>
  <si>
    <t>ارميـنيا</t>
  </si>
  <si>
    <t>مولدافيا</t>
  </si>
  <si>
    <t>هاييتي</t>
  </si>
  <si>
    <t>كوبا</t>
  </si>
  <si>
    <t>جمايكا</t>
  </si>
  <si>
    <t>موناكو</t>
  </si>
  <si>
    <t>نيكراجوا</t>
  </si>
  <si>
    <t>2015</t>
  </si>
  <si>
    <t>2016</t>
  </si>
  <si>
    <t>King Abdulaziz International Airport</t>
  </si>
  <si>
    <t>Non-oil Merchandise Exports, Quarterly</t>
  </si>
  <si>
    <t>Merchandise Imports, Quarterly</t>
  </si>
  <si>
    <t>الصادرات السلعية غير البترولية، ربعي</t>
  </si>
  <si>
    <t>الواردات السلعية، ربعي</t>
  </si>
  <si>
    <t>Quarter</t>
  </si>
  <si>
    <t>الربع</t>
  </si>
  <si>
    <t>Q1</t>
  </si>
  <si>
    <t>Q2</t>
  </si>
  <si>
    <t>Q3</t>
  </si>
  <si>
    <t>Q4</t>
  </si>
  <si>
    <t>الربع الأول</t>
  </si>
  <si>
    <t>الربع الثاني</t>
  </si>
  <si>
    <t>الربع الثالث</t>
  </si>
  <si>
    <t>الربع الرابع</t>
  </si>
  <si>
    <t>الربع الأول / Q1</t>
  </si>
  <si>
    <t>نسبة الصادرات غير البترولية للواردات، ربعي</t>
  </si>
  <si>
    <t>Ratio of Non-oil Exports to Imports, Quarterly</t>
  </si>
  <si>
    <t>الصادرات غير البترولية والواردات السلعية للمملكة العربية السعودية، الربع الثاني 2016</t>
  </si>
  <si>
    <t>Merchandise Exports (non-oil) and Imports of Saudi Arabia, Second Quarter 2016</t>
  </si>
  <si>
    <t>الربع الثاني / Q2</t>
  </si>
  <si>
    <t>Turkmenistan</t>
  </si>
  <si>
    <t>Brunei Darussalam</t>
  </si>
  <si>
    <t>Marshall Islands</t>
  </si>
  <si>
    <t>Maldives</t>
  </si>
  <si>
    <t>Malawi</t>
  </si>
  <si>
    <t>Iceland</t>
  </si>
  <si>
    <t>تركمانستان</t>
  </si>
  <si>
    <t>بروناي(دار السلام)</t>
  </si>
  <si>
    <t>جزر مارشال</t>
  </si>
  <si>
    <t>جزر المالديف</t>
  </si>
  <si>
    <t>ملاوي</t>
  </si>
  <si>
    <t>ايسـلاند</t>
  </si>
  <si>
    <t>Mongolia</t>
  </si>
  <si>
    <t>Aruba</t>
  </si>
  <si>
    <t>Liechtenstein</t>
  </si>
  <si>
    <t>Burundi</t>
  </si>
  <si>
    <t>Seychelles</t>
  </si>
  <si>
    <t>Virgin Islands, British</t>
  </si>
  <si>
    <t>Saint Helena</t>
  </si>
  <si>
    <t>Bolivia</t>
  </si>
  <si>
    <t>مـنـغوليا</t>
  </si>
  <si>
    <t>اروبا</t>
  </si>
  <si>
    <t>ليختشتاين</t>
  </si>
  <si>
    <t>بروندى</t>
  </si>
  <si>
    <t xml:space="preserve"> سـيشـل</t>
  </si>
  <si>
    <t>جزر فيرجين البريطانية</t>
  </si>
  <si>
    <t>سانت هيلانه</t>
  </si>
  <si>
    <t>بوليفيا</t>
  </si>
  <si>
    <t>Ras Tannorah Port</t>
  </si>
  <si>
    <t>Ras Alkhair Port</t>
  </si>
  <si>
    <t>Jeddah Parcels post</t>
  </si>
  <si>
    <t>Taif Airport</t>
  </si>
  <si>
    <t>مطار الأمير سلطان (تبوك)</t>
  </si>
  <si>
    <t>الدول / Countries</t>
  </si>
  <si>
    <t>الصادرات السلعية غير البترولية
 Non-oil Merchandise Exports</t>
  </si>
  <si>
    <t>التبادل التجاري مع دول مجلس التعاون الخليجي (مليون ريال)</t>
  </si>
  <si>
    <t>Saudi Arabia's Trade with the GCC Countries (Million Riyals)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</si>
</sst>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0" x14ac:knownFonts="1"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rgb="FF000000"/>
      <name val="Calibri"/>
      <family val="2"/>
      <charset val="1"/>
    </font>
    <font>
      <u/>
      <sz val="10"/>
      <color theme="10"/>
      <name val="Arial"/>
      <family val="2"/>
    </font>
    <font>
      <sz val="11"/>
      <color theme="1"/>
      <name val="Neo Sans Arabic"/>
      <family val="2"/>
    </font>
    <font>
      <sz val="14"/>
      <color rgb="FF474D9B"/>
      <name val="Neo Sans Arabic Medium"/>
      <family val="2"/>
    </font>
    <font>
      <sz val="12"/>
      <name val="Neo Sans Arabic Medium"/>
      <family val="2"/>
    </font>
    <font>
      <sz val="11"/>
      <name val="Neo Sans Arabic Medium"/>
      <family val="2"/>
    </font>
    <font>
      <sz val="10"/>
      <color theme="1"/>
      <name val="Neo Sans Arabic"/>
      <family val="2"/>
    </font>
    <font>
      <sz val="15"/>
      <color rgb="FF474D9B"/>
      <name val="Neo Sans Arabic"/>
      <family val="2"/>
    </font>
    <font>
      <sz val="10"/>
      <color theme="0"/>
      <name val="Neo Sans Arabic"/>
      <family val="2"/>
    </font>
    <font>
      <sz val="10"/>
      <name val="Neo Sans Arabic"/>
      <family val="2"/>
    </font>
    <font>
      <b/>
      <sz val="10"/>
      <name val="Neo Sans Arabic"/>
      <family val="2"/>
    </font>
    <font>
      <sz val="10"/>
      <name val="Neo Sans Arabic Medium"/>
      <family val="2"/>
    </font>
    <font>
      <u/>
      <sz val="10"/>
      <color theme="10"/>
      <name val="Neo Sans Arabic"/>
      <family val="2"/>
    </font>
    <font>
      <sz val="11"/>
      <name val="Neo Sans Arabic"/>
      <family val="2"/>
    </font>
    <font>
      <sz val="11"/>
      <color theme="10"/>
      <name val="Neo Sans Arabic Medium"/>
      <family val="2"/>
    </font>
    <font>
      <sz val="11"/>
      <color theme="10"/>
      <name val="Neo Sans Arabic"/>
      <family val="2"/>
    </font>
    <font>
      <sz val="10"/>
      <color theme="0"/>
      <name val="Neo Sans Arabic Medium"/>
      <family val="2"/>
    </font>
  </fonts>
  <fills count="8">
    <fill>
      <patternFill patternType="none"/>
    </fill>
    <fill>
      <patternFill patternType="gray125"/>
    </fill>
    <fill>
      <patternFill patternType="solid">
        <fgColor rgb="FF9BA8C2"/>
        <bgColor indexed="64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3D9E5"/>
        <bgColor indexed="64"/>
      </patternFill>
    </fill>
  </fills>
  <borders count="50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rgb="FF9BA8C2"/>
      </bottom>
      <diagonal/>
    </border>
    <border>
      <left style="thin">
        <color theme="0"/>
      </left>
      <right style="thin">
        <color theme="0"/>
      </right>
      <top style="medium">
        <color rgb="FF9BA8C2"/>
      </top>
      <bottom style="medium">
        <color rgb="FF9BA8C2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 style="medium">
        <color rgb="FF9BA8C2"/>
      </bottom>
      <diagonal/>
    </border>
    <border>
      <left style="thin">
        <color theme="0"/>
      </left>
      <right style="medium">
        <color rgb="FF9BA8C2"/>
      </right>
      <top/>
      <bottom/>
      <diagonal/>
    </border>
    <border>
      <left style="medium">
        <color rgb="FF9BA8C2"/>
      </left>
      <right/>
      <top/>
      <bottom/>
      <diagonal/>
    </border>
    <border>
      <left style="medium">
        <color rgb="FF9BA8C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 style="thin">
        <color theme="0"/>
      </right>
      <top/>
      <bottom style="thin">
        <color theme="0"/>
      </bottom>
      <diagonal/>
    </border>
    <border>
      <left style="medium">
        <color rgb="FF9BA8C2"/>
      </left>
      <right/>
      <top style="thin">
        <color theme="0"/>
      </top>
      <bottom/>
      <diagonal/>
    </border>
    <border>
      <left style="medium">
        <color rgb="FF9BA8C2"/>
      </left>
      <right/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/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theme="0"/>
      </bottom>
      <diagonal/>
    </border>
    <border>
      <left style="medium">
        <color rgb="FF9BA8C2"/>
      </left>
      <right/>
      <top/>
      <bottom style="medium">
        <color rgb="FF9BA8C2"/>
      </bottom>
      <diagonal/>
    </border>
    <border>
      <left/>
      <right/>
      <top/>
      <bottom style="medium">
        <color rgb="FF9BA8C2"/>
      </bottom>
      <diagonal/>
    </border>
    <border>
      <left/>
      <right style="thin">
        <color theme="0"/>
      </right>
      <top/>
      <bottom style="medium">
        <color rgb="FF9BA8C2"/>
      </bottom>
      <diagonal/>
    </border>
    <border>
      <left style="medium">
        <color rgb="FF9BA8C2"/>
      </left>
      <right/>
      <top style="medium">
        <color rgb="FF9BA8C2"/>
      </top>
      <bottom/>
      <diagonal/>
    </border>
    <border>
      <left/>
      <right/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rgb="FF9BA8C2"/>
      </top>
      <bottom/>
      <diagonal/>
    </border>
    <border>
      <left style="thin">
        <color theme="0"/>
      </left>
      <right/>
      <top style="medium">
        <color rgb="FF9BA8C2"/>
      </top>
      <bottom style="thin">
        <color theme="0"/>
      </bottom>
      <diagonal/>
    </border>
    <border>
      <left/>
      <right/>
      <top style="medium">
        <color rgb="FF9BA8C2"/>
      </top>
      <bottom style="thin">
        <color theme="0"/>
      </bottom>
      <diagonal/>
    </border>
    <border>
      <left/>
      <right style="thin">
        <color theme="0"/>
      </right>
      <top style="medium">
        <color rgb="FF9BA8C2"/>
      </top>
      <bottom style="thin">
        <color theme="0"/>
      </bottom>
      <diagonal/>
    </border>
    <border>
      <left/>
      <right style="medium">
        <color rgb="FF9BA8C2"/>
      </right>
      <top style="medium">
        <color rgb="FF9BA8C2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/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medium">
        <color rgb="FF9BA8C2"/>
      </right>
      <top style="thin">
        <color rgb="FF9BA8C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rgb="FF9BA8C2"/>
      </bottom>
      <diagonal/>
    </border>
    <border>
      <left style="thin">
        <color theme="0"/>
      </left>
      <right style="medium">
        <color rgb="FF9BA8C2"/>
      </right>
      <top style="thin">
        <color theme="0"/>
      </top>
      <bottom style="thin">
        <color rgb="FF9BA8C2"/>
      </bottom>
      <diagonal/>
    </border>
  </borders>
  <cellStyleXfs count="5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1" fillId="0" borderId="0"/>
  </cellStyleXfs>
  <cellXfs count="157">
    <xf numFmtId="0" fontId="0" fillId="0" borderId="0" xfId="0"/>
    <xf numFmtId="0" fontId="4" fillId="0" borderId="0" xfId="3" applyBorder="1" applyAlignment="1">
      <alignment horizontal="center" vertical="center"/>
    </xf>
    <xf numFmtId="0" fontId="5" fillId="0" borderId="0" xfId="0" applyFont="1"/>
    <xf numFmtId="0" fontId="7" fillId="2" borderId="5" xfId="0" applyFont="1" applyFill="1" applyBorder="1" applyAlignment="1">
      <alignment horizontal="center" vertical="center" wrapText="1" readingOrder="2"/>
    </xf>
    <xf numFmtId="0" fontId="8" fillId="2" borderId="4" xfId="0" applyFont="1" applyFill="1" applyBorder="1" applyAlignment="1">
      <alignment horizontal="center" vertical="center" wrapText="1" readingOrder="2"/>
    </xf>
    <xf numFmtId="0" fontId="9" fillId="0" borderId="0" xfId="1" applyFont="1" applyBorder="1" applyAlignment="1">
      <alignment horizontal="center"/>
    </xf>
    <xf numFmtId="0" fontId="5" fillId="0" borderId="0" xfId="1" applyFont="1"/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wrapText="1" readingOrder="2"/>
    </xf>
    <xf numFmtId="0" fontId="12" fillId="4" borderId="2" xfId="1" applyFont="1" applyFill="1" applyBorder="1" applyAlignment="1">
      <alignment horizontal="right" vertical="center" wrapText="1" readingOrder="2"/>
    </xf>
    <xf numFmtId="0" fontId="12" fillId="3" borderId="1" xfId="1" applyFont="1" applyFill="1" applyBorder="1" applyAlignment="1">
      <alignment horizontal="left" vertical="center" wrapText="1"/>
    </xf>
    <xf numFmtId="0" fontId="12" fillId="4" borderId="2" xfId="1" applyFont="1" applyFill="1" applyBorder="1" applyAlignment="1">
      <alignment horizontal="left" vertical="center" wrapText="1"/>
    </xf>
    <xf numFmtId="0" fontId="11" fillId="2" borderId="9" xfId="1" applyFont="1" applyFill="1" applyBorder="1" applyAlignment="1">
      <alignment horizontal="center" vertical="center" wrapText="1" readingOrder="2"/>
    </xf>
    <xf numFmtId="0" fontId="12" fillId="4" borderId="18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center" vertical="center" wrapText="1" readingOrder="1"/>
    </xf>
    <xf numFmtId="0" fontId="12" fillId="3" borderId="9" xfId="1" applyFont="1" applyFill="1" applyBorder="1" applyAlignment="1">
      <alignment horizontal="right" vertical="center" wrapText="1" readingOrder="2"/>
    </xf>
    <xf numFmtId="0" fontId="12" fillId="3" borderId="9" xfId="1" applyFont="1" applyFill="1" applyBorder="1" applyAlignment="1">
      <alignment horizontal="left" vertical="center" wrapText="1"/>
    </xf>
    <xf numFmtId="0" fontId="13" fillId="4" borderId="19" xfId="1" applyFont="1" applyFill="1" applyBorder="1" applyAlignment="1">
      <alignment horizontal="center" vertical="center" wrapText="1" readingOrder="1"/>
    </xf>
    <xf numFmtId="0" fontId="14" fillId="4" borderId="19" xfId="1" applyFont="1" applyFill="1" applyBorder="1" applyAlignment="1">
      <alignment horizontal="right" vertical="center" wrapText="1" readingOrder="2"/>
    </xf>
    <xf numFmtId="0" fontId="14" fillId="4" borderId="19" xfId="1" applyFont="1" applyFill="1" applyBorder="1" applyAlignment="1">
      <alignment horizontal="left" vertical="center" wrapText="1"/>
    </xf>
    <xf numFmtId="0" fontId="12" fillId="4" borderId="19" xfId="1" applyFont="1" applyFill="1" applyBorder="1" applyAlignment="1">
      <alignment horizontal="center" vertical="center" wrapText="1" readingOrder="1"/>
    </xf>
    <xf numFmtId="0" fontId="12" fillId="3" borderId="1" xfId="1" applyFont="1" applyFill="1" applyBorder="1" applyAlignment="1">
      <alignment horizontal="right" vertical="center" readingOrder="2"/>
    </xf>
    <xf numFmtId="0" fontId="12" fillId="4" borderId="2" xfId="1" applyFont="1" applyFill="1" applyBorder="1" applyAlignment="1">
      <alignment horizontal="right" vertical="center" readingOrder="2"/>
    </xf>
    <xf numFmtId="0" fontId="7" fillId="2" borderId="5" xfId="0" applyFont="1" applyFill="1" applyBorder="1" applyAlignment="1">
      <alignment horizontal="center" vertical="center" wrapText="1" readingOrder="1"/>
    </xf>
    <xf numFmtId="0" fontId="8" fillId="2" borderId="6" xfId="0" applyFont="1" applyFill="1" applyBorder="1" applyAlignment="1">
      <alignment horizontal="center" vertical="center" wrapText="1" readingOrder="1"/>
    </xf>
    <xf numFmtId="0" fontId="16" fillId="5" borderId="8" xfId="0" quotePrefix="1" applyFont="1" applyFill="1" applyBorder="1" applyAlignment="1">
      <alignment horizontal="right" vertical="center" wrapText="1" indent="1" readingOrder="1"/>
    </xf>
    <xf numFmtId="0" fontId="16" fillId="3" borderId="8" xfId="0" quotePrefix="1" applyFont="1" applyFill="1" applyBorder="1" applyAlignment="1">
      <alignment horizontal="right" vertical="center" wrapText="1" indent="1" readingOrder="1"/>
    </xf>
    <xf numFmtId="0" fontId="16" fillId="5" borderId="12" xfId="0" quotePrefix="1" applyFont="1" applyFill="1" applyBorder="1" applyAlignment="1">
      <alignment horizontal="right" vertical="center" wrapText="1" indent="2" readingOrder="2"/>
    </xf>
    <xf numFmtId="0" fontId="16" fillId="3" borderId="12" xfId="0" quotePrefix="1" applyFont="1" applyFill="1" applyBorder="1" applyAlignment="1">
      <alignment horizontal="right" vertical="center" wrapText="1" indent="2" readingOrder="2"/>
    </xf>
    <xf numFmtId="0" fontId="8" fillId="6" borderId="12" xfId="0" quotePrefix="1" applyFont="1" applyFill="1" applyBorder="1" applyAlignment="1">
      <alignment horizontal="right" vertical="center" wrapText="1" readingOrder="2"/>
    </xf>
    <xf numFmtId="0" fontId="8" fillId="6" borderId="8" xfId="0" quotePrefix="1" applyFont="1" applyFill="1" applyBorder="1" applyAlignment="1">
      <alignment horizontal="left" vertical="center" wrapText="1" readingOrder="1"/>
    </xf>
    <xf numFmtId="0" fontId="8" fillId="6" borderId="8" xfId="0" quotePrefix="1" applyFont="1" applyFill="1" applyBorder="1" applyAlignment="1">
      <alignment vertical="center" wrapText="1" readingOrder="1"/>
    </xf>
    <xf numFmtId="0" fontId="17" fillId="6" borderId="7" xfId="3" applyFont="1" applyFill="1" applyBorder="1" applyAlignment="1">
      <alignment horizontal="right" vertical="center" readingOrder="2"/>
    </xf>
    <xf numFmtId="0" fontId="17" fillId="6" borderId="7" xfId="3" applyFont="1" applyFill="1" applyBorder="1" applyAlignment="1">
      <alignment horizontal="left" vertical="center" wrapText="1" readingOrder="1"/>
    </xf>
    <xf numFmtId="0" fontId="18" fillId="5" borderId="7" xfId="3" applyFont="1" applyFill="1" applyBorder="1" applyAlignment="1">
      <alignment horizontal="right" vertical="center" readingOrder="2"/>
    </xf>
    <xf numFmtId="0" fontId="18" fillId="5" borderId="7" xfId="3" applyFont="1" applyFill="1" applyBorder="1" applyAlignment="1">
      <alignment horizontal="left" vertical="center" wrapText="1" readingOrder="1"/>
    </xf>
    <xf numFmtId="0" fontId="18" fillId="3" borderId="7" xfId="3" applyFont="1" applyFill="1" applyBorder="1" applyAlignment="1">
      <alignment horizontal="right" vertical="center" readingOrder="2"/>
    </xf>
    <xf numFmtId="0" fontId="18" fillId="3" borderId="7" xfId="3" applyFont="1" applyFill="1" applyBorder="1" applyAlignment="1">
      <alignment horizontal="left" vertical="center" wrapText="1" readingOrder="1"/>
    </xf>
    <xf numFmtId="0" fontId="15" fillId="0" borderId="0" xfId="3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 readingOrder="2"/>
    </xf>
    <xf numFmtId="0" fontId="11" fillId="2" borderId="16" xfId="1" applyFont="1" applyFill="1" applyBorder="1" applyAlignment="1">
      <alignment horizontal="center" vertical="center" wrapText="1" readingOrder="2"/>
    </xf>
    <xf numFmtId="0" fontId="12" fillId="3" borderId="1" xfId="1" applyFont="1" applyFill="1" applyBorder="1" applyAlignment="1">
      <alignment horizontal="right" vertical="center" wrapText="1" readingOrder="1"/>
    </xf>
    <xf numFmtId="0" fontId="12" fillId="3" borderId="1" xfId="1" applyFont="1" applyFill="1" applyBorder="1" applyAlignment="1">
      <alignment horizontal="left" vertical="center" wrapText="1" readingOrder="1"/>
    </xf>
    <xf numFmtId="2" fontId="12" fillId="3" borderId="1" xfId="1" applyNumberFormat="1" applyFont="1" applyFill="1" applyBorder="1" applyAlignment="1">
      <alignment horizontal="center" vertical="center" wrapText="1" readingOrder="1"/>
    </xf>
    <xf numFmtId="0" fontId="12" fillId="4" borderId="2" xfId="1" applyFont="1" applyFill="1" applyBorder="1" applyAlignment="1">
      <alignment horizontal="right" vertical="center" wrapText="1" readingOrder="1"/>
    </xf>
    <xf numFmtId="0" fontId="12" fillId="4" borderId="2" xfId="1" applyFont="1" applyFill="1" applyBorder="1" applyAlignment="1">
      <alignment horizontal="left" vertical="center" wrapText="1" readingOrder="1"/>
    </xf>
    <xf numFmtId="2" fontId="12" fillId="4" borderId="2" xfId="1" applyNumberFormat="1" applyFont="1" applyFill="1" applyBorder="1" applyAlignment="1">
      <alignment horizontal="center" vertical="center" wrapText="1" readingOrder="1"/>
    </xf>
    <xf numFmtId="2" fontId="12" fillId="4" borderId="18" xfId="1" applyNumberFormat="1" applyFont="1" applyFill="1" applyBorder="1" applyAlignment="1">
      <alignment horizontal="center" vertical="center" wrapText="1" readingOrder="1"/>
    </xf>
    <xf numFmtId="0" fontId="11" fillId="2" borderId="9" xfId="1" quotePrefix="1" applyNumberFormat="1" applyFont="1" applyFill="1" applyBorder="1" applyAlignment="1">
      <alignment horizontal="center" vertical="center" readingOrder="2"/>
    </xf>
    <xf numFmtId="0" fontId="12" fillId="3" borderId="9" xfId="1" applyFont="1" applyFill="1" applyBorder="1" applyAlignment="1">
      <alignment horizontal="right" vertical="center" readingOrder="2"/>
    </xf>
    <xf numFmtId="0" fontId="14" fillId="4" borderId="19" xfId="1" applyFont="1" applyFill="1" applyBorder="1" applyAlignment="1">
      <alignment horizontal="right" vertical="center" readingOrder="2"/>
    </xf>
    <xf numFmtId="0" fontId="12" fillId="3" borderId="1" xfId="1" applyFont="1" applyFill="1" applyBorder="1" applyAlignment="1">
      <alignment horizontal="left" vertical="center"/>
    </xf>
    <xf numFmtId="0" fontId="12" fillId="4" borderId="2" xfId="1" applyFont="1" applyFill="1" applyBorder="1" applyAlignment="1">
      <alignment horizontal="left" vertical="center"/>
    </xf>
    <xf numFmtId="0" fontId="12" fillId="3" borderId="9" xfId="1" applyFont="1" applyFill="1" applyBorder="1" applyAlignment="1">
      <alignment horizontal="left" vertical="center"/>
    </xf>
    <xf numFmtId="0" fontId="14" fillId="4" borderId="19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center" vertical="center" wrapText="1" readingOrder="1"/>
    </xf>
    <xf numFmtId="0" fontId="14" fillId="7" borderId="2" xfId="1" applyFont="1" applyFill="1" applyBorder="1" applyAlignment="1">
      <alignment horizontal="left" vertical="center" wrapText="1" readingOrder="1"/>
    </xf>
    <xf numFmtId="1" fontId="12" fillId="3" borderId="1" xfId="1" applyNumberFormat="1" applyFont="1" applyFill="1" applyBorder="1" applyAlignment="1">
      <alignment horizontal="right" vertical="center" readingOrder="1"/>
    </xf>
    <xf numFmtId="1" fontId="12" fillId="4" borderId="2" xfId="1" applyNumberFormat="1" applyFont="1" applyFill="1" applyBorder="1" applyAlignment="1">
      <alignment horizontal="right" vertical="center" readingOrder="1"/>
    </xf>
    <xf numFmtId="164" fontId="12" fillId="3" borderId="1" xfId="1" applyNumberFormat="1" applyFont="1" applyFill="1" applyBorder="1" applyAlignment="1">
      <alignment horizontal="right" vertical="center"/>
    </xf>
    <xf numFmtId="164" fontId="12" fillId="4" borderId="2" xfId="1" applyNumberFormat="1" applyFont="1" applyFill="1" applyBorder="1" applyAlignment="1">
      <alignment horizontal="right" vertical="center"/>
    </xf>
    <xf numFmtId="164" fontId="12" fillId="3" borderId="9" xfId="1" applyNumberFormat="1" applyFont="1" applyFill="1" applyBorder="1" applyAlignment="1">
      <alignment horizontal="right" vertical="center"/>
    </xf>
    <xf numFmtId="164" fontId="14" fillId="4" borderId="19" xfId="1" applyNumberFormat="1" applyFont="1" applyFill="1" applyBorder="1" applyAlignment="1">
      <alignment horizontal="right" vertical="center"/>
    </xf>
    <xf numFmtId="164" fontId="12" fillId="3" borderId="1" xfId="1" applyNumberFormat="1" applyFont="1" applyFill="1" applyBorder="1" applyAlignment="1">
      <alignment horizontal="right" vertical="center" readingOrder="1"/>
    </xf>
    <xf numFmtId="164" fontId="12" fillId="4" borderId="2" xfId="1" applyNumberFormat="1" applyFont="1" applyFill="1" applyBorder="1" applyAlignment="1">
      <alignment horizontal="right" vertical="center" readingOrder="1"/>
    </xf>
    <xf numFmtId="164" fontId="12" fillId="3" borderId="9" xfId="1" applyNumberFormat="1" applyFont="1" applyFill="1" applyBorder="1" applyAlignment="1">
      <alignment horizontal="right" vertical="center" readingOrder="1"/>
    </xf>
    <xf numFmtId="164" fontId="14" fillId="4" borderId="19" xfId="1" applyNumberFormat="1" applyFont="1" applyFill="1" applyBorder="1" applyAlignment="1">
      <alignment horizontal="right" vertical="center" readingOrder="1"/>
    </xf>
    <xf numFmtId="1" fontId="12" fillId="3" borderId="1" xfId="1" applyNumberFormat="1" applyFont="1" applyFill="1" applyBorder="1" applyAlignment="1">
      <alignment horizontal="center" vertical="center" readingOrder="1"/>
    </xf>
    <xf numFmtId="1" fontId="12" fillId="4" borderId="2" xfId="1" applyNumberFormat="1" applyFont="1" applyFill="1" applyBorder="1" applyAlignment="1">
      <alignment horizontal="center" vertical="center" readingOrder="1"/>
    </xf>
    <xf numFmtId="164" fontId="14" fillId="7" borderId="2" xfId="1" applyNumberFormat="1" applyFont="1" applyFill="1" applyBorder="1" applyAlignment="1">
      <alignment horizontal="right" vertical="center" readingOrder="1"/>
    </xf>
    <xf numFmtId="1" fontId="12" fillId="4" borderId="18" xfId="1" applyNumberFormat="1" applyFont="1" applyFill="1" applyBorder="1" applyAlignment="1">
      <alignment horizontal="center" vertical="center" readingOrder="1"/>
    </xf>
    <xf numFmtId="0" fontId="11" fillId="2" borderId="17" xfId="1" quotePrefix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4" fillId="7" borderId="2" xfId="1" applyFont="1" applyFill="1" applyBorder="1" applyAlignment="1">
      <alignment horizontal="left" vertical="center"/>
    </xf>
    <xf numFmtId="0" fontId="14" fillId="7" borderId="2" xfId="1" applyFont="1" applyFill="1" applyBorder="1" applyAlignment="1">
      <alignment horizontal="right" vertical="center" readingOrder="2"/>
    </xf>
    <xf numFmtId="164" fontId="5" fillId="0" borderId="0" xfId="0" applyNumberFormat="1" applyFont="1"/>
    <xf numFmtId="0" fontId="9" fillId="0" borderId="0" xfId="1" applyFont="1" applyBorder="1" applyAlignment="1">
      <alignment horizontal="left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2" fillId="3" borderId="2" xfId="1" applyFont="1" applyFill="1" applyBorder="1" applyAlignment="1">
      <alignment horizontal="center" vertical="center" wrapText="1" readingOrder="1"/>
    </xf>
    <xf numFmtId="0" fontId="12" fillId="3" borderId="2" xfId="1" applyFont="1" applyFill="1" applyBorder="1" applyAlignment="1">
      <alignment horizontal="right" vertical="center" wrapText="1" readingOrder="1"/>
    </xf>
    <xf numFmtId="1" fontId="12" fillId="3" borderId="2" xfId="1" applyNumberFormat="1" applyFont="1" applyFill="1" applyBorder="1" applyAlignment="1">
      <alignment horizontal="center" vertical="center" readingOrder="1"/>
    </xf>
    <xf numFmtId="0" fontId="12" fillId="4" borderId="18" xfId="1" applyFont="1" applyFill="1" applyBorder="1" applyAlignment="1">
      <alignment horizontal="right" vertical="center" wrapText="1" readingOrder="1"/>
    </xf>
    <xf numFmtId="0" fontId="12" fillId="4" borderId="23" xfId="1" applyFont="1" applyFill="1" applyBorder="1" applyAlignment="1">
      <alignment horizontal="center" vertical="center" wrapText="1" readingOrder="1"/>
    </xf>
    <xf numFmtId="0" fontId="12" fillId="4" borderId="23" xfId="1" applyFont="1" applyFill="1" applyBorder="1" applyAlignment="1">
      <alignment horizontal="right" vertical="center" wrapText="1" readingOrder="1"/>
    </xf>
    <xf numFmtId="1" fontId="12" fillId="4" borderId="23" xfId="1" applyNumberFormat="1" applyFont="1" applyFill="1" applyBorder="1" applyAlignment="1">
      <alignment horizontal="center" vertical="center" readingOrder="1"/>
    </xf>
    <xf numFmtId="1" fontId="12" fillId="3" borderId="17" xfId="1" applyNumberFormat="1" applyFont="1" applyFill="1" applyBorder="1" applyAlignment="1">
      <alignment horizontal="center" vertical="center" readingOrder="1"/>
    </xf>
    <xf numFmtId="2" fontId="12" fillId="3" borderId="17" xfId="1" applyNumberFormat="1" applyFont="1" applyFill="1" applyBorder="1" applyAlignment="1">
      <alignment horizontal="center" vertical="center" wrapText="1" readingOrder="1"/>
    </xf>
    <xf numFmtId="0" fontId="11" fillId="2" borderId="21" xfId="1" applyFont="1" applyFill="1" applyBorder="1" applyAlignment="1">
      <alignment vertical="center" wrapText="1" readingOrder="2"/>
    </xf>
    <xf numFmtId="0" fontId="11" fillId="2" borderId="0" xfId="1" applyFont="1" applyFill="1" applyBorder="1" applyAlignment="1">
      <alignment vertical="center" wrapText="1" readingOrder="2"/>
    </xf>
    <xf numFmtId="0" fontId="11" fillId="2" borderId="9" xfId="1" quotePrefix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wrapText="1" readingOrder="2"/>
    </xf>
    <xf numFmtId="0" fontId="11" fillId="2" borderId="11" xfId="1" applyFont="1" applyFill="1" applyBorder="1" applyAlignment="1">
      <alignment horizontal="center" wrapText="1" readingOrder="2"/>
    </xf>
    <xf numFmtId="0" fontId="11" fillId="2" borderId="26" xfId="1" applyFont="1" applyFill="1" applyBorder="1" applyAlignment="1">
      <alignment horizontal="center" vertical="center" wrapText="1" readingOrder="2"/>
    </xf>
    <xf numFmtId="0" fontId="11" fillId="2" borderId="2" xfId="1" quotePrefix="1" applyFont="1" applyFill="1" applyBorder="1" applyAlignment="1">
      <alignment horizontal="center" vertical="center" wrapText="1" readingOrder="2"/>
    </xf>
    <xf numFmtId="0" fontId="19" fillId="2" borderId="25" xfId="1" applyFont="1" applyFill="1" applyBorder="1" applyAlignment="1">
      <alignment horizontal="center" vertical="center" wrapText="1" readingOrder="2"/>
    </xf>
    <xf numFmtId="1" fontId="14" fillId="3" borderId="31" xfId="1" applyNumberFormat="1" applyFont="1" applyFill="1" applyBorder="1" applyAlignment="1">
      <alignment horizontal="right" vertical="center" readingOrder="1"/>
    </xf>
    <xf numFmtId="1" fontId="14" fillId="4" borderId="32" xfId="1" applyNumberFormat="1" applyFont="1" applyFill="1" applyBorder="1" applyAlignment="1">
      <alignment horizontal="right" vertical="center" readingOrder="1"/>
    </xf>
    <xf numFmtId="0" fontId="11" fillId="2" borderId="18" xfId="1" quotePrefix="1" applyFont="1" applyFill="1" applyBorder="1" applyAlignment="1">
      <alignment horizontal="center" vertical="center" wrapText="1" readingOrder="2"/>
    </xf>
    <xf numFmtId="1" fontId="12" fillId="3" borderId="23" xfId="1" applyNumberFormat="1" applyFont="1" applyFill="1" applyBorder="1" applyAlignment="1">
      <alignment horizontal="right" vertical="center" readingOrder="1"/>
    </xf>
    <xf numFmtId="1" fontId="14" fillId="3" borderId="24" xfId="1" applyNumberFormat="1" applyFont="1" applyFill="1" applyBorder="1" applyAlignment="1">
      <alignment horizontal="right" vertical="center" readingOrder="1"/>
    </xf>
    <xf numFmtId="0" fontId="11" fillId="2" borderId="36" xfId="1" applyFont="1" applyFill="1" applyBorder="1" applyAlignment="1">
      <alignment horizontal="center" vertical="center" wrapText="1" readingOrder="2"/>
    </xf>
    <xf numFmtId="0" fontId="11" fillId="2" borderId="37" xfId="1" applyFont="1" applyFill="1" applyBorder="1" applyAlignment="1">
      <alignment vertical="center" wrapText="1" readingOrder="2"/>
    </xf>
    <xf numFmtId="0" fontId="11" fillId="2" borderId="38" xfId="1" applyFont="1" applyFill="1" applyBorder="1" applyAlignment="1">
      <alignment horizontal="center" wrapText="1" readingOrder="2"/>
    </xf>
    <xf numFmtId="0" fontId="11" fillId="2" borderId="37" xfId="1" applyFont="1" applyFill="1" applyBorder="1" applyAlignment="1">
      <alignment horizontal="center" wrapText="1" readingOrder="2"/>
    </xf>
    <xf numFmtId="0" fontId="11" fillId="2" borderId="42" xfId="1" applyFont="1" applyFill="1" applyBorder="1" applyAlignment="1">
      <alignment horizontal="center" vertical="center" wrapText="1" readingOrder="2"/>
    </xf>
    <xf numFmtId="1" fontId="12" fillId="3" borderId="9" xfId="1" applyNumberFormat="1" applyFont="1" applyFill="1" applyBorder="1" applyAlignment="1">
      <alignment horizontal="right" vertical="center" readingOrder="1"/>
    </xf>
    <xf numFmtId="1" fontId="14" fillId="3" borderId="25" xfId="1" applyNumberFormat="1" applyFont="1" applyFill="1" applyBorder="1" applyAlignment="1">
      <alignment horizontal="right" vertical="center" readingOrder="1"/>
    </xf>
    <xf numFmtId="0" fontId="11" fillId="2" borderId="1" xfId="1" quotePrefix="1" applyFont="1" applyFill="1" applyBorder="1" applyAlignment="1">
      <alignment horizontal="center" vertical="center" wrapText="1" readingOrder="2"/>
    </xf>
    <xf numFmtId="0" fontId="11" fillId="2" borderId="43" xfId="1" quotePrefix="1" applyFont="1" applyFill="1" applyBorder="1" applyAlignment="1">
      <alignment horizontal="center" vertical="center" wrapText="1" readingOrder="2"/>
    </xf>
    <xf numFmtId="0" fontId="11" fillId="2" borderId="44" xfId="1" quotePrefix="1" applyFont="1" applyFill="1" applyBorder="1" applyAlignment="1">
      <alignment horizontal="center" vertical="center" wrapText="1" readingOrder="2"/>
    </xf>
    <xf numFmtId="0" fontId="11" fillId="2" borderId="45" xfId="1" quotePrefix="1" applyFont="1" applyFill="1" applyBorder="1" applyAlignment="1">
      <alignment horizontal="center" vertical="center" wrapText="1" readingOrder="2"/>
    </xf>
    <xf numFmtId="1" fontId="12" fillId="4" borderId="46" xfId="1" applyNumberFormat="1" applyFont="1" applyFill="1" applyBorder="1" applyAlignment="1">
      <alignment horizontal="right" vertical="center" readingOrder="1"/>
    </xf>
    <xf numFmtId="1" fontId="14" fillId="4" borderId="47" xfId="1" applyNumberFormat="1" applyFont="1" applyFill="1" applyBorder="1" applyAlignment="1">
      <alignment horizontal="right" vertical="center" readingOrder="1"/>
    </xf>
    <xf numFmtId="1" fontId="12" fillId="4" borderId="48" xfId="1" applyNumberFormat="1" applyFont="1" applyFill="1" applyBorder="1" applyAlignment="1">
      <alignment horizontal="right" vertical="center" readingOrder="1"/>
    </xf>
    <xf numFmtId="1" fontId="14" fillId="4" borderId="49" xfId="1" applyNumberFormat="1" applyFont="1" applyFill="1" applyBorder="1" applyAlignment="1">
      <alignment horizontal="right" vertical="center" readingOrder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1" fillId="2" borderId="10" xfId="1" applyFont="1" applyFill="1" applyBorder="1" applyAlignment="1">
      <alignment horizontal="center" vertical="center" wrapText="1" readingOrder="2"/>
    </xf>
    <xf numFmtId="0" fontId="11" fillId="2" borderId="11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 readingOrder="2"/>
    </xf>
    <xf numFmtId="0" fontId="11" fillId="2" borderId="14" xfId="1" applyFont="1" applyFill="1" applyBorder="1" applyAlignment="1">
      <alignment horizontal="center" vertical="center" wrapText="1" readingOrder="2"/>
    </xf>
    <xf numFmtId="0" fontId="11" fillId="2" borderId="15" xfId="1" applyFont="1" applyFill="1" applyBorder="1" applyAlignment="1">
      <alignment horizontal="center" vertical="center" wrapText="1" readingOrder="2"/>
    </xf>
    <xf numFmtId="0" fontId="10" fillId="0" borderId="0" xfId="1" applyFont="1" applyBorder="1" applyAlignment="1">
      <alignment horizontal="center" vertical="center"/>
    </xf>
    <xf numFmtId="0" fontId="11" fillId="2" borderId="0" xfId="1" applyFont="1" applyFill="1" applyBorder="1" applyAlignment="1">
      <alignment horizontal="center" vertical="center" wrapText="1" readingOrder="2"/>
    </xf>
    <xf numFmtId="0" fontId="11" fillId="2" borderId="9" xfId="1" applyFont="1" applyFill="1" applyBorder="1" applyAlignment="1">
      <alignment horizontal="center" vertical="center" wrapText="1" readingOrder="2"/>
    </xf>
    <xf numFmtId="0" fontId="11" fillId="2" borderId="0" xfId="1" applyFont="1" applyFill="1" applyBorder="1" applyAlignment="1">
      <alignment horizontal="center" vertical="center" wrapText="1" readingOrder="1"/>
    </xf>
    <xf numFmtId="0" fontId="11" fillId="2" borderId="9" xfId="1" applyFont="1" applyFill="1" applyBorder="1" applyAlignment="1">
      <alignment horizontal="center" vertical="center" readingOrder="2"/>
    </xf>
    <xf numFmtId="0" fontId="11" fillId="2" borderId="0" xfId="1" applyFont="1" applyFill="1" applyBorder="1" applyAlignment="1">
      <alignment horizontal="center" vertical="center" readingOrder="2"/>
    </xf>
    <xf numFmtId="0" fontId="11" fillId="2" borderId="17" xfId="1" applyFont="1" applyFill="1" applyBorder="1" applyAlignment="1">
      <alignment horizontal="center" vertical="center" wrapText="1" readingOrder="2"/>
    </xf>
    <xf numFmtId="0" fontId="11" fillId="2" borderId="13" xfId="1" applyFont="1" applyFill="1" applyBorder="1" applyAlignment="1">
      <alignment horizontal="center" vertical="center" wrapText="1" readingOrder="1"/>
    </xf>
    <xf numFmtId="0" fontId="11" fillId="2" borderId="10" xfId="1" applyFont="1" applyFill="1" applyBorder="1" applyAlignment="1">
      <alignment horizontal="center" vertical="center" wrapText="1" readingOrder="1"/>
    </xf>
    <xf numFmtId="0" fontId="11" fillId="2" borderId="29" xfId="1" quotePrefix="1" applyNumberFormat="1" applyFont="1" applyFill="1" applyBorder="1" applyAlignment="1">
      <alignment horizontal="center" vertical="center" wrapText="1" readingOrder="2"/>
    </xf>
    <xf numFmtId="0" fontId="11" fillId="2" borderId="26" xfId="1" quotePrefix="1" applyNumberFormat="1" applyFont="1" applyFill="1" applyBorder="1" applyAlignment="1">
      <alignment horizontal="center" vertical="center" wrapText="1" readingOrder="2"/>
    </xf>
    <xf numFmtId="0" fontId="11" fillId="2" borderId="30" xfId="1" quotePrefix="1" applyNumberFormat="1" applyFont="1" applyFill="1" applyBorder="1" applyAlignment="1">
      <alignment horizontal="center" vertical="center" wrapText="1" readingOrder="2"/>
    </xf>
    <xf numFmtId="0" fontId="11" fillId="2" borderId="21" xfId="1" applyFont="1" applyFill="1" applyBorder="1" applyAlignment="1">
      <alignment horizontal="center" vertical="center" wrapText="1" readingOrder="2"/>
    </xf>
    <xf numFmtId="0" fontId="11" fillId="2" borderId="20" xfId="1" applyFont="1" applyFill="1" applyBorder="1" applyAlignment="1">
      <alignment horizontal="center" vertical="center" wrapText="1" readingOrder="2"/>
    </xf>
    <xf numFmtId="0" fontId="11" fillId="2" borderId="33" xfId="1" quotePrefix="1" applyNumberFormat="1" applyFont="1" applyFill="1" applyBorder="1" applyAlignment="1">
      <alignment horizontal="center" vertical="center" wrapText="1" readingOrder="2"/>
    </xf>
    <xf numFmtId="0" fontId="11" fillId="2" borderId="34" xfId="1" applyFont="1" applyFill="1" applyBorder="1" applyAlignment="1">
      <alignment horizontal="center" vertical="center" wrapText="1" readingOrder="2"/>
    </xf>
    <xf numFmtId="0" fontId="11" fillId="2" borderId="35" xfId="1" applyFont="1" applyFill="1" applyBorder="1" applyAlignment="1">
      <alignment horizontal="center" vertical="center" wrapText="1" readingOrder="2"/>
    </xf>
    <xf numFmtId="0" fontId="11" fillId="2" borderId="39" xfId="1" applyFont="1" applyFill="1" applyBorder="1" applyAlignment="1">
      <alignment horizontal="center" vertical="center" wrapText="1" readingOrder="2"/>
    </xf>
    <xf numFmtId="0" fontId="11" fillId="2" borderId="40" xfId="1" applyFont="1" applyFill="1" applyBorder="1" applyAlignment="1">
      <alignment horizontal="center" vertical="center" wrapText="1" readingOrder="2"/>
    </xf>
    <xf numFmtId="0" fontId="11" fillId="2" borderId="41" xfId="1" applyFont="1" applyFill="1" applyBorder="1" applyAlignment="1">
      <alignment horizontal="center" vertical="center" wrapText="1" readingOrder="2"/>
    </xf>
    <xf numFmtId="0" fontId="11" fillId="2" borderId="27" xfId="1" quotePrefix="1" applyNumberFormat="1" applyFont="1" applyFill="1" applyBorder="1" applyAlignment="1">
      <alignment horizontal="center" vertical="center" wrapText="1" readingOrder="2"/>
    </xf>
    <xf numFmtId="0" fontId="11" fillId="2" borderId="28" xfId="1" quotePrefix="1" applyNumberFormat="1" applyFont="1" applyFill="1" applyBorder="1" applyAlignment="1">
      <alignment horizontal="center" vertical="center" wrapText="1" readingOrder="2"/>
    </xf>
    <xf numFmtId="0" fontId="11" fillId="2" borderId="13" xfId="1" quotePrefix="1" applyNumberFormat="1" applyFont="1" applyFill="1" applyBorder="1" applyAlignment="1">
      <alignment horizontal="center" vertical="center" wrapText="1" readingOrder="2"/>
    </xf>
    <xf numFmtId="0" fontId="11" fillId="2" borderId="10" xfId="1" quotePrefix="1" applyNumberFormat="1" applyFont="1" applyFill="1" applyBorder="1" applyAlignment="1">
      <alignment horizontal="center" vertical="center" wrapText="1" readingOrder="2"/>
    </xf>
    <xf numFmtId="0" fontId="11" fillId="2" borderId="22" xfId="1" applyFont="1" applyFill="1" applyBorder="1" applyAlignment="1">
      <alignment horizontal="center" vertical="center" wrapText="1" readingOrder="1"/>
    </xf>
    <xf numFmtId="0" fontId="11" fillId="2" borderId="20" xfId="1" applyFont="1" applyFill="1" applyBorder="1" applyAlignment="1">
      <alignment horizontal="center" vertical="center" wrapText="1" readingOrder="1"/>
    </xf>
    <xf numFmtId="0" fontId="11" fillId="2" borderId="11" xfId="1" applyFont="1" applyFill="1" applyBorder="1" applyAlignment="1">
      <alignment horizontal="center" vertical="center" wrapText="1" readingOrder="1"/>
    </xf>
    <xf numFmtId="0" fontId="11" fillId="2" borderId="16" xfId="1" quotePrefix="1" applyNumberFormat="1" applyFont="1" applyFill="1" applyBorder="1" applyAlignment="1">
      <alignment horizontal="center" vertical="center" wrapText="1" readingOrder="2"/>
    </xf>
  </cellXfs>
  <cellStyles count="5">
    <cellStyle name="Hyperlink" xfId="3" builtinId="8"/>
    <cellStyle name="Normal" xfId="0" builtinId="0"/>
    <cellStyle name="Normal 2" xfId="1"/>
    <cellStyle name="Normal 3" xfId="2"/>
    <cellStyle name="Normal 4" xfId="4"/>
  </cellStyles>
  <dxfs count="1">
    <dxf>
      <font>
        <color rgb="FFFF0000"/>
      </font>
    </dxf>
  </dxfs>
  <tableStyles count="0" defaultTableStyle="TableStyleMedium2" defaultPivotStyle="PivotStyleLight16"/>
  <colors>
    <mruColors>
      <color rgb="FF9BA8C2"/>
      <color rgb="FFD3D9E5"/>
      <color rgb="FF474D9B"/>
      <color rgb="FFF0F2F6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95249</xdr:colOff>
      <xdr:row>0</xdr:row>
      <xdr:rowOff>76200</xdr:rowOff>
    </xdr:from>
    <xdr:to>
      <xdr:col>1</xdr:col>
      <xdr:colOff>1257299</xdr:colOff>
      <xdr:row>1</xdr:row>
      <xdr:rowOff>209550</xdr:rowOff>
    </xdr:to>
    <xdr:pic>
      <xdr:nvPicPr>
        <xdr:cNvPr id="2" name="Picture 4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10170751" y="76200"/>
          <a:ext cx="1790700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2</xdr:col>
      <xdr:colOff>771525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3</xdr:col>
      <xdr:colOff>114300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1390650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5574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2</xdr:col>
      <xdr:colOff>523875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1314450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59025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2</xdr:col>
      <xdr:colOff>57150</xdr:colOff>
      <xdr:row>1</xdr:row>
      <xdr:rowOff>504825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6185800" y="66675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16855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1383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76200</xdr:rowOff>
    </xdr:from>
    <xdr:to>
      <xdr:col>1</xdr:col>
      <xdr:colOff>514350</xdr:colOff>
      <xdr:row>1</xdr:row>
      <xdr:rowOff>514350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78263800" y="76200"/>
          <a:ext cx="16573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1485900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809080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1704975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19350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57150</xdr:rowOff>
    </xdr:from>
    <xdr:to>
      <xdr:col>1</xdr:col>
      <xdr:colOff>1638300</xdr:colOff>
      <xdr:row>1</xdr:row>
      <xdr:rowOff>495300</xdr:rowOff>
    </xdr:to>
    <xdr:pic>
      <xdr:nvPicPr>
        <xdr:cNvPr id="2" name="صورة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17986025" y="57150"/>
          <a:ext cx="19050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D19"/>
  <sheetViews>
    <sheetView showGridLines="0" rightToLeft="1" tabSelected="1" zoomScaleNormal="100" workbookViewId="0"/>
  </sheetViews>
  <sheetFormatPr defaultRowHeight="14.25" x14ac:dyDescent="0.2"/>
  <cols>
    <col min="1" max="1" width="9.375" style="2" customWidth="1"/>
    <col min="2" max="2" width="53.625" style="2" bestFit="1" customWidth="1"/>
    <col min="3" max="3" width="47.125" style="2" bestFit="1" customWidth="1"/>
    <col min="4" max="4" width="9.375" style="2" customWidth="1"/>
    <col min="5" max="5" width="0.625" style="2" customWidth="1"/>
    <col min="6" max="256" width="9.125" style="2"/>
    <col min="257" max="257" width="9.375" style="2" customWidth="1"/>
    <col min="258" max="259" width="70.625" style="2" customWidth="1"/>
    <col min="260" max="260" width="9.375" style="2" customWidth="1"/>
    <col min="261" max="512" width="9.125" style="2"/>
    <col min="513" max="513" width="9.375" style="2" customWidth="1"/>
    <col min="514" max="515" width="70.625" style="2" customWidth="1"/>
    <col min="516" max="516" width="9.375" style="2" customWidth="1"/>
    <col min="517" max="768" width="9.125" style="2"/>
    <col min="769" max="769" width="9.375" style="2" customWidth="1"/>
    <col min="770" max="771" width="70.625" style="2" customWidth="1"/>
    <col min="772" max="772" width="9.375" style="2" customWidth="1"/>
    <col min="773" max="1024" width="9.125" style="2"/>
    <col min="1025" max="1025" width="9.375" style="2" customWidth="1"/>
    <col min="1026" max="1027" width="70.625" style="2" customWidth="1"/>
    <col min="1028" max="1028" width="9.375" style="2" customWidth="1"/>
    <col min="1029" max="1280" width="9.125" style="2"/>
    <col min="1281" max="1281" width="9.375" style="2" customWidth="1"/>
    <col min="1282" max="1283" width="70.625" style="2" customWidth="1"/>
    <col min="1284" max="1284" width="9.375" style="2" customWidth="1"/>
    <col min="1285" max="1536" width="9.125" style="2"/>
    <col min="1537" max="1537" width="9.375" style="2" customWidth="1"/>
    <col min="1538" max="1539" width="70.625" style="2" customWidth="1"/>
    <col min="1540" max="1540" width="9.375" style="2" customWidth="1"/>
    <col min="1541" max="1792" width="9.125" style="2"/>
    <col min="1793" max="1793" width="9.375" style="2" customWidth="1"/>
    <col min="1794" max="1795" width="70.625" style="2" customWidth="1"/>
    <col min="1796" max="1796" width="9.375" style="2" customWidth="1"/>
    <col min="1797" max="2048" width="9.125" style="2"/>
    <col min="2049" max="2049" width="9.375" style="2" customWidth="1"/>
    <col min="2050" max="2051" width="70.625" style="2" customWidth="1"/>
    <col min="2052" max="2052" width="9.375" style="2" customWidth="1"/>
    <col min="2053" max="2304" width="9.125" style="2"/>
    <col min="2305" max="2305" width="9.375" style="2" customWidth="1"/>
    <col min="2306" max="2307" width="70.625" style="2" customWidth="1"/>
    <col min="2308" max="2308" width="9.375" style="2" customWidth="1"/>
    <col min="2309" max="2560" width="9.125" style="2"/>
    <col min="2561" max="2561" width="9.375" style="2" customWidth="1"/>
    <col min="2562" max="2563" width="70.625" style="2" customWidth="1"/>
    <col min="2564" max="2564" width="9.375" style="2" customWidth="1"/>
    <col min="2565" max="2816" width="9.125" style="2"/>
    <col min="2817" max="2817" width="9.375" style="2" customWidth="1"/>
    <col min="2818" max="2819" width="70.625" style="2" customWidth="1"/>
    <col min="2820" max="2820" width="9.375" style="2" customWidth="1"/>
    <col min="2821" max="3072" width="9.125" style="2"/>
    <col min="3073" max="3073" width="9.375" style="2" customWidth="1"/>
    <col min="3074" max="3075" width="70.625" style="2" customWidth="1"/>
    <col min="3076" max="3076" width="9.375" style="2" customWidth="1"/>
    <col min="3077" max="3328" width="9.125" style="2"/>
    <col min="3329" max="3329" width="9.375" style="2" customWidth="1"/>
    <col min="3330" max="3331" width="70.625" style="2" customWidth="1"/>
    <col min="3332" max="3332" width="9.375" style="2" customWidth="1"/>
    <col min="3333" max="3584" width="9.125" style="2"/>
    <col min="3585" max="3585" width="9.375" style="2" customWidth="1"/>
    <col min="3586" max="3587" width="70.625" style="2" customWidth="1"/>
    <col min="3588" max="3588" width="9.375" style="2" customWidth="1"/>
    <col min="3589" max="3840" width="9.125" style="2"/>
    <col min="3841" max="3841" width="9.375" style="2" customWidth="1"/>
    <col min="3842" max="3843" width="70.625" style="2" customWidth="1"/>
    <col min="3844" max="3844" width="9.375" style="2" customWidth="1"/>
    <col min="3845" max="4096" width="9.125" style="2"/>
    <col min="4097" max="4097" width="9.375" style="2" customWidth="1"/>
    <col min="4098" max="4099" width="70.625" style="2" customWidth="1"/>
    <col min="4100" max="4100" width="9.375" style="2" customWidth="1"/>
    <col min="4101" max="4352" width="9.125" style="2"/>
    <col min="4353" max="4353" width="9.375" style="2" customWidth="1"/>
    <col min="4354" max="4355" width="70.625" style="2" customWidth="1"/>
    <col min="4356" max="4356" width="9.375" style="2" customWidth="1"/>
    <col min="4357" max="4608" width="9.125" style="2"/>
    <col min="4609" max="4609" width="9.375" style="2" customWidth="1"/>
    <col min="4610" max="4611" width="70.625" style="2" customWidth="1"/>
    <col min="4612" max="4612" width="9.375" style="2" customWidth="1"/>
    <col min="4613" max="4864" width="9.125" style="2"/>
    <col min="4865" max="4865" width="9.375" style="2" customWidth="1"/>
    <col min="4866" max="4867" width="70.625" style="2" customWidth="1"/>
    <col min="4868" max="4868" width="9.375" style="2" customWidth="1"/>
    <col min="4869" max="5120" width="9.125" style="2"/>
    <col min="5121" max="5121" width="9.375" style="2" customWidth="1"/>
    <col min="5122" max="5123" width="70.625" style="2" customWidth="1"/>
    <col min="5124" max="5124" width="9.375" style="2" customWidth="1"/>
    <col min="5125" max="5376" width="9.125" style="2"/>
    <col min="5377" max="5377" width="9.375" style="2" customWidth="1"/>
    <col min="5378" max="5379" width="70.625" style="2" customWidth="1"/>
    <col min="5380" max="5380" width="9.375" style="2" customWidth="1"/>
    <col min="5381" max="5632" width="9.125" style="2"/>
    <col min="5633" max="5633" width="9.375" style="2" customWidth="1"/>
    <col min="5634" max="5635" width="70.625" style="2" customWidth="1"/>
    <col min="5636" max="5636" width="9.375" style="2" customWidth="1"/>
    <col min="5637" max="5888" width="9.125" style="2"/>
    <col min="5889" max="5889" width="9.375" style="2" customWidth="1"/>
    <col min="5890" max="5891" width="70.625" style="2" customWidth="1"/>
    <col min="5892" max="5892" width="9.375" style="2" customWidth="1"/>
    <col min="5893" max="6144" width="9.125" style="2"/>
    <col min="6145" max="6145" width="9.375" style="2" customWidth="1"/>
    <col min="6146" max="6147" width="70.625" style="2" customWidth="1"/>
    <col min="6148" max="6148" width="9.375" style="2" customWidth="1"/>
    <col min="6149" max="6400" width="9.125" style="2"/>
    <col min="6401" max="6401" width="9.375" style="2" customWidth="1"/>
    <col min="6402" max="6403" width="70.625" style="2" customWidth="1"/>
    <col min="6404" max="6404" width="9.375" style="2" customWidth="1"/>
    <col min="6405" max="6656" width="9.125" style="2"/>
    <col min="6657" max="6657" width="9.375" style="2" customWidth="1"/>
    <col min="6658" max="6659" width="70.625" style="2" customWidth="1"/>
    <col min="6660" max="6660" width="9.375" style="2" customWidth="1"/>
    <col min="6661" max="6912" width="9.125" style="2"/>
    <col min="6913" max="6913" width="9.375" style="2" customWidth="1"/>
    <col min="6914" max="6915" width="70.625" style="2" customWidth="1"/>
    <col min="6916" max="6916" width="9.375" style="2" customWidth="1"/>
    <col min="6917" max="7168" width="9.125" style="2"/>
    <col min="7169" max="7169" width="9.375" style="2" customWidth="1"/>
    <col min="7170" max="7171" width="70.625" style="2" customWidth="1"/>
    <col min="7172" max="7172" width="9.375" style="2" customWidth="1"/>
    <col min="7173" max="7424" width="9.125" style="2"/>
    <col min="7425" max="7425" width="9.375" style="2" customWidth="1"/>
    <col min="7426" max="7427" width="70.625" style="2" customWidth="1"/>
    <col min="7428" max="7428" width="9.375" style="2" customWidth="1"/>
    <col min="7429" max="7680" width="9.125" style="2"/>
    <col min="7681" max="7681" width="9.375" style="2" customWidth="1"/>
    <col min="7682" max="7683" width="70.625" style="2" customWidth="1"/>
    <col min="7684" max="7684" width="9.375" style="2" customWidth="1"/>
    <col min="7685" max="7936" width="9.125" style="2"/>
    <col min="7937" max="7937" width="9.375" style="2" customWidth="1"/>
    <col min="7938" max="7939" width="70.625" style="2" customWidth="1"/>
    <col min="7940" max="7940" width="9.375" style="2" customWidth="1"/>
    <col min="7941" max="8192" width="9.125" style="2"/>
    <col min="8193" max="8193" width="9.375" style="2" customWidth="1"/>
    <col min="8194" max="8195" width="70.625" style="2" customWidth="1"/>
    <col min="8196" max="8196" width="9.375" style="2" customWidth="1"/>
    <col min="8197" max="8448" width="9.125" style="2"/>
    <col min="8449" max="8449" width="9.375" style="2" customWidth="1"/>
    <col min="8450" max="8451" width="70.625" style="2" customWidth="1"/>
    <col min="8452" max="8452" width="9.375" style="2" customWidth="1"/>
    <col min="8453" max="8704" width="9.125" style="2"/>
    <col min="8705" max="8705" width="9.375" style="2" customWidth="1"/>
    <col min="8706" max="8707" width="70.625" style="2" customWidth="1"/>
    <col min="8708" max="8708" width="9.375" style="2" customWidth="1"/>
    <col min="8709" max="8960" width="9.125" style="2"/>
    <col min="8961" max="8961" width="9.375" style="2" customWidth="1"/>
    <col min="8962" max="8963" width="70.625" style="2" customWidth="1"/>
    <col min="8964" max="8964" width="9.375" style="2" customWidth="1"/>
    <col min="8965" max="9216" width="9.125" style="2"/>
    <col min="9217" max="9217" width="9.375" style="2" customWidth="1"/>
    <col min="9218" max="9219" width="70.625" style="2" customWidth="1"/>
    <col min="9220" max="9220" width="9.375" style="2" customWidth="1"/>
    <col min="9221" max="9472" width="9.125" style="2"/>
    <col min="9473" max="9473" width="9.375" style="2" customWidth="1"/>
    <col min="9474" max="9475" width="70.625" style="2" customWidth="1"/>
    <col min="9476" max="9476" width="9.375" style="2" customWidth="1"/>
    <col min="9477" max="9728" width="9.125" style="2"/>
    <col min="9729" max="9729" width="9.375" style="2" customWidth="1"/>
    <col min="9730" max="9731" width="70.625" style="2" customWidth="1"/>
    <col min="9732" max="9732" width="9.375" style="2" customWidth="1"/>
    <col min="9733" max="9984" width="9.125" style="2"/>
    <col min="9985" max="9985" width="9.375" style="2" customWidth="1"/>
    <col min="9986" max="9987" width="70.625" style="2" customWidth="1"/>
    <col min="9988" max="9988" width="9.375" style="2" customWidth="1"/>
    <col min="9989" max="10240" width="9.125" style="2"/>
    <col min="10241" max="10241" width="9.375" style="2" customWidth="1"/>
    <col min="10242" max="10243" width="70.625" style="2" customWidth="1"/>
    <col min="10244" max="10244" width="9.375" style="2" customWidth="1"/>
    <col min="10245" max="10496" width="9.125" style="2"/>
    <col min="10497" max="10497" width="9.375" style="2" customWidth="1"/>
    <col min="10498" max="10499" width="70.625" style="2" customWidth="1"/>
    <col min="10500" max="10500" width="9.375" style="2" customWidth="1"/>
    <col min="10501" max="10752" width="9.125" style="2"/>
    <col min="10753" max="10753" width="9.375" style="2" customWidth="1"/>
    <col min="10754" max="10755" width="70.625" style="2" customWidth="1"/>
    <col min="10756" max="10756" width="9.375" style="2" customWidth="1"/>
    <col min="10757" max="11008" width="9.125" style="2"/>
    <col min="11009" max="11009" width="9.375" style="2" customWidth="1"/>
    <col min="11010" max="11011" width="70.625" style="2" customWidth="1"/>
    <col min="11012" max="11012" width="9.375" style="2" customWidth="1"/>
    <col min="11013" max="11264" width="9.125" style="2"/>
    <col min="11265" max="11265" width="9.375" style="2" customWidth="1"/>
    <col min="11266" max="11267" width="70.625" style="2" customWidth="1"/>
    <col min="11268" max="11268" width="9.375" style="2" customWidth="1"/>
    <col min="11269" max="11520" width="9.125" style="2"/>
    <col min="11521" max="11521" width="9.375" style="2" customWidth="1"/>
    <col min="11522" max="11523" width="70.625" style="2" customWidth="1"/>
    <col min="11524" max="11524" width="9.375" style="2" customWidth="1"/>
    <col min="11525" max="11776" width="9.125" style="2"/>
    <col min="11777" max="11777" width="9.375" style="2" customWidth="1"/>
    <col min="11778" max="11779" width="70.625" style="2" customWidth="1"/>
    <col min="11780" max="11780" width="9.375" style="2" customWidth="1"/>
    <col min="11781" max="12032" width="9.125" style="2"/>
    <col min="12033" max="12033" width="9.375" style="2" customWidth="1"/>
    <col min="12034" max="12035" width="70.625" style="2" customWidth="1"/>
    <col min="12036" max="12036" width="9.375" style="2" customWidth="1"/>
    <col min="12037" max="12288" width="9.125" style="2"/>
    <col min="12289" max="12289" width="9.375" style="2" customWidth="1"/>
    <col min="12290" max="12291" width="70.625" style="2" customWidth="1"/>
    <col min="12292" max="12292" width="9.375" style="2" customWidth="1"/>
    <col min="12293" max="12544" width="9.125" style="2"/>
    <col min="12545" max="12545" width="9.375" style="2" customWidth="1"/>
    <col min="12546" max="12547" width="70.625" style="2" customWidth="1"/>
    <col min="12548" max="12548" width="9.375" style="2" customWidth="1"/>
    <col min="12549" max="12800" width="9.125" style="2"/>
    <col min="12801" max="12801" width="9.375" style="2" customWidth="1"/>
    <col min="12802" max="12803" width="70.625" style="2" customWidth="1"/>
    <col min="12804" max="12804" width="9.375" style="2" customWidth="1"/>
    <col min="12805" max="13056" width="9.125" style="2"/>
    <col min="13057" max="13057" width="9.375" style="2" customWidth="1"/>
    <col min="13058" max="13059" width="70.625" style="2" customWidth="1"/>
    <col min="13060" max="13060" width="9.375" style="2" customWidth="1"/>
    <col min="13061" max="13312" width="9.125" style="2"/>
    <col min="13313" max="13313" width="9.375" style="2" customWidth="1"/>
    <col min="13314" max="13315" width="70.625" style="2" customWidth="1"/>
    <col min="13316" max="13316" width="9.375" style="2" customWidth="1"/>
    <col min="13317" max="13568" width="9.125" style="2"/>
    <col min="13569" max="13569" width="9.375" style="2" customWidth="1"/>
    <col min="13570" max="13571" width="70.625" style="2" customWidth="1"/>
    <col min="13572" max="13572" width="9.375" style="2" customWidth="1"/>
    <col min="13573" max="13824" width="9.125" style="2"/>
    <col min="13825" max="13825" width="9.375" style="2" customWidth="1"/>
    <col min="13826" max="13827" width="70.625" style="2" customWidth="1"/>
    <col min="13828" max="13828" width="9.375" style="2" customWidth="1"/>
    <col min="13829" max="14080" width="9.125" style="2"/>
    <col min="14081" max="14081" width="9.375" style="2" customWidth="1"/>
    <col min="14082" max="14083" width="70.625" style="2" customWidth="1"/>
    <col min="14084" max="14084" width="9.375" style="2" customWidth="1"/>
    <col min="14085" max="14336" width="9.125" style="2"/>
    <col min="14337" max="14337" width="9.375" style="2" customWidth="1"/>
    <col min="14338" max="14339" width="70.625" style="2" customWidth="1"/>
    <col min="14340" max="14340" width="9.375" style="2" customWidth="1"/>
    <col min="14341" max="14592" width="9.125" style="2"/>
    <col min="14593" max="14593" width="9.375" style="2" customWidth="1"/>
    <col min="14594" max="14595" width="70.625" style="2" customWidth="1"/>
    <col min="14596" max="14596" width="9.375" style="2" customWidth="1"/>
    <col min="14597" max="14848" width="9.125" style="2"/>
    <col min="14849" max="14849" width="9.375" style="2" customWidth="1"/>
    <col min="14850" max="14851" width="70.625" style="2" customWidth="1"/>
    <col min="14852" max="14852" width="9.375" style="2" customWidth="1"/>
    <col min="14853" max="15104" width="9.125" style="2"/>
    <col min="15105" max="15105" width="9.375" style="2" customWidth="1"/>
    <col min="15106" max="15107" width="70.625" style="2" customWidth="1"/>
    <col min="15108" max="15108" width="9.375" style="2" customWidth="1"/>
    <col min="15109" max="15360" width="9.125" style="2"/>
    <col min="15361" max="15361" width="9.375" style="2" customWidth="1"/>
    <col min="15362" max="15363" width="70.625" style="2" customWidth="1"/>
    <col min="15364" max="15364" width="9.375" style="2" customWidth="1"/>
    <col min="15365" max="15616" width="9.125" style="2"/>
    <col min="15617" max="15617" width="9.375" style="2" customWidth="1"/>
    <col min="15618" max="15619" width="70.625" style="2" customWidth="1"/>
    <col min="15620" max="15620" width="9.375" style="2" customWidth="1"/>
    <col min="15621" max="15872" width="9.125" style="2"/>
    <col min="15873" max="15873" width="9.375" style="2" customWidth="1"/>
    <col min="15874" max="15875" width="70.625" style="2" customWidth="1"/>
    <col min="15876" max="15876" width="9.375" style="2" customWidth="1"/>
    <col min="15877" max="16128" width="9.125" style="2"/>
    <col min="16129" max="16129" width="9.375" style="2" customWidth="1"/>
    <col min="16130" max="16131" width="70.625" style="2" customWidth="1"/>
    <col min="16132" max="16132" width="9.375" style="2" customWidth="1"/>
    <col min="16133" max="16384" width="9.125" style="2"/>
  </cols>
  <sheetData>
    <row r="1" spans="1:4" ht="36" customHeight="1" x14ac:dyDescent="0.2"/>
    <row r="2" spans="1:4" ht="18.75" customHeight="1" x14ac:dyDescent="0.2"/>
    <row r="3" spans="1:4" ht="30" customHeight="1" x14ac:dyDescent="0.2">
      <c r="A3" s="121" t="s">
        <v>538</v>
      </c>
      <c r="B3" s="121"/>
      <c r="C3" s="121"/>
      <c r="D3" s="121"/>
    </row>
    <row r="4" spans="1:4" ht="30" customHeight="1" thickBot="1" x14ac:dyDescent="0.25">
      <c r="A4" s="122" t="s">
        <v>539</v>
      </c>
      <c r="B4" s="122"/>
      <c r="C4" s="122"/>
      <c r="D4" s="122"/>
    </row>
    <row r="5" spans="1:4" ht="33" customHeight="1" x14ac:dyDescent="0.2">
      <c r="A5" s="4" t="s">
        <v>48</v>
      </c>
      <c r="B5" s="3" t="s">
        <v>49</v>
      </c>
      <c r="C5" s="27" t="s">
        <v>50</v>
      </c>
      <c r="D5" s="28" t="s">
        <v>113</v>
      </c>
    </row>
    <row r="6" spans="1:4" ht="21" customHeight="1" x14ac:dyDescent="0.2">
      <c r="A6" s="33" t="s">
        <v>4</v>
      </c>
      <c r="B6" s="36" t="s">
        <v>523</v>
      </c>
      <c r="C6" s="37" t="s">
        <v>521</v>
      </c>
      <c r="D6" s="34" t="s">
        <v>4</v>
      </c>
    </row>
    <row r="7" spans="1:4" ht="21" customHeight="1" x14ac:dyDescent="0.2">
      <c r="A7" s="31" t="s">
        <v>56</v>
      </c>
      <c r="B7" s="38" t="s">
        <v>71</v>
      </c>
      <c r="C7" s="39" t="s">
        <v>61</v>
      </c>
      <c r="D7" s="29" t="s">
        <v>56</v>
      </c>
    </row>
    <row r="8" spans="1:4" ht="21" customHeight="1" x14ac:dyDescent="0.2">
      <c r="A8" s="31" t="s">
        <v>57</v>
      </c>
      <c r="B8" s="38" t="s">
        <v>59</v>
      </c>
      <c r="C8" s="39" t="s">
        <v>60</v>
      </c>
      <c r="D8" s="29" t="s">
        <v>57</v>
      </c>
    </row>
    <row r="9" spans="1:4" ht="21" customHeight="1" x14ac:dyDescent="0.2">
      <c r="A9" s="31" t="s">
        <v>58</v>
      </c>
      <c r="B9" s="38" t="s">
        <v>129</v>
      </c>
      <c r="C9" s="39" t="s">
        <v>128</v>
      </c>
      <c r="D9" s="29" t="s">
        <v>58</v>
      </c>
    </row>
    <row r="10" spans="1:4" ht="21" customHeight="1" x14ac:dyDescent="0.2">
      <c r="A10" s="33" t="s">
        <v>5</v>
      </c>
      <c r="B10" s="36" t="s">
        <v>524</v>
      </c>
      <c r="C10" s="37" t="s">
        <v>522</v>
      </c>
      <c r="D10" s="35" t="s">
        <v>5</v>
      </c>
    </row>
    <row r="11" spans="1:4" ht="21" customHeight="1" x14ac:dyDescent="0.2">
      <c r="A11" s="32" t="s">
        <v>64</v>
      </c>
      <c r="B11" s="40" t="s">
        <v>70</v>
      </c>
      <c r="C11" s="41" t="s">
        <v>69</v>
      </c>
      <c r="D11" s="30" t="s">
        <v>64</v>
      </c>
    </row>
    <row r="12" spans="1:4" ht="21" customHeight="1" x14ac:dyDescent="0.2">
      <c r="A12" s="32" t="s">
        <v>65</v>
      </c>
      <c r="B12" s="40" t="s">
        <v>74</v>
      </c>
      <c r="C12" s="41" t="s">
        <v>80</v>
      </c>
      <c r="D12" s="30" t="s">
        <v>65</v>
      </c>
    </row>
    <row r="13" spans="1:4" ht="21" customHeight="1" x14ac:dyDescent="0.2">
      <c r="A13" s="32" t="s">
        <v>66</v>
      </c>
      <c r="B13" s="40" t="s">
        <v>130</v>
      </c>
      <c r="C13" s="41" t="s">
        <v>131</v>
      </c>
      <c r="D13" s="30" t="s">
        <v>66</v>
      </c>
    </row>
    <row r="14" spans="1:4" ht="21" customHeight="1" x14ac:dyDescent="0.2">
      <c r="A14" s="32" t="s">
        <v>67</v>
      </c>
      <c r="B14" s="40" t="s">
        <v>72</v>
      </c>
      <c r="C14" s="41" t="s">
        <v>78</v>
      </c>
      <c r="D14" s="30" t="s">
        <v>67</v>
      </c>
    </row>
    <row r="15" spans="1:4" ht="21" customHeight="1" x14ac:dyDescent="0.2">
      <c r="A15" s="32" t="s">
        <v>68</v>
      </c>
      <c r="B15" s="40" t="s">
        <v>73</v>
      </c>
      <c r="C15" s="41" t="s">
        <v>79</v>
      </c>
      <c r="D15" s="30" t="s">
        <v>68</v>
      </c>
    </row>
    <row r="16" spans="1:4" ht="21" customHeight="1" x14ac:dyDescent="0.2">
      <c r="A16" s="32" t="s">
        <v>163</v>
      </c>
      <c r="B16" s="40" t="s">
        <v>165</v>
      </c>
      <c r="C16" s="41" t="s">
        <v>164</v>
      </c>
      <c r="D16" s="30" t="s">
        <v>163</v>
      </c>
    </row>
    <row r="17" spans="1:4" ht="21" customHeight="1" x14ac:dyDescent="0.2">
      <c r="A17" s="33" t="s">
        <v>6</v>
      </c>
      <c r="B17" s="36" t="s">
        <v>536</v>
      </c>
      <c r="C17" s="37" t="s">
        <v>537</v>
      </c>
      <c r="D17" s="35" t="s">
        <v>6</v>
      </c>
    </row>
    <row r="18" spans="1:4" ht="21" customHeight="1" x14ac:dyDescent="0.2">
      <c r="A18" s="33" t="s">
        <v>7</v>
      </c>
      <c r="B18" s="36" t="s">
        <v>75</v>
      </c>
      <c r="C18" s="37" t="s">
        <v>81</v>
      </c>
      <c r="D18" s="35" t="s">
        <v>7</v>
      </c>
    </row>
    <row r="19" spans="1:4" ht="21" customHeight="1" x14ac:dyDescent="0.2">
      <c r="A19" s="33" t="s">
        <v>12</v>
      </c>
      <c r="B19" s="36" t="s">
        <v>77</v>
      </c>
      <c r="C19" s="37" t="s">
        <v>76</v>
      </c>
      <c r="D19" s="35" t="s">
        <v>12</v>
      </c>
    </row>
  </sheetData>
  <mergeCells count="2">
    <mergeCell ref="A3:D3"/>
    <mergeCell ref="A4:D4"/>
  </mergeCells>
  <hyperlinks>
    <hyperlink ref="B6:C6" location="'1-1'!A1" display="صادرات المملكة خلال السنوات"/>
    <hyperlink ref="B7:C7" location="'1-2'!A1" display="الصادرات حسب استخدام المواد"/>
    <hyperlink ref="B8:C8" location="'1-3'!A1" display="الصادرات حسب طبيعة المواد"/>
    <hyperlink ref="B9:C9" location="'1-7'!A1" display="الصادرات حسب الاصناف"/>
    <hyperlink ref="B10:C10" location="'2-2'!A1" display="الصادرات حسب تصنيف الدليل التجاري الدولي"/>
    <hyperlink ref="B11:C11" location="'2-3'!A1" display="الصادرات حسب المجموعات الاقتصادية الشاملة"/>
    <hyperlink ref="B14:C14" location="'2-4'!A1" display="الصادرات حسب الاقسام والفصول"/>
    <hyperlink ref="B15:C15" location="'2-5'!A1" display="الصادرات حسب التصنيف الصناعي الموحد للسنوات 2012 - 2014م"/>
    <hyperlink ref="B12:C12" location="'3-2'!A1" display="السلع المصدرة من المملكة إلى  دول مجلس التعاون الخليجي"/>
    <hyperlink ref="B13:C13" location="'3-3'!A1" display="الصادرات حسب الدول ومجموعات الدول المصدر إليها"/>
    <hyperlink ref="B17:C17" location="'3-4'!A1" display="الصادرات حسب مجموعات الدول و أهم الاصناف"/>
    <hyperlink ref="B18:C18" location="'3-4'!A1" display="الصادرات حسب مجموعات الدول و أهم الاصناف"/>
    <hyperlink ref="B19:C19" location="'3-4'!A1" display="الصادرات حسب مجموعات الدول و أهم الاصناف"/>
    <hyperlink ref="C6" location="'1'!A1" display="Non-oil Exports"/>
    <hyperlink ref="C7" location="'1.1'!A1" display="Exports by Section"/>
    <hyperlink ref="C8" location="'1.2'!A1" display="Exports by Groups of Countries"/>
    <hyperlink ref="C9" location="'1.3'!A1" display="Exports by Country"/>
    <hyperlink ref="C10" location="'2'!A1" display="Imports"/>
    <hyperlink ref="C11" location="'2.1'!A1" display="Imports by Section"/>
    <hyperlink ref="C12" location="'2.2'!A1" display="Imports by Groups of Countries"/>
    <hyperlink ref="C13" location="'2.3'!A1" display="Imports by Country"/>
    <hyperlink ref="C14" location="'2.4'!A1" display="Imports by Utilization of Items"/>
    <hyperlink ref="C15" location="'2.5'!A1" display="Imports by Nature of Items"/>
    <hyperlink ref="C17" location="'3'!A1" display="Ratio of Non-oil Exports to Imports, Monthly"/>
    <hyperlink ref="C18" location="'4'!A1" display="Ratio of Non-oil Exports to Imports, Annual"/>
    <hyperlink ref="C19" location="'5'!A1" display="Trade with the GCC Countries"/>
    <hyperlink ref="B6" location="'1'!A1" display="الصادرات السلعية غير البترولية"/>
    <hyperlink ref="B7" location="'1.1'!A1" display="الصادرات حسب الأقسام"/>
    <hyperlink ref="B8" location="'1.2'!A1" display="الصادرات حسب مجموعات الدول"/>
    <hyperlink ref="B9" location="'1.3'!A1" display="الصادرات حسب الدول"/>
    <hyperlink ref="B10" location="'2'!A1" display="الواردات السلعية"/>
    <hyperlink ref="B11" location="'2.1'!A1" display="الواردات حسب الأقسام"/>
    <hyperlink ref="B12" location="'2.2'!A1" display="الواردات حسب مجموعات الدول "/>
    <hyperlink ref="B13" location="'2.3'!A1" display="الواردات حسب الدول"/>
    <hyperlink ref="B14" location="'2.4'!A1" display="الواردات حسب استخدام المواد"/>
    <hyperlink ref="B15" location="'2.5'!A1" display="الواردات حسب طبيعة المواد"/>
    <hyperlink ref="B17" location="'3'!A1" display="نسبة الصادرات غير البترولية للواردات، شهري"/>
    <hyperlink ref="B18" location="'4'!A1" display="نسبة الصادرات غير البترولية للواردات، سنوي"/>
    <hyperlink ref="B19" location="'5'!A1" display="التبادل التجاري بين المملكة ودول مجلس التعاون الخليجي"/>
    <hyperlink ref="C16" location="'2.6'!A1" display="Imports by Mode of Transport and Customs Port"/>
    <hyperlink ref="B16" location="'2.6'!A1" display="الواردات حسب وسيلة النقل والمنافذ الجمركية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4" style="5" bestFit="1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22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72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78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120</v>
      </c>
      <c r="B5" s="130" t="s">
        <v>140</v>
      </c>
      <c r="C5" s="52" t="s">
        <v>540</v>
      </c>
      <c r="D5" s="52" t="s">
        <v>535</v>
      </c>
      <c r="E5" s="52" t="s">
        <v>540</v>
      </c>
      <c r="F5" s="131" t="s">
        <v>144</v>
      </c>
      <c r="G5" s="132" t="s">
        <v>119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20.100000000000001" customHeight="1" x14ac:dyDescent="0.2">
      <c r="A8" s="10">
        <v>1</v>
      </c>
      <c r="B8" s="25" t="s">
        <v>137</v>
      </c>
      <c r="C8" s="67">
        <v>59483.061428000001</v>
      </c>
      <c r="D8" s="67">
        <v>55375.497936</v>
      </c>
      <c r="E8" s="67">
        <v>57845.130131999998</v>
      </c>
      <c r="F8" s="55" t="s">
        <v>141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138</v>
      </c>
      <c r="C9" s="68">
        <v>66454.273996999997</v>
      </c>
      <c r="D9" s="68">
        <v>51929.895789000002</v>
      </c>
      <c r="E9" s="68">
        <v>50897.594152999998</v>
      </c>
      <c r="F9" s="56" t="s">
        <v>142</v>
      </c>
      <c r="G9" s="11">
        <v>2</v>
      </c>
      <c r="L9" s="5"/>
      <c r="M9" s="5"/>
    </row>
    <row r="10" spans="1:13" ht="20.100000000000001" customHeight="1" thickBot="1" x14ac:dyDescent="0.25">
      <c r="A10" s="18">
        <v>3</v>
      </c>
      <c r="B10" s="53" t="s">
        <v>139</v>
      </c>
      <c r="C10" s="69">
        <v>43707.804960000001</v>
      </c>
      <c r="D10" s="69">
        <v>33195.100168999998</v>
      </c>
      <c r="E10" s="69">
        <v>28207.966242999999</v>
      </c>
      <c r="F10" s="57" t="s">
        <v>143</v>
      </c>
      <c r="G10" s="18">
        <v>3</v>
      </c>
      <c r="L10" s="5"/>
      <c r="M10" s="5"/>
    </row>
    <row r="11" spans="1:13" ht="19.5" customHeight="1" thickBot="1" x14ac:dyDescent="0.25">
      <c r="A11" s="21"/>
      <c r="B11" s="54" t="s">
        <v>91</v>
      </c>
      <c r="C11" s="70">
        <f t="shared" ref="C11:D11" si="0">SUM(C8:C10)</f>
        <v>169645.14038500001</v>
      </c>
      <c r="D11" s="70">
        <f t="shared" si="0"/>
        <v>140500.49389400001</v>
      </c>
      <c r="E11" s="70">
        <f>SUM(E8:E10)</f>
        <v>136950.69052800001</v>
      </c>
      <c r="F11" s="58" t="s">
        <v>1</v>
      </c>
      <c r="G11" s="24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86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11.25" style="5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18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73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79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120</v>
      </c>
      <c r="B5" s="130" t="s">
        <v>140</v>
      </c>
      <c r="C5" s="52" t="s">
        <v>540</v>
      </c>
      <c r="D5" s="52" t="s">
        <v>535</v>
      </c>
      <c r="E5" s="52" t="s">
        <v>540</v>
      </c>
      <c r="F5" s="131" t="s">
        <v>144</v>
      </c>
      <c r="G5" s="132" t="s">
        <v>119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20.100000000000001" customHeight="1" x14ac:dyDescent="0.2">
      <c r="A8" s="10">
        <v>1</v>
      </c>
      <c r="B8" s="12" t="s">
        <v>145</v>
      </c>
      <c r="C8" s="67">
        <v>6924.5006910000002</v>
      </c>
      <c r="D8" s="67">
        <v>5246.8168939999996</v>
      </c>
      <c r="E8" s="67">
        <v>5313.6341929999999</v>
      </c>
      <c r="F8" s="14" t="s">
        <v>148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146</v>
      </c>
      <c r="C9" s="68">
        <v>43971.992572000003</v>
      </c>
      <c r="D9" s="68">
        <v>33507.877324000001</v>
      </c>
      <c r="E9" s="68">
        <v>33065.264088000004</v>
      </c>
      <c r="F9" s="15" t="s">
        <v>150</v>
      </c>
      <c r="G9" s="11">
        <v>2</v>
      </c>
      <c r="L9" s="5"/>
      <c r="M9" s="5"/>
    </row>
    <row r="10" spans="1:13" ht="20.100000000000001" customHeight="1" thickBot="1" x14ac:dyDescent="0.25">
      <c r="A10" s="18">
        <v>3</v>
      </c>
      <c r="B10" s="19" t="s">
        <v>147</v>
      </c>
      <c r="C10" s="69">
        <v>118748.64712199999</v>
      </c>
      <c r="D10" s="69">
        <v>101745.799676</v>
      </c>
      <c r="E10" s="69">
        <v>98571.792247000005</v>
      </c>
      <c r="F10" s="20" t="s">
        <v>149</v>
      </c>
      <c r="G10" s="18">
        <v>3</v>
      </c>
      <c r="L10" s="5"/>
      <c r="M10" s="5"/>
    </row>
    <row r="11" spans="1:13" ht="19.5" customHeight="1" thickBot="1" x14ac:dyDescent="0.25">
      <c r="A11" s="21"/>
      <c r="B11" s="22" t="s">
        <v>91</v>
      </c>
      <c r="C11" s="70">
        <f t="shared" ref="C11:D11" si="0">SUM(C8:C10)</f>
        <v>169645.14038500001</v>
      </c>
      <c r="D11" s="70">
        <f t="shared" si="0"/>
        <v>140500.49389400001</v>
      </c>
      <c r="E11" s="70">
        <f>SUM(E8:E10)</f>
        <v>136950.69052800001</v>
      </c>
      <c r="F11" s="23" t="s">
        <v>1</v>
      </c>
      <c r="G11" s="24"/>
      <c r="L11" s="5"/>
      <c r="M11" s="5"/>
    </row>
    <row r="12" spans="1:13" ht="35.1" customHeight="1" x14ac:dyDescent="0.2">
      <c r="A12" s="2"/>
      <c r="B12" s="2"/>
      <c r="C12" s="2"/>
      <c r="D12" s="2"/>
      <c r="E12" s="2"/>
      <c r="F12" s="2"/>
      <c r="G12" s="2"/>
      <c r="L12" s="5"/>
      <c r="M12" s="5"/>
    </row>
    <row r="13" spans="1:13" ht="35.1" customHeight="1" x14ac:dyDescent="0.2">
      <c r="A13" s="2"/>
      <c r="B13" s="2"/>
      <c r="C13" s="2"/>
      <c r="D13" s="2"/>
      <c r="E13" s="2"/>
      <c r="F13" s="2"/>
      <c r="G13" s="2"/>
      <c r="L13" s="5"/>
      <c r="M13" s="5"/>
    </row>
    <row r="14" spans="1:13" ht="35.1" customHeight="1" x14ac:dyDescent="0.2">
      <c r="A14" s="2"/>
      <c r="B14" s="2"/>
      <c r="C14" s="2"/>
      <c r="D14" s="2"/>
      <c r="E14" s="2"/>
      <c r="F14" s="2"/>
      <c r="G14" s="2"/>
      <c r="L14" s="5"/>
      <c r="M14" s="5"/>
    </row>
    <row r="15" spans="1:13" ht="35.1" customHeight="1" x14ac:dyDescent="0.2">
      <c r="A15" s="2"/>
      <c r="B15" s="2"/>
      <c r="C15" s="2"/>
      <c r="D15" s="2"/>
      <c r="E15" s="2"/>
      <c r="F15" s="2"/>
      <c r="G15" s="2"/>
      <c r="L15" s="5"/>
      <c r="M15" s="5"/>
    </row>
    <row r="16" spans="1:13" ht="35.1" customHeight="1" x14ac:dyDescent="0.2">
      <c r="A16" s="2"/>
      <c r="B16" s="2"/>
      <c r="C16" s="2"/>
      <c r="D16" s="2"/>
      <c r="E16" s="2"/>
      <c r="F16" s="2"/>
      <c r="G16" s="2"/>
      <c r="L16" s="5"/>
      <c r="M16" s="5"/>
    </row>
    <row r="17" spans="1:13" ht="35.1" customHeight="1" x14ac:dyDescent="0.2">
      <c r="A17" s="2"/>
      <c r="B17" s="2"/>
      <c r="C17" s="2"/>
      <c r="D17" s="2"/>
      <c r="E17" s="2"/>
      <c r="F17" s="2"/>
      <c r="G17" s="2"/>
      <c r="L17" s="5"/>
      <c r="M17" s="5"/>
    </row>
    <row r="18" spans="1:13" ht="35.1" customHeight="1" x14ac:dyDescent="0.2">
      <c r="A18" s="2"/>
      <c r="B18" s="2"/>
      <c r="C18" s="2"/>
      <c r="D18" s="2"/>
      <c r="E18" s="2"/>
      <c r="F18" s="2"/>
      <c r="G18" s="2"/>
      <c r="L18" s="5"/>
      <c r="M18" s="5"/>
    </row>
    <row r="19" spans="1:13" ht="35.1" customHeight="1" x14ac:dyDescent="0.2">
      <c r="A19" s="2"/>
      <c r="B19" s="2"/>
      <c r="C19" s="2"/>
      <c r="D19" s="2"/>
      <c r="E19" s="2"/>
      <c r="F19" s="2"/>
      <c r="G19" s="2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22"/>
  <sheetViews>
    <sheetView showGridLines="0" rightToLeft="1" workbookViewId="0"/>
  </sheetViews>
  <sheetFormatPr defaultColWidth="8.625" defaultRowHeight="18" customHeight="1" x14ac:dyDescent="0.2"/>
  <cols>
    <col min="1" max="1" width="8.625" style="5" bestFit="1" customWidth="1"/>
    <col min="2" max="2" width="26" style="5" bestFit="1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30.125" style="5" bestFit="1" customWidth="1"/>
    <col min="7" max="7" width="5.37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165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164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168</v>
      </c>
      <c r="B5" s="134" t="s">
        <v>169</v>
      </c>
      <c r="C5" s="52" t="s">
        <v>540</v>
      </c>
      <c r="D5" s="52" t="s">
        <v>535</v>
      </c>
      <c r="E5" s="52" t="s">
        <v>540</v>
      </c>
      <c r="F5" s="133" t="s">
        <v>167</v>
      </c>
      <c r="G5" s="132" t="s">
        <v>166</v>
      </c>
      <c r="L5" s="5"/>
      <c r="M5" s="5"/>
    </row>
    <row r="6" spans="1:13" ht="18" customHeight="1" x14ac:dyDescent="0.2">
      <c r="A6" s="124"/>
      <c r="B6" s="134"/>
      <c r="C6" s="81">
        <v>2015</v>
      </c>
      <c r="D6" s="81">
        <v>2016</v>
      </c>
      <c r="E6" s="81">
        <v>2016</v>
      </c>
      <c r="F6" s="133"/>
      <c r="G6" s="132"/>
      <c r="L6" s="5"/>
      <c r="M6" s="5"/>
    </row>
    <row r="7" spans="1:13" ht="18" customHeight="1" x14ac:dyDescent="0.2">
      <c r="A7" s="124"/>
      <c r="B7" s="134"/>
      <c r="C7" s="126" t="s">
        <v>92</v>
      </c>
      <c r="D7" s="127"/>
      <c r="E7" s="128"/>
      <c r="F7" s="133"/>
      <c r="G7" s="132"/>
      <c r="L7" s="5"/>
      <c r="M7" s="5"/>
    </row>
    <row r="8" spans="1:13" ht="20.100000000000001" customHeight="1" x14ac:dyDescent="0.2">
      <c r="A8" s="59" t="s">
        <v>187</v>
      </c>
      <c r="B8" s="78" t="s">
        <v>0</v>
      </c>
      <c r="C8" s="73">
        <f t="shared" ref="C8:D8" si="0">SUBTOTAL(9,C9:C17)</f>
        <v>108071.414949</v>
      </c>
      <c r="D8" s="73">
        <f t="shared" si="0"/>
        <v>88030.257048999993</v>
      </c>
      <c r="E8" s="73">
        <f>SUBTOTAL(9,E9:E17)</f>
        <v>87120.291262000013</v>
      </c>
      <c r="F8" s="77" t="s">
        <v>1</v>
      </c>
      <c r="G8" s="60" t="s">
        <v>170</v>
      </c>
      <c r="L8" s="5"/>
      <c r="M8" s="5"/>
    </row>
    <row r="9" spans="1:13" ht="20.100000000000001" customHeight="1" x14ac:dyDescent="0.2">
      <c r="A9" s="10"/>
      <c r="B9" s="25" t="s">
        <v>190</v>
      </c>
      <c r="C9" s="67">
        <v>60301.453889999997</v>
      </c>
      <c r="D9" s="67">
        <v>48970.926579999999</v>
      </c>
      <c r="E9" s="67">
        <v>50107.433669999999</v>
      </c>
      <c r="F9" s="55" t="s">
        <v>173</v>
      </c>
      <c r="G9" s="46"/>
      <c r="J9" s="80"/>
      <c r="K9" s="80"/>
      <c r="L9" s="5"/>
      <c r="M9" s="5"/>
    </row>
    <row r="10" spans="1:13" ht="20.100000000000001" customHeight="1" x14ac:dyDescent="0.2">
      <c r="A10" s="11"/>
      <c r="B10" s="26" t="s">
        <v>191</v>
      </c>
      <c r="C10" s="68">
        <v>34505.087810999998</v>
      </c>
      <c r="D10" s="68">
        <v>28238.307548000001</v>
      </c>
      <c r="E10" s="68">
        <v>28793.649841999999</v>
      </c>
      <c r="F10" s="56" t="s">
        <v>225</v>
      </c>
      <c r="G10" s="49"/>
      <c r="J10" s="80"/>
      <c r="K10" s="80"/>
      <c r="L10" s="5"/>
      <c r="M10" s="5"/>
    </row>
    <row r="11" spans="1:13" ht="20.100000000000001" customHeight="1" x14ac:dyDescent="0.2">
      <c r="A11" s="10"/>
      <c r="B11" s="25" t="s">
        <v>193</v>
      </c>
      <c r="C11" s="67">
        <v>4024.0889870000001</v>
      </c>
      <c r="D11" s="67">
        <v>2260.1154320000001</v>
      </c>
      <c r="E11" s="67">
        <v>2152.1024379999999</v>
      </c>
      <c r="F11" s="55" t="s">
        <v>471</v>
      </c>
      <c r="G11" s="46"/>
      <c r="J11" s="80"/>
      <c r="K11" s="80"/>
      <c r="L11" s="5"/>
      <c r="M11" s="5"/>
    </row>
    <row r="12" spans="1:13" ht="20.100000000000001" customHeight="1" x14ac:dyDescent="0.2">
      <c r="A12" s="11"/>
      <c r="B12" s="26" t="s">
        <v>192</v>
      </c>
      <c r="C12" s="68">
        <v>2579.5665389999999</v>
      </c>
      <c r="D12" s="68">
        <v>2042.128725</v>
      </c>
      <c r="E12" s="68">
        <v>2091.126749</v>
      </c>
      <c r="F12" s="56" t="s">
        <v>472</v>
      </c>
      <c r="G12" s="49"/>
      <c r="J12" s="80"/>
      <c r="K12" s="80"/>
      <c r="L12" s="5"/>
      <c r="M12" s="5"/>
    </row>
    <row r="13" spans="1:13" ht="20.100000000000001" customHeight="1" x14ac:dyDescent="0.2">
      <c r="A13" s="10"/>
      <c r="B13" s="25" t="s">
        <v>194</v>
      </c>
      <c r="C13" s="67">
        <v>2451.3775700000001</v>
      </c>
      <c r="D13" s="67">
        <v>1968.7549469999999</v>
      </c>
      <c r="E13" s="67">
        <v>1774.96351</v>
      </c>
      <c r="F13" s="55" t="s">
        <v>470</v>
      </c>
      <c r="G13" s="46"/>
      <c r="J13" s="80"/>
      <c r="K13" s="80"/>
      <c r="L13" s="5"/>
      <c r="M13" s="5"/>
    </row>
    <row r="14" spans="1:13" ht="20.100000000000001" customHeight="1" x14ac:dyDescent="0.2">
      <c r="A14" s="11"/>
      <c r="B14" s="26" t="s">
        <v>197</v>
      </c>
      <c r="C14" s="68">
        <v>1490.689488</v>
      </c>
      <c r="D14" s="68">
        <v>1145.3113060000001</v>
      </c>
      <c r="E14" s="68">
        <v>1038.030929</v>
      </c>
      <c r="F14" s="56" t="s">
        <v>473</v>
      </c>
      <c r="G14" s="49"/>
      <c r="J14" s="80"/>
      <c r="K14" s="80"/>
      <c r="L14" s="5"/>
      <c r="M14" s="5"/>
    </row>
    <row r="15" spans="1:13" ht="20.100000000000001" customHeight="1" x14ac:dyDescent="0.2">
      <c r="A15" s="10"/>
      <c r="B15" s="25" t="s">
        <v>196</v>
      </c>
      <c r="C15" s="67">
        <v>736.09761200000003</v>
      </c>
      <c r="D15" s="67">
        <v>1375.2265179999999</v>
      </c>
      <c r="E15" s="67">
        <v>726.45097099999998</v>
      </c>
      <c r="F15" s="55" t="s">
        <v>474</v>
      </c>
      <c r="G15" s="46"/>
      <c r="J15" s="80"/>
      <c r="K15" s="80"/>
      <c r="L15" s="5"/>
      <c r="M15" s="5"/>
    </row>
    <row r="16" spans="1:13" ht="20.100000000000001" customHeight="1" x14ac:dyDescent="0.2">
      <c r="A16" s="11"/>
      <c r="B16" s="26" t="s">
        <v>195</v>
      </c>
      <c r="C16" s="68">
        <v>1398.3133989999999</v>
      </c>
      <c r="D16" s="68">
        <v>1886.9238069999999</v>
      </c>
      <c r="E16" s="68">
        <v>376.54082899999997</v>
      </c>
      <c r="F16" s="56" t="s">
        <v>569</v>
      </c>
      <c r="G16" s="49"/>
      <c r="J16" s="80"/>
      <c r="K16" s="80"/>
      <c r="L16" s="5"/>
      <c r="M16" s="5"/>
    </row>
    <row r="17" spans="1:13" ht="20.100000000000001" customHeight="1" x14ac:dyDescent="0.2">
      <c r="A17" s="10"/>
      <c r="B17" s="25" t="s">
        <v>198</v>
      </c>
      <c r="C17" s="67">
        <v>584.73965299999998</v>
      </c>
      <c r="D17" s="67">
        <v>142.562186</v>
      </c>
      <c r="E17" s="67">
        <v>59.992324000000004</v>
      </c>
      <c r="F17" s="55" t="s">
        <v>570</v>
      </c>
      <c r="G17" s="46"/>
      <c r="J17" s="80"/>
      <c r="K17" s="80"/>
      <c r="L17" s="5"/>
      <c r="M17" s="5"/>
    </row>
    <row r="18" spans="1:13" ht="20.100000000000001" customHeight="1" x14ac:dyDescent="0.2">
      <c r="A18" s="59" t="s">
        <v>188</v>
      </c>
      <c r="B18" s="78" t="s">
        <v>0</v>
      </c>
      <c r="C18" s="73">
        <f t="shared" ref="C18:D18" si="1">SUBTOTAL(9,C19:C31)</f>
        <v>28951.449701000001</v>
      </c>
      <c r="D18" s="73">
        <f t="shared" si="1"/>
        <v>25099.748145000001</v>
      </c>
      <c r="E18" s="73">
        <f>SUBTOTAL(9,E19:E31)</f>
        <v>25157.485250999995</v>
      </c>
      <c r="F18" s="77" t="s">
        <v>1</v>
      </c>
      <c r="G18" s="60" t="s">
        <v>171</v>
      </c>
      <c r="L18" s="5"/>
      <c r="M18" s="5"/>
    </row>
    <row r="19" spans="1:13" ht="20.100000000000001" customHeight="1" x14ac:dyDescent="0.2">
      <c r="A19" s="11"/>
      <c r="B19" s="26" t="s">
        <v>199</v>
      </c>
      <c r="C19" s="68">
        <v>13283.969761</v>
      </c>
      <c r="D19" s="68">
        <v>11968.506565</v>
      </c>
      <c r="E19" s="68">
        <v>12064.791974</v>
      </c>
      <c r="F19" s="56" t="s">
        <v>174</v>
      </c>
      <c r="G19" s="49"/>
      <c r="L19" s="5"/>
      <c r="M19" s="5"/>
    </row>
    <row r="20" spans="1:13" ht="20.100000000000001" customHeight="1" x14ac:dyDescent="0.2">
      <c r="A20" s="10"/>
      <c r="B20" s="25" t="s">
        <v>200</v>
      </c>
      <c r="C20" s="67">
        <v>7242.948821</v>
      </c>
      <c r="D20" s="67">
        <v>6283.0298700000003</v>
      </c>
      <c r="E20" s="67">
        <v>6711.3065420000003</v>
      </c>
      <c r="F20" s="55" t="s">
        <v>226</v>
      </c>
      <c r="G20" s="46"/>
      <c r="L20" s="5"/>
      <c r="M20" s="5"/>
    </row>
    <row r="21" spans="1:13" ht="20.100000000000001" customHeight="1" x14ac:dyDescent="0.2">
      <c r="A21" s="11"/>
      <c r="B21" s="26" t="s">
        <v>201</v>
      </c>
      <c r="C21" s="68">
        <v>4807.308274</v>
      </c>
      <c r="D21" s="68">
        <v>3999.9793650000001</v>
      </c>
      <c r="E21" s="68">
        <v>3495.6161550000002</v>
      </c>
      <c r="F21" s="56" t="s">
        <v>175</v>
      </c>
      <c r="G21" s="49"/>
      <c r="L21" s="5"/>
      <c r="M21" s="5"/>
    </row>
    <row r="22" spans="1:13" ht="20.100000000000001" customHeight="1" x14ac:dyDescent="0.2">
      <c r="A22" s="10"/>
      <c r="B22" s="25" t="s">
        <v>202</v>
      </c>
      <c r="C22" s="67">
        <v>1196.6078500000001</v>
      </c>
      <c r="D22" s="67">
        <v>1161.3674109999999</v>
      </c>
      <c r="E22" s="67">
        <v>1232.5937879999999</v>
      </c>
      <c r="F22" s="55" t="s">
        <v>176</v>
      </c>
      <c r="G22" s="46"/>
      <c r="L22" s="5"/>
      <c r="M22" s="5"/>
    </row>
    <row r="23" spans="1:13" ht="20.100000000000001" customHeight="1" x14ac:dyDescent="0.2">
      <c r="A23" s="11"/>
      <c r="B23" s="26" t="s">
        <v>203</v>
      </c>
      <c r="C23" s="68">
        <v>779.999593</v>
      </c>
      <c r="D23" s="68">
        <v>629.01087600000005</v>
      </c>
      <c r="E23" s="68">
        <v>597.71318099999996</v>
      </c>
      <c r="F23" s="56" t="s">
        <v>177</v>
      </c>
      <c r="G23" s="49"/>
      <c r="L23" s="5"/>
      <c r="M23" s="5"/>
    </row>
    <row r="24" spans="1:13" ht="20.100000000000001" customHeight="1" x14ac:dyDescent="0.2">
      <c r="A24" s="10"/>
      <c r="B24" s="25" t="s">
        <v>204</v>
      </c>
      <c r="C24" s="67">
        <v>909.31190700000002</v>
      </c>
      <c r="D24" s="67">
        <v>612.90294600000004</v>
      </c>
      <c r="E24" s="67">
        <v>575.45981800000004</v>
      </c>
      <c r="F24" s="55" t="s">
        <v>178</v>
      </c>
      <c r="G24" s="46"/>
      <c r="L24" s="5"/>
      <c r="M24" s="5"/>
    </row>
    <row r="25" spans="1:13" ht="20.100000000000001" customHeight="1" x14ac:dyDescent="0.2">
      <c r="A25" s="11"/>
      <c r="B25" s="26" t="s">
        <v>205</v>
      </c>
      <c r="C25" s="68">
        <v>221.248424</v>
      </c>
      <c r="D25" s="68">
        <v>210.32717199999999</v>
      </c>
      <c r="E25" s="68">
        <v>221.27991900000001</v>
      </c>
      <c r="F25" s="56" t="s">
        <v>179</v>
      </c>
      <c r="G25" s="49"/>
      <c r="L25" s="5"/>
      <c r="M25" s="5"/>
    </row>
    <row r="26" spans="1:13" ht="20.100000000000001" customHeight="1" x14ac:dyDescent="0.2">
      <c r="A26" s="10"/>
      <c r="B26" s="25" t="s">
        <v>206</v>
      </c>
      <c r="C26" s="67">
        <v>195.74075999999999</v>
      </c>
      <c r="D26" s="67">
        <v>154.804035</v>
      </c>
      <c r="E26" s="67">
        <v>147.51587000000001</v>
      </c>
      <c r="F26" s="55" t="s">
        <v>180</v>
      </c>
      <c r="G26" s="46"/>
      <c r="L26" s="5"/>
      <c r="M26" s="5"/>
    </row>
    <row r="27" spans="1:13" ht="20.100000000000001" customHeight="1" x14ac:dyDescent="0.2">
      <c r="A27" s="11"/>
      <c r="B27" s="26" t="s">
        <v>207</v>
      </c>
      <c r="C27" s="68">
        <v>141.896064</v>
      </c>
      <c r="D27" s="68">
        <v>79.819905000000006</v>
      </c>
      <c r="E27" s="68">
        <v>111.208004</v>
      </c>
      <c r="F27" s="56" t="s">
        <v>181</v>
      </c>
      <c r="G27" s="49"/>
      <c r="L27" s="5"/>
      <c r="M27" s="5"/>
    </row>
    <row r="28" spans="1:13" ht="20.100000000000001" customHeight="1" x14ac:dyDescent="0.2">
      <c r="A28" s="10"/>
      <c r="B28" s="25" t="s">
        <v>208</v>
      </c>
      <c r="C28" s="67">
        <v>172.37824699999999</v>
      </c>
      <c r="D28" s="67">
        <v>0</v>
      </c>
      <c r="E28" s="67">
        <v>0</v>
      </c>
      <c r="F28" s="55" t="s">
        <v>182</v>
      </c>
      <c r="G28" s="46"/>
      <c r="L28" s="5"/>
      <c r="M28" s="5"/>
    </row>
    <row r="29" spans="1:13" ht="20.100000000000001" customHeight="1" x14ac:dyDescent="0.2">
      <c r="A29" s="11"/>
      <c r="B29" s="26" t="s">
        <v>209</v>
      </c>
      <c r="C29" s="68">
        <v>0</v>
      </c>
      <c r="D29" s="68">
        <v>0</v>
      </c>
      <c r="E29" s="68">
        <v>0</v>
      </c>
      <c r="F29" s="56" t="s">
        <v>183</v>
      </c>
      <c r="G29" s="49"/>
      <c r="L29" s="5"/>
      <c r="M29" s="5"/>
    </row>
    <row r="30" spans="1:13" ht="20.100000000000001" customHeight="1" x14ac:dyDescent="0.2">
      <c r="A30" s="10"/>
      <c r="B30" s="25" t="s">
        <v>210</v>
      </c>
      <c r="C30" s="67">
        <v>0.04</v>
      </c>
      <c r="D30" s="67">
        <v>0</v>
      </c>
      <c r="E30" s="67">
        <v>0</v>
      </c>
      <c r="F30" s="55" t="s">
        <v>184</v>
      </c>
      <c r="G30" s="46"/>
      <c r="L30" s="5"/>
      <c r="M30" s="5"/>
    </row>
    <row r="31" spans="1:13" ht="20.100000000000001" customHeight="1" x14ac:dyDescent="0.2">
      <c r="A31" s="11"/>
      <c r="B31" s="26" t="s">
        <v>211</v>
      </c>
      <c r="C31" s="68">
        <v>0</v>
      </c>
      <c r="D31" s="68">
        <v>0</v>
      </c>
      <c r="E31" s="68">
        <v>0</v>
      </c>
      <c r="F31" s="56" t="s">
        <v>185</v>
      </c>
      <c r="G31" s="49"/>
      <c r="L31" s="5"/>
      <c r="M31" s="5"/>
    </row>
    <row r="32" spans="1:13" ht="20.100000000000001" customHeight="1" x14ac:dyDescent="0.2">
      <c r="A32" s="59" t="s">
        <v>189</v>
      </c>
      <c r="B32" s="78" t="s">
        <v>0</v>
      </c>
      <c r="C32" s="73">
        <f t="shared" ref="C32:D32" si="2">SUBTOTAL(9,C33:C46)</f>
        <v>32622.275734999996</v>
      </c>
      <c r="D32" s="73">
        <f t="shared" si="2"/>
        <v>27370.488700000005</v>
      </c>
      <c r="E32" s="73">
        <f>SUBTOTAL(9,E33:E46)</f>
        <v>24672.914015000002</v>
      </c>
      <c r="F32" s="77" t="s">
        <v>1</v>
      </c>
      <c r="G32" s="60" t="s">
        <v>172</v>
      </c>
      <c r="L32" s="5"/>
      <c r="M32" s="5"/>
    </row>
    <row r="33" spans="1:13" ht="20.100000000000001" customHeight="1" x14ac:dyDescent="0.2">
      <c r="A33" s="10"/>
      <c r="B33" s="25" t="s">
        <v>212</v>
      </c>
      <c r="C33" s="67">
        <v>14424.930012999999</v>
      </c>
      <c r="D33" s="67">
        <v>13262.27089</v>
      </c>
      <c r="E33" s="67">
        <v>10884.302107</v>
      </c>
      <c r="F33" s="55" t="s">
        <v>475</v>
      </c>
      <c r="G33" s="46"/>
      <c r="I33" s="80"/>
      <c r="J33" s="80"/>
      <c r="K33" s="80"/>
      <c r="L33" s="5"/>
      <c r="M33" s="5"/>
    </row>
    <row r="34" spans="1:13" ht="20.100000000000001" customHeight="1" x14ac:dyDescent="0.2">
      <c r="A34" s="11"/>
      <c r="B34" s="26" t="s">
        <v>213</v>
      </c>
      <c r="C34" s="68">
        <v>13040.412934</v>
      </c>
      <c r="D34" s="68">
        <v>8673.2848400000003</v>
      </c>
      <c r="E34" s="68">
        <v>9116.5787610000007</v>
      </c>
      <c r="F34" s="56" t="s">
        <v>520</v>
      </c>
      <c r="G34" s="49"/>
      <c r="I34" s="80"/>
      <c r="J34" s="80"/>
      <c r="K34" s="80"/>
      <c r="L34" s="5"/>
      <c r="M34" s="5"/>
    </row>
    <row r="35" spans="1:13" ht="20.100000000000001" customHeight="1" x14ac:dyDescent="0.2">
      <c r="A35" s="10"/>
      <c r="B35" s="25" t="s">
        <v>214</v>
      </c>
      <c r="C35" s="67">
        <v>5009.7157509999997</v>
      </c>
      <c r="D35" s="67">
        <v>5261.0094339999996</v>
      </c>
      <c r="E35" s="67">
        <v>4519.257337</v>
      </c>
      <c r="F35" s="55" t="s">
        <v>186</v>
      </c>
      <c r="G35" s="46"/>
      <c r="I35" s="80"/>
      <c r="J35" s="80"/>
      <c r="K35" s="80"/>
      <c r="L35" s="5"/>
      <c r="M35" s="5"/>
    </row>
    <row r="36" spans="1:13" ht="20.100000000000001" customHeight="1" x14ac:dyDescent="0.2">
      <c r="A36" s="11"/>
      <c r="B36" s="26" t="s">
        <v>216</v>
      </c>
      <c r="C36" s="68">
        <v>60.982436999999997</v>
      </c>
      <c r="D36" s="68">
        <v>46.867621</v>
      </c>
      <c r="E36" s="68">
        <v>51.947311999999997</v>
      </c>
      <c r="F36" s="56" t="s">
        <v>476</v>
      </c>
      <c r="G36" s="49"/>
      <c r="I36" s="80"/>
      <c r="J36" s="80"/>
      <c r="K36" s="80"/>
      <c r="L36" s="5"/>
      <c r="M36" s="5"/>
    </row>
    <row r="37" spans="1:13" ht="20.100000000000001" customHeight="1" x14ac:dyDescent="0.2">
      <c r="A37" s="10"/>
      <c r="B37" s="25" t="s">
        <v>215</v>
      </c>
      <c r="C37" s="67">
        <v>20.877904000000001</v>
      </c>
      <c r="D37" s="67">
        <v>55.327193999999999</v>
      </c>
      <c r="E37" s="67">
        <v>23.791955000000002</v>
      </c>
      <c r="F37" s="55" t="s">
        <v>228</v>
      </c>
      <c r="G37" s="46"/>
      <c r="I37" s="80"/>
      <c r="J37" s="80"/>
      <c r="K37" s="80"/>
      <c r="L37" s="5"/>
      <c r="M37" s="5"/>
    </row>
    <row r="38" spans="1:13" ht="20.100000000000001" customHeight="1" x14ac:dyDescent="0.2">
      <c r="A38" s="11"/>
      <c r="B38" s="26" t="s">
        <v>217</v>
      </c>
      <c r="C38" s="68">
        <v>5.2560190000000002</v>
      </c>
      <c r="D38" s="68">
        <v>14.475871</v>
      </c>
      <c r="E38" s="68">
        <v>22.960384000000001</v>
      </c>
      <c r="F38" s="56" t="s">
        <v>229</v>
      </c>
      <c r="G38" s="49"/>
      <c r="I38" s="80"/>
      <c r="J38" s="80"/>
      <c r="K38" s="80"/>
      <c r="L38" s="5"/>
      <c r="M38" s="5"/>
    </row>
    <row r="39" spans="1:13" ht="20.100000000000001" customHeight="1" x14ac:dyDescent="0.2">
      <c r="A39" s="10"/>
      <c r="B39" s="25" t="s">
        <v>573</v>
      </c>
      <c r="C39" s="67">
        <v>22.669124</v>
      </c>
      <c r="D39" s="67">
        <v>24.562459</v>
      </c>
      <c r="E39" s="67">
        <v>20.421925000000002</v>
      </c>
      <c r="F39" s="55" t="s">
        <v>230</v>
      </c>
      <c r="G39" s="46"/>
      <c r="I39" s="80"/>
      <c r="J39" s="80"/>
      <c r="K39" s="80"/>
      <c r="L39" s="5"/>
      <c r="M39" s="5"/>
    </row>
    <row r="40" spans="1:13" ht="20.100000000000001" customHeight="1" x14ac:dyDescent="0.2">
      <c r="A40" s="11"/>
      <c r="B40" s="26" t="s">
        <v>218</v>
      </c>
      <c r="C40" s="68">
        <v>16.885248000000001</v>
      </c>
      <c r="D40" s="68">
        <v>14.018653</v>
      </c>
      <c r="E40" s="68">
        <v>14.965873999999999</v>
      </c>
      <c r="F40" s="56" t="s">
        <v>477</v>
      </c>
      <c r="G40" s="49"/>
      <c r="I40" s="80"/>
      <c r="J40" s="80"/>
      <c r="K40" s="80"/>
      <c r="L40" s="5"/>
      <c r="M40" s="5"/>
    </row>
    <row r="41" spans="1:13" ht="20.100000000000001" customHeight="1" x14ac:dyDescent="0.2">
      <c r="A41" s="10"/>
      <c r="B41" s="25" t="s">
        <v>219</v>
      </c>
      <c r="C41" s="67">
        <v>13.428084</v>
      </c>
      <c r="D41" s="67">
        <v>10.839649</v>
      </c>
      <c r="E41" s="67">
        <v>9.4039850000000005</v>
      </c>
      <c r="F41" s="55" t="s">
        <v>571</v>
      </c>
      <c r="G41" s="46"/>
      <c r="I41" s="80"/>
      <c r="J41" s="80"/>
      <c r="K41" s="80"/>
      <c r="L41" s="5"/>
      <c r="M41" s="5"/>
    </row>
    <row r="42" spans="1:13" ht="20.100000000000001" customHeight="1" x14ac:dyDescent="0.2">
      <c r="A42" s="11"/>
      <c r="B42" s="26" t="s">
        <v>221</v>
      </c>
      <c r="C42" s="68">
        <v>3.3046829999999998</v>
      </c>
      <c r="D42" s="68">
        <v>2.1227680000000002</v>
      </c>
      <c r="E42" s="68">
        <v>4.226979</v>
      </c>
      <c r="F42" s="56" t="s">
        <v>572</v>
      </c>
      <c r="G42" s="49"/>
      <c r="I42" s="80"/>
      <c r="J42" s="80"/>
      <c r="K42" s="80"/>
      <c r="L42" s="5"/>
      <c r="M42" s="5"/>
    </row>
    <row r="43" spans="1:13" ht="20.100000000000001" customHeight="1" x14ac:dyDescent="0.2">
      <c r="A43" s="10"/>
      <c r="B43" s="25" t="s">
        <v>220</v>
      </c>
      <c r="C43" s="67">
        <v>2.6110340000000001</v>
      </c>
      <c r="D43" s="67">
        <v>5.068594</v>
      </c>
      <c r="E43" s="67">
        <v>4.1883350000000004</v>
      </c>
      <c r="F43" s="55" t="s">
        <v>480</v>
      </c>
      <c r="G43" s="46"/>
      <c r="I43" s="80"/>
      <c r="J43" s="80"/>
      <c r="K43" s="80"/>
      <c r="L43" s="5"/>
      <c r="M43" s="5"/>
    </row>
    <row r="44" spans="1:13" ht="20.100000000000001" customHeight="1" x14ac:dyDescent="0.2">
      <c r="A44" s="11"/>
      <c r="B44" s="26" t="s">
        <v>224</v>
      </c>
      <c r="C44" s="68">
        <v>0.29960199999999998</v>
      </c>
      <c r="D44" s="68">
        <v>0.17797199999999999</v>
      </c>
      <c r="E44" s="68">
        <v>0.33893400000000001</v>
      </c>
      <c r="F44" s="56" t="s">
        <v>227</v>
      </c>
      <c r="G44" s="49"/>
      <c r="I44" s="80"/>
      <c r="J44" s="80"/>
      <c r="K44" s="80"/>
      <c r="L44" s="5"/>
      <c r="M44" s="5"/>
    </row>
    <row r="45" spans="1:13" ht="20.100000000000001" customHeight="1" x14ac:dyDescent="0.2">
      <c r="A45" s="10"/>
      <c r="B45" s="25" t="s">
        <v>223</v>
      </c>
      <c r="C45" s="67">
        <v>5.5369000000000002E-2</v>
      </c>
      <c r="D45" s="67">
        <v>0.12508900000000001</v>
      </c>
      <c r="E45" s="67">
        <v>0.265768</v>
      </c>
      <c r="F45" s="55" t="s">
        <v>478</v>
      </c>
      <c r="G45" s="46"/>
      <c r="I45" s="80"/>
      <c r="J45" s="80"/>
      <c r="K45" s="80"/>
      <c r="L45" s="5"/>
      <c r="M45" s="5"/>
    </row>
    <row r="46" spans="1:13" ht="20.100000000000001" customHeight="1" thickBot="1" x14ac:dyDescent="0.25">
      <c r="A46" s="11"/>
      <c r="B46" s="26" t="s">
        <v>222</v>
      </c>
      <c r="C46" s="68">
        <v>0.84753299999999998</v>
      </c>
      <c r="D46" s="68">
        <v>0.33766600000000002</v>
      </c>
      <c r="E46" s="68">
        <v>0.26435900000000001</v>
      </c>
      <c r="F46" s="56" t="s">
        <v>479</v>
      </c>
      <c r="G46" s="49"/>
      <c r="I46" s="80"/>
      <c r="J46" s="80"/>
      <c r="K46" s="80"/>
      <c r="L46" s="5"/>
      <c r="M46" s="5"/>
    </row>
    <row r="47" spans="1:13" ht="19.5" customHeight="1" thickBot="1" x14ac:dyDescent="0.25">
      <c r="A47" s="21"/>
      <c r="B47" s="54" t="s">
        <v>91</v>
      </c>
      <c r="C47" s="70">
        <f t="shared" ref="C47:D47" si="3">SUBTOTAL(9,C8:C46)</f>
        <v>169645.14038499998</v>
      </c>
      <c r="D47" s="70">
        <f t="shared" si="3"/>
        <v>140500.49389400007</v>
      </c>
      <c r="E47" s="70">
        <f>SUBTOTAL(9,E8:E46)</f>
        <v>136950.69052800001</v>
      </c>
      <c r="F47" s="58" t="s">
        <v>1</v>
      </c>
      <c r="G47" s="24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  <row r="105" spans="1:13" ht="35.1" customHeight="1" x14ac:dyDescent="0.2">
      <c r="A105" s="2"/>
      <c r="B105" s="2"/>
      <c r="C105" s="2"/>
      <c r="D105" s="2"/>
      <c r="E105" s="2"/>
      <c r="F105" s="2"/>
      <c r="G105" s="2"/>
      <c r="L105" s="5"/>
      <c r="M105" s="5"/>
    </row>
    <row r="106" spans="1:13" ht="35.1" customHeight="1" x14ac:dyDescent="0.2">
      <c r="A106" s="2"/>
      <c r="B106" s="2"/>
      <c r="C106" s="2"/>
      <c r="D106" s="2"/>
      <c r="E106" s="2"/>
      <c r="F106" s="2"/>
      <c r="G106" s="2"/>
      <c r="L106" s="5"/>
      <c r="M106" s="5"/>
    </row>
    <row r="107" spans="1:13" ht="35.1" customHeight="1" x14ac:dyDescent="0.2">
      <c r="A107" s="2"/>
      <c r="B107" s="2"/>
      <c r="C107" s="2"/>
      <c r="D107" s="2"/>
      <c r="E107" s="2"/>
      <c r="F107" s="2"/>
      <c r="G107" s="2"/>
      <c r="L107" s="5"/>
      <c r="M107" s="5"/>
    </row>
    <row r="108" spans="1:13" ht="35.1" customHeight="1" x14ac:dyDescent="0.2">
      <c r="A108" s="2"/>
      <c r="B108" s="2"/>
      <c r="C108" s="2"/>
      <c r="D108" s="2"/>
      <c r="E108" s="2"/>
      <c r="F108" s="2"/>
      <c r="G108" s="2"/>
      <c r="L108" s="5"/>
      <c r="M108" s="5"/>
    </row>
    <row r="109" spans="1:13" ht="35.1" customHeight="1" x14ac:dyDescent="0.2">
      <c r="A109" s="2"/>
      <c r="B109" s="2"/>
      <c r="C109" s="2"/>
      <c r="D109" s="2"/>
      <c r="E109" s="2"/>
      <c r="F109" s="2"/>
      <c r="G109" s="2"/>
      <c r="L109" s="5"/>
      <c r="M109" s="5"/>
    </row>
    <row r="110" spans="1:13" ht="35.1" customHeight="1" x14ac:dyDescent="0.2">
      <c r="A110" s="2"/>
      <c r="B110" s="2"/>
      <c r="C110" s="2"/>
      <c r="D110" s="2"/>
      <c r="E110" s="2"/>
      <c r="F110" s="2"/>
      <c r="G110" s="2"/>
      <c r="L110" s="5"/>
      <c r="M110" s="5"/>
    </row>
    <row r="111" spans="1:13" ht="35.1" customHeight="1" x14ac:dyDescent="0.2">
      <c r="A111" s="2"/>
      <c r="B111" s="2"/>
      <c r="C111" s="2"/>
      <c r="D111" s="2"/>
      <c r="E111" s="2"/>
      <c r="F111" s="2"/>
      <c r="G111" s="2"/>
      <c r="L111" s="5"/>
      <c r="M111" s="5"/>
    </row>
    <row r="112" spans="1:13" ht="35.1" customHeight="1" x14ac:dyDescent="0.2">
      <c r="A112" s="2"/>
      <c r="B112" s="2"/>
      <c r="C112" s="2"/>
      <c r="D112" s="2"/>
      <c r="E112" s="2"/>
      <c r="F112" s="2"/>
      <c r="G112" s="2"/>
      <c r="L112" s="5"/>
      <c r="M112" s="5"/>
    </row>
    <row r="113" spans="1:13" ht="35.1" customHeight="1" x14ac:dyDescent="0.2">
      <c r="A113" s="2"/>
      <c r="B113" s="2"/>
      <c r="C113" s="2"/>
      <c r="D113" s="2"/>
      <c r="E113" s="2"/>
      <c r="F113" s="2"/>
      <c r="G113" s="2"/>
      <c r="L113" s="5"/>
      <c r="M113" s="5"/>
    </row>
    <row r="114" spans="1:13" ht="35.1" customHeight="1" x14ac:dyDescent="0.2">
      <c r="A114" s="2"/>
      <c r="B114" s="2"/>
      <c r="C114" s="2"/>
      <c r="D114" s="2"/>
      <c r="E114" s="2"/>
      <c r="F114" s="2"/>
      <c r="G114" s="2"/>
      <c r="L114" s="5"/>
      <c r="M114" s="5"/>
    </row>
    <row r="115" spans="1:13" ht="35.1" customHeight="1" x14ac:dyDescent="0.2">
      <c r="A115" s="2"/>
      <c r="B115" s="2"/>
      <c r="C115" s="2"/>
      <c r="D115" s="2"/>
      <c r="E115" s="2"/>
      <c r="F115" s="2"/>
      <c r="G115" s="2"/>
      <c r="L115" s="5"/>
      <c r="M115" s="5"/>
    </row>
    <row r="116" spans="1:13" ht="35.1" customHeight="1" x14ac:dyDescent="0.2">
      <c r="A116" s="2"/>
      <c r="B116" s="2"/>
      <c r="C116" s="2"/>
      <c r="D116" s="2"/>
      <c r="E116" s="2"/>
      <c r="F116" s="2"/>
      <c r="G116" s="2"/>
      <c r="L116" s="5"/>
      <c r="M116" s="5"/>
    </row>
    <row r="117" spans="1:13" ht="35.1" customHeight="1" x14ac:dyDescent="0.2">
      <c r="A117" s="2"/>
      <c r="B117" s="2"/>
      <c r="C117" s="2"/>
      <c r="D117" s="2"/>
      <c r="E117" s="2"/>
      <c r="F117" s="2"/>
      <c r="G117" s="2"/>
      <c r="L117" s="5"/>
      <c r="M117" s="5"/>
    </row>
    <row r="118" spans="1:13" ht="35.1" customHeight="1" x14ac:dyDescent="0.2">
      <c r="A118" s="2"/>
      <c r="B118" s="2"/>
      <c r="C118" s="2"/>
      <c r="D118" s="2"/>
      <c r="E118" s="2"/>
      <c r="F118" s="2"/>
      <c r="G118" s="2"/>
      <c r="L118" s="5"/>
      <c r="M118" s="5"/>
    </row>
    <row r="119" spans="1:13" ht="35.1" customHeight="1" x14ac:dyDescent="0.2">
      <c r="A119" s="2"/>
      <c r="B119" s="2"/>
      <c r="C119" s="2"/>
      <c r="D119" s="2"/>
      <c r="E119" s="2"/>
      <c r="F119" s="2"/>
      <c r="G119" s="2"/>
      <c r="L119" s="5"/>
      <c r="M119" s="5"/>
    </row>
    <row r="120" spans="1:13" ht="35.1" customHeight="1" x14ac:dyDescent="0.2">
      <c r="A120" s="2"/>
      <c r="B120" s="2"/>
      <c r="C120" s="2"/>
      <c r="D120" s="2"/>
      <c r="E120" s="2"/>
      <c r="F120" s="2"/>
      <c r="G120" s="2"/>
      <c r="L120" s="5"/>
      <c r="M120" s="5"/>
    </row>
    <row r="121" spans="1:13" ht="35.1" customHeight="1" x14ac:dyDescent="0.2">
      <c r="A121" s="2"/>
      <c r="B121" s="2"/>
      <c r="C121" s="2"/>
      <c r="D121" s="2"/>
      <c r="E121" s="2"/>
      <c r="F121" s="2"/>
      <c r="G121" s="2"/>
      <c r="L121" s="5"/>
      <c r="M121" s="5"/>
    </row>
    <row r="122" spans="1:13" ht="35.1" customHeight="1" x14ac:dyDescent="0.2">
      <c r="A122" s="2"/>
      <c r="B122" s="2"/>
      <c r="C122" s="2"/>
      <c r="D122" s="2"/>
      <c r="E122" s="2"/>
      <c r="F122" s="2"/>
      <c r="G122" s="2"/>
      <c r="L122" s="5"/>
      <c r="M122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2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H13"/>
  <sheetViews>
    <sheetView showGridLines="0" rightToLeft="1" workbookViewId="0">
      <selection activeCell="H1" sqref="H1"/>
    </sheetView>
  </sheetViews>
  <sheetFormatPr defaultColWidth="8.625" defaultRowHeight="18" customHeight="1" x14ac:dyDescent="0.2"/>
  <cols>
    <col min="1" max="1" width="6.375" style="5" bestFit="1" customWidth="1"/>
    <col min="2" max="2" width="11.875" style="5" customWidth="1"/>
    <col min="3" max="3" width="11.875" style="5" bestFit="1" customWidth="1"/>
    <col min="4" max="5" width="16.375" style="5" customWidth="1"/>
    <col min="6" max="6" width="20.875" style="5" customWidth="1"/>
    <col min="7" max="7" width="0.875" style="5" customWidth="1"/>
    <col min="8" max="8" width="17.75" style="5" customWidth="1"/>
    <col min="9" max="260" width="8.625" style="5"/>
    <col min="261" max="263" width="25.625" style="5" customWidth="1"/>
    <col min="264" max="516" width="8.625" style="5"/>
    <col min="517" max="519" width="25.625" style="5" customWidth="1"/>
    <col min="520" max="772" width="8.625" style="5"/>
    <col min="773" max="775" width="25.625" style="5" customWidth="1"/>
    <col min="776" max="1028" width="8.625" style="5"/>
    <col min="1029" max="1031" width="25.625" style="5" customWidth="1"/>
    <col min="1032" max="1284" width="8.625" style="5"/>
    <col min="1285" max="1287" width="25.625" style="5" customWidth="1"/>
    <col min="1288" max="1540" width="8.625" style="5"/>
    <col min="1541" max="1543" width="25.625" style="5" customWidth="1"/>
    <col min="1544" max="1796" width="8.625" style="5"/>
    <col min="1797" max="1799" width="25.625" style="5" customWidth="1"/>
    <col min="1800" max="2052" width="8.625" style="5"/>
    <col min="2053" max="2055" width="25.625" style="5" customWidth="1"/>
    <col min="2056" max="2308" width="8.625" style="5"/>
    <col min="2309" max="2311" width="25.625" style="5" customWidth="1"/>
    <col min="2312" max="2564" width="8.625" style="5"/>
    <col min="2565" max="2567" width="25.625" style="5" customWidth="1"/>
    <col min="2568" max="2820" width="8.625" style="5"/>
    <col min="2821" max="2823" width="25.625" style="5" customWidth="1"/>
    <col min="2824" max="3076" width="8.625" style="5"/>
    <col min="3077" max="3079" width="25.625" style="5" customWidth="1"/>
    <col min="3080" max="3332" width="8.625" style="5"/>
    <col min="3333" max="3335" width="25.625" style="5" customWidth="1"/>
    <col min="3336" max="3588" width="8.625" style="5"/>
    <col min="3589" max="3591" width="25.625" style="5" customWidth="1"/>
    <col min="3592" max="3844" width="8.625" style="5"/>
    <col min="3845" max="3847" width="25.625" style="5" customWidth="1"/>
    <col min="3848" max="4100" width="8.625" style="5"/>
    <col min="4101" max="4103" width="25.625" style="5" customWidth="1"/>
    <col min="4104" max="4356" width="8.625" style="5"/>
    <col min="4357" max="4359" width="25.625" style="5" customWidth="1"/>
    <col min="4360" max="4612" width="8.625" style="5"/>
    <col min="4613" max="4615" width="25.625" style="5" customWidth="1"/>
    <col min="4616" max="4868" width="8.625" style="5"/>
    <col min="4869" max="4871" width="25.625" style="5" customWidth="1"/>
    <col min="4872" max="5124" width="8.625" style="5"/>
    <col min="5125" max="5127" width="25.625" style="5" customWidth="1"/>
    <col min="5128" max="5380" width="8.625" style="5"/>
    <col min="5381" max="5383" width="25.625" style="5" customWidth="1"/>
    <col min="5384" max="5636" width="8.625" style="5"/>
    <col min="5637" max="5639" width="25.625" style="5" customWidth="1"/>
    <col min="5640" max="5892" width="8.625" style="5"/>
    <col min="5893" max="5895" width="25.625" style="5" customWidth="1"/>
    <col min="5896" max="6148" width="8.625" style="5"/>
    <col min="6149" max="6151" width="25.625" style="5" customWidth="1"/>
    <col min="6152" max="6404" width="8.625" style="5"/>
    <col min="6405" max="6407" width="25.625" style="5" customWidth="1"/>
    <col min="6408" max="6660" width="8.625" style="5"/>
    <col min="6661" max="6663" width="25.625" style="5" customWidth="1"/>
    <col min="6664" max="6916" width="8.625" style="5"/>
    <col min="6917" max="6919" width="25.625" style="5" customWidth="1"/>
    <col min="6920" max="7172" width="8.625" style="5"/>
    <col min="7173" max="7175" width="25.625" style="5" customWidth="1"/>
    <col min="7176" max="7428" width="8.625" style="5"/>
    <col min="7429" max="7431" width="25.625" style="5" customWidth="1"/>
    <col min="7432" max="7684" width="8.625" style="5"/>
    <col min="7685" max="7687" width="25.625" style="5" customWidth="1"/>
    <col min="7688" max="7940" width="8.625" style="5"/>
    <col min="7941" max="7943" width="25.625" style="5" customWidth="1"/>
    <col min="7944" max="8196" width="8.625" style="5"/>
    <col min="8197" max="8199" width="25.625" style="5" customWidth="1"/>
    <col min="8200" max="8452" width="8.625" style="5"/>
    <col min="8453" max="8455" width="25.625" style="5" customWidth="1"/>
    <col min="8456" max="8708" width="8.625" style="5"/>
    <col min="8709" max="8711" width="25.625" style="5" customWidth="1"/>
    <col min="8712" max="8964" width="8.625" style="5"/>
    <col min="8965" max="8967" width="25.625" style="5" customWidth="1"/>
    <col min="8968" max="9220" width="8.625" style="5"/>
    <col min="9221" max="9223" width="25.625" style="5" customWidth="1"/>
    <col min="9224" max="9476" width="8.625" style="5"/>
    <col min="9477" max="9479" width="25.625" style="5" customWidth="1"/>
    <col min="9480" max="9732" width="8.625" style="5"/>
    <col min="9733" max="9735" width="25.625" style="5" customWidth="1"/>
    <col min="9736" max="9988" width="8.625" style="5"/>
    <col min="9989" max="9991" width="25.625" style="5" customWidth="1"/>
    <col min="9992" max="10244" width="8.625" style="5"/>
    <col min="10245" max="10247" width="25.625" style="5" customWidth="1"/>
    <col min="10248" max="10500" width="8.625" style="5"/>
    <col min="10501" max="10503" width="25.625" style="5" customWidth="1"/>
    <col min="10504" max="10756" width="8.625" style="5"/>
    <col min="10757" max="10759" width="25.625" style="5" customWidth="1"/>
    <col min="10760" max="11012" width="8.625" style="5"/>
    <col min="11013" max="11015" width="25.625" style="5" customWidth="1"/>
    <col min="11016" max="11268" width="8.625" style="5"/>
    <col min="11269" max="11271" width="25.625" style="5" customWidth="1"/>
    <col min="11272" max="11524" width="8.625" style="5"/>
    <col min="11525" max="11527" width="25.625" style="5" customWidth="1"/>
    <col min="11528" max="11780" width="8.625" style="5"/>
    <col min="11781" max="11783" width="25.625" style="5" customWidth="1"/>
    <col min="11784" max="12036" width="8.625" style="5"/>
    <col min="12037" max="12039" width="25.625" style="5" customWidth="1"/>
    <col min="12040" max="12292" width="8.625" style="5"/>
    <col min="12293" max="12295" width="25.625" style="5" customWidth="1"/>
    <col min="12296" max="12548" width="8.625" style="5"/>
    <col min="12549" max="12551" width="25.625" style="5" customWidth="1"/>
    <col min="12552" max="12804" width="8.625" style="5"/>
    <col min="12805" max="12807" width="25.625" style="5" customWidth="1"/>
    <col min="12808" max="13060" width="8.625" style="5"/>
    <col min="13061" max="13063" width="25.625" style="5" customWidth="1"/>
    <col min="13064" max="13316" width="8.625" style="5"/>
    <col min="13317" max="13319" width="25.625" style="5" customWidth="1"/>
    <col min="13320" max="13572" width="8.625" style="5"/>
    <col min="13573" max="13575" width="25.625" style="5" customWidth="1"/>
    <col min="13576" max="13828" width="8.625" style="5"/>
    <col min="13829" max="13831" width="25.625" style="5" customWidth="1"/>
    <col min="13832" max="14084" width="8.625" style="5"/>
    <col min="14085" max="14087" width="25.625" style="5" customWidth="1"/>
    <col min="14088" max="14340" width="8.625" style="5"/>
    <col min="14341" max="14343" width="25.625" style="5" customWidth="1"/>
    <col min="14344" max="14596" width="8.625" style="5"/>
    <col min="14597" max="14599" width="25.625" style="5" customWidth="1"/>
    <col min="14600" max="14852" width="8.625" style="5"/>
    <col min="14853" max="14855" width="25.625" style="5" customWidth="1"/>
    <col min="14856" max="15108" width="8.625" style="5"/>
    <col min="15109" max="15111" width="25.625" style="5" customWidth="1"/>
    <col min="15112" max="15364" width="8.625" style="5"/>
    <col min="15365" max="15367" width="25.625" style="5" customWidth="1"/>
    <col min="15368" max="15620" width="8.625" style="5"/>
    <col min="15621" max="15623" width="25.625" style="5" customWidth="1"/>
    <col min="15624" max="15876" width="8.625" style="5"/>
    <col min="15877" max="15879" width="25.625" style="5" customWidth="1"/>
    <col min="15880" max="16132" width="8.625" style="5"/>
    <col min="16133" max="16135" width="25.625" style="5" customWidth="1"/>
    <col min="16136" max="16384" width="8.625" style="5"/>
  </cols>
  <sheetData>
    <row r="1" spans="1:8" ht="18" customHeight="1" x14ac:dyDescent="0.2">
      <c r="H1" s="42" t="s">
        <v>83</v>
      </c>
    </row>
    <row r="2" spans="1:8" ht="45" customHeight="1" x14ac:dyDescent="0.2">
      <c r="G2" s="42"/>
    </row>
    <row r="3" spans="1:8" ht="30" customHeight="1" x14ac:dyDescent="0.2">
      <c r="A3" s="125" t="s">
        <v>536</v>
      </c>
      <c r="B3" s="125"/>
      <c r="C3" s="125"/>
      <c r="D3" s="125"/>
      <c r="E3" s="125"/>
      <c r="F3" s="125"/>
    </row>
    <row r="4" spans="1:8" ht="30" customHeight="1" x14ac:dyDescent="0.2">
      <c r="A4" s="125" t="s">
        <v>537</v>
      </c>
      <c r="B4" s="125"/>
      <c r="C4" s="125"/>
      <c r="D4" s="125"/>
      <c r="E4" s="125"/>
      <c r="F4" s="125"/>
    </row>
    <row r="5" spans="1:8" ht="36" customHeight="1" x14ac:dyDescent="0.2">
      <c r="A5" s="7"/>
      <c r="B5" s="123"/>
      <c r="C5" s="124"/>
      <c r="D5" s="43" t="s">
        <v>54</v>
      </c>
      <c r="E5" s="43" t="s">
        <v>63</v>
      </c>
      <c r="F5" s="44" t="s">
        <v>151</v>
      </c>
    </row>
    <row r="6" spans="1:8" ht="15.75" customHeight="1" x14ac:dyDescent="0.2">
      <c r="A6" s="7" t="s">
        <v>23</v>
      </c>
      <c r="B6" s="123" t="s">
        <v>526</v>
      </c>
      <c r="C6" s="124"/>
      <c r="D6" s="16" t="s">
        <v>55</v>
      </c>
      <c r="E6" s="16" t="s">
        <v>62</v>
      </c>
      <c r="F6" s="136" t="s">
        <v>152</v>
      </c>
    </row>
    <row r="7" spans="1:8" ht="18" customHeight="1" x14ac:dyDescent="0.2">
      <c r="A7" s="7" t="s">
        <v>25</v>
      </c>
      <c r="B7" s="123" t="s">
        <v>525</v>
      </c>
      <c r="C7" s="124"/>
      <c r="D7" s="135" t="s">
        <v>92</v>
      </c>
      <c r="E7" s="135"/>
      <c r="F7" s="137"/>
    </row>
    <row r="8" spans="1:8" ht="18" customHeight="1" x14ac:dyDescent="0.2">
      <c r="A8" s="10">
        <v>2015</v>
      </c>
      <c r="B8" s="45" t="s">
        <v>531</v>
      </c>
      <c r="C8" s="10" t="s">
        <v>527</v>
      </c>
      <c r="D8" s="71">
        <v>47741.594534000003</v>
      </c>
      <c r="E8" s="71">
        <v>163877.35836300001</v>
      </c>
      <c r="F8" s="47">
        <f>D8/E8*100</f>
        <v>29.132514101337282</v>
      </c>
    </row>
    <row r="9" spans="1:8" ht="18" customHeight="1" x14ac:dyDescent="0.2">
      <c r="A9" s="11">
        <v>2015</v>
      </c>
      <c r="B9" s="48" t="s">
        <v>532</v>
      </c>
      <c r="C9" s="11" t="s">
        <v>528</v>
      </c>
      <c r="D9" s="72">
        <v>48081.377439999997</v>
      </c>
      <c r="E9" s="72">
        <v>169645.14038500001</v>
      </c>
      <c r="F9" s="50">
        <f t="shared" ref="F9:F13" si="0">D9/E9*100</f>
        <v>28.342325238955883</v>
      </c>
    </row>
    <row r="10" spans="1:8" ht="18" customHeight="1" x14ac:dyDescent="0.2">
      <c r="A10" s="10">
        <v>2015</v>
      </c>
      <c r="B10" s="45" t="s">
        <v>533</v>
      </c>
      <c r="C10" s="10" t="s">
        <v>529</v>
      </c>
      <c r="D10" s="71">
        <v>46165.672947999999</v>
      </c>
      <c r="E10" s="71">
        <v>157305.03593499999</v>
      </c>
      <c r="F10" s="47">
        <f t="shared" si="0"/>
        <v>29.347867138262579</v>
      </c>
    </row>
    <row r="11" spans="1:8" ht="18" customHeight="1" x14ac:dyDescent="0.2">
      <c r="A11" s="11">
        <v>2015</v>
      </c>
      <c r="B11" s="48" t="s">
        <v>534</v>
      </c>
      <c r="C11" s="11" t="s">
        <v>530</v>
      </c>
      <c r="D11" s="72">
        <v>47912.432640999999</v>
      </c>
      <c r="E11" s="72">
        <v>164205.82884900001</v>
      </c>
      <c r="F11" s="50">
        <f t="shared" si="0"/>
        <v>29.17827763901073</v>
      </c>
    </row>
    <row r="12" spans="1:8" ht="18" customHeight="1" x14ac:dyDescent="0.2">
      <c r="A12" s="84">
        <v>2016</v>
      </c>
      <c r="B12" s="85" t="s">
        <v>531</v>
      </c>
      <c r="C12" s="84" t="s">
        <v>527</v>
      </c>
      <c r="D12" s="86">
        <v>41972.662300000004</v>
      </c>
      <c r="E12" s="91">
        <v>140500.49389400001</v>
      </c>
      <c r="F12" s="92">
        <f t="shared" si="0"/>
        <v>29.873675982709425</v>
      </c>
    </row>
    <row r="13" spans="1:8" ht="18" customHeight="1" thickBot="1" x14ac:dyDescent="0.25">
      <c r="A13" s="88">
        <v>2016</v>
      </c>
      <c r="B13" s="89" t="s">
        <v>532</v>
      </c>
      <c r="C13" s="88" t="s">
        <v>528</v>
      </c>
      <c r="D13" s="90">
        <v>45387.213857000002</v>
      </c>
      <c r="E13" s="74">
        <v>136950.69052800001</v>
      </c>
      <c r="F13" s="51">
        <f t="shared" si="0"/>
        <v>33.141281494831489</v>
      </c>
    </row>
  </sheetData>
  <mergeCells count="7">
    <mergeCell ref="A3:F3"/>
    <mergeCell ref="A4:F4"/>
    <mergeCell ref="B5:C5"/>
    <mergeCell ref="B7:C7"/>
    <mergeCell ref="D7:E7"/>
    <mergeCell ref="F6:F7"/>
    <mergeCell ref="B6:C6"/>
  </mergeCells>
  <hyperlinks>
    <hyperlink ref="H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7"/>
  <sheetViews>
    <sheetView showGridLines="0" rightToLeft="1" workbookViewId="0">
      <selection activeCell="F1" sqref="F1"/>
    </sheetView>
  </sheetViews>
  <sheetFormatPr defaultColWidth="8.625" defaultRowHeight="18" customHeight="1" x14ac:dyDescent="0.2"/>
  <cols>
    <col min="1" max="1" width="6.375" style="5" bestFit="1" customWidth="1"/>
    <col min="2" max="3" width="22.625" style="5" customWidth="1"/>
    <col min="4" max="4" width="20.87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25" t="s">
        <v>75</v>
      </c>
      <c r="B3" s="125"/>
      <c r="C3" s="125"/>
      <c r="D3" s="125"/>
    </row>
    <row r="4" spans="1:6" ht="30" customHeight="1" x14ac:dyDescent="0.2">
      <c r="A4" s="125" t="s">
        <v>81</v>
      </c>
      <c r="B4" s="125"/>
      <c r="C4" s="125"/>
      <c r="D4" s="125"/>
    </row>
    <row r="5" spans="1:6" ht="36" customHeight="1" x14ac:dyDescent="0.2">
      <c r="A5" s="7"/>
      <c r="B5" s="43" t="s">
        <v>54</v>
      </c>
      <c r="C5" s="43" t="s">
        <v>63</v>
      </c>
      <c r="D5" s="44" t="s">
        <v>151</v>
      </c>
    </row>
    <row r="6" spans="1:6" ht="15.75" customHeight="1" x14ac:dyDescent="0.2">
      <c r="A6" s="7" t="s">
        <v>23</v>
      </c>
      <c r="B6" s="16" t="s">
        <v>55</v>
      </c>
      <c r="C6" s="16" t="s">
        <v>62</v>
      </c>
      <c r="D6" s="136" t="s">
        <v>152</v>
      </c>
    </row>
    <row r="7" spans="1:6" ht="18" customHeight="1" x14ac:dyDescent="0.2">
      <c r="A7" s="7" t="s">
        <v>25</v>
      </c>
      <c r="B7" s="135" t="s">
        <v>92</v>
      </c>
      <c r="C7" s="135"/>
      <c r="D7" s="137"/>
    </row>
    <row r="8" spans="1:6" ht="18" customHeight="1" x14ac:dyDescent="0.2">
      <c r="A8" s="10">
        <v>2006</v>
      </c>
      <c r="B8" s="71">
        <v>85528.756443000006</v>
      </c>
      <c r="C8" s="71">
        <v>261401.60407399997</v>
      </c>
      <c r="D8" s="47">
        <f>B8/C8*100</f>
        <v>32.719292884976994</v>
      </c>
    </row>
    <row r="9" spans="1:6" ht="18" customHeight="1" x14ac:dyDescent="0.2">
      <c r="A9" s="11">
        <v>2007</v>
      </c>
      <c r="B9" s="72">
        <v>104467.908199</v>
      </c>
      <c r="C9" s="72">
        <v>338088.045812</v>
      </c>
      <c r="D9" s="50">
        <f t="shared" ref="D9:D17" si="0">B9/C9*100</f>
        <v>30.899616089085647</v>
      </c>
    </row>
    <row r="10" spans="1:6" ht="18" customHeight="1" x14ac:dyDescent="0.2">
      <c r="A10" s="10">
        <v>2008</v>
      </c>
      <c r="B10" s="71">
        <v>121621.62354900001</v>
      </c>
      <c r="C10" s="71">
        <v>431752.65124400001</v>
      </c>
      <c r="D10" s="47">
        <f t="shared" si="0"/>
        <v>28.16928238855607</v>
      </c>
    </row>
    <row r="11" spans="1:6" ht="18" customHeight="1" x14ac:dyDescent="0.2">
      <c r="A11" s="11">
        <v>2009</v>
      </c>
      <c r="B11" s="72">
        <v>109618.86309</v>
      </c>
      <c r="C11" s="72">
        <v>358290.170148</v>
      </c>
      <c r="D11" s="50">
        <f t="shared" si="0"/>
        <v>30.594995962272538</v>
      </c>
    </row>
    <row r="12" spans="1:6" ht="18" customHeight="1" x14ac:dyDescent="0.2">
      <c r="A12" s="10">
        <v>2010</v>
      </c>
      <c r="B12" s="71">
        <v>134609.56175499997</v>
      </c>
      <c r="C12" s="71">
        <v>400735.52090999996</v>
      </c>
      <c r="D12" s="47">
        <f t="shared" si="0"/>
        <v>33.590623923061599</v>
      </c>
    </row>
    <row r="13" spans="1:6" ht="18" customHeight="1" x14ac:dyDescent="0.2">
      <c r="A13" s="11">
        <v>2011</v>
      </c>
      <c r="B13" s="72">
        <v>176567.73164899999</v>
      </c>
      <c r="C13" s="72">
        <v>493449.08258499997</v>
      </c>
      <c r="D13" s="50">
        <f t="shared" si="0"/>
        <v>35.782360912300412</v>
      </c>
    </row>
    <row r="14" spans="1:6" ht="18" customHeight="1" x14ac:dyDescent="0.2">
      <c r="A14" s="10">
        <v>2012</v>
      </c>
      <c r="B14" s="71">
        <v>190951.55351299999</v>
      </c>
      <c r="C14" s="71">
        <v>583473.06787499995</v>
      </c>
      <c r="D14" s="47">
        <f t="shared" si="0"/>
        <v>32.726712512788744</v>
      </c>
    </row>
    <row r="15" spans="1:6" ht="18" customHeight="1" x14ac:dyDescent="0.2">
      <c r="A15" s="11">
        <v>2013</v>
      </c>
      <c r="B15" s="72">
        <v>202443.212959</v>
      </c>
      <c r="C15" s="72">
        <v>630582.43309199996</v>
      </c>
      <c r="D15" s="50">
        <f t="shared" si="0"/>
        <v>32.104163125245861</v>
      </c>
    </row>
    <row r="16" spans="1:6" ht="18" customHeight="1" x14ac:dyDescent="0.2">
      <c r="A16" s="10">
        <v>2014</v>
      </c>
      <c r="B16" s="71">
        <v>217029.90358300001</v>
      </c>
      <c r="C16" s="71">
        <v>651875.76067400002</v>
      </c>
      <c r="D16" s="47">
        <f t="shared" si="0"/>
        <v>33.293139072789614</v>
      </c>
    </row>
    <row r="17" spans="1:4" ht="18" customHeight="1" thickBot="1" x14ac:dyDescent="0.25">
      <c r="A17" s="17">
        <v>2015</v>
      </c>
      <c r="B17" s="74">
        <v>189901.077563</v>
      </c>
      <c r="C17" s="74">
        <v>655033.36353199999</v>
      </c>
      <c r="D17" s="51">
        <f t="shared" si="0"/>
        <v>28.991054217305201</v>
      </c>
    </row>
  </sheetData>
  <mergeCells count="4">
    <mergeCell ref="A3:D3"/>
    <mergeCell ref="A4:D4"/>
    <mergeCell ref="D6:D7"/>
    <mergeCell ref="B7:C7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M85"/>
  <sheetViews>
    <sheetView showGridLines="0" rightToLeft="1" workbookViewId="0">
      <selection activeCell="M1" sqref="M1"/>
    </sheetView>
  </sheetViews>
  <sheetFormatPr defaultColWidth="8.625" defaultRowHeight="18" customHeight="1" x14ac:dyDescent="0.2"/>
  <cols>
    <col min="1" max="1" width="18.75" style="5" bestFit="1" customWidth="1"/>
    <col min="2" max="10" width="9.75" style="5" customWidth="1"/>
    <col min="11" max="11" width="10.375" style="5" customWidth="1"/>
    <col min="12" max="12" width="0.375" style="5" customWidth="1"/>
    <col min="13" max="13" width="11.625" style="5" bestFit="1" customWidth="1"/>
    <col min="14" max="242" width="8.625" style="5"/>
    <col min="243" max="243" width="5.625" style="5" customWidth="1"/>
    <col min="244" max="244" width="32.625" style="5" customWidth="1"/>
    <col min="245" max="245" width="5.625" style="5" customWidth="1"/>
    <col min="246" max="246" width="32.625" style="5" customWidth="1"/>
    <col min="247" max="252" width="8.625" style="5"/>
    <col min="253" max="253" width="32.625" style="5" customWidth="1"/>
    <col min="254" max="254" width="5.625" style="5" customWidth="1"/>
    <col min="255" max="255" width="32.625" style="5" customWidth="1"/>
    <col min="256" max="256" width="5.625" style="5" customWidth="1"/>
    <col min="257" max="498" width="8.625" style="5"/>
    <col min="499" max="499" width="5.625" style="5" customWidth="1"/>
    <col min="500" max="500" width="32.625" style="5" customWidth="1"/>
    <col min="501" max="501" width="5.625" style="5" customWidth="1"/>
    <col min="502" max="502" width="32.625" style="5" customWidth="1"/>
    <col min="503" max="508" width="8.625" style="5"/>
    <col min="509" max="509" width="32.625" style="5" customWidth="1"/>
    <col min="510" max="510" width="5.625" style="5" customWidth="1"/>
    <col min="511" max="511" width="32.625" style="5" customWidth="1"/>
    <col min="512" max="512" width="5.625" style="5" customWidth="1"/>
    <col min="513" max="754" width="8.625" style="5"/>
    <col min="755" max="755" width="5.625" style="5" customWidth="1"/>
    <col min="756" max="756" width="32.625" style="5" customWidth="1"/>
    <col min="757" max="757" width="5.625" style="5" customWidth="1"/>
    <col min="758" max="758" width="32.625" style="5" customWidth="1"/>
    <col min="759" max="764" width="8.625" style="5"/>
    <col min="765" max="765" width="32.625" style="5" customWidth="1"/>
    <col min="766" max="766" width="5.625" style="5" customWidth="1"/>
    <col min="767" max="767" width="32.625" style="5" customWidth="1"/>
    <col min="768" max="768" width="5.625" style="5" customWidth="1"/>
    <col min="769" max="1010" width="8.625" style="5"/>
    <col min="1011" max="1011" width="5.625" style="5" customWidth="1"/>
    <col min="1012" max="1012" width="32.625" style="5" customWidth="1"/>
    <col min="1013" max="1013" width="5.625" style="5" customWidth="1"/>
    <col min="1014" max="1014" width="32.625" style="5" customWidth="1"/>
    <col min="1015" max="1020" width="8.625" style="5"/>
    <col min="1021" max="1021" width="32.625" style="5" customWidth="1"/>
    <col min="1022" max="1022" width="5.625" style="5" customWidth="1"/>
    <col min="1023" max="1023" width="32.625" style="5" customWidth="1"/>
    <col min="1024" max="1024" width="5.625" style="5" customWidth="1"/>
    <col min="1025" max="1266" width="8.625" style="5"/>
    <col min="1267" max="1267" width="5.625" style="5" customWidth="1"/>
    <col min="1268" max="1268" width="32.625" style="5" customWidth="1"/>
    <col min="1269" max="1269" width="5.625" style="5" customWidth="1"/>
    <col min="1270" max="1270" width="32.625" style="5" customWidth="1"/>
    <col min="1271" max="1276" width="8.625" style="5"/>
    <col min="1277" max="1277" width="32.625" style="5" customWidth="1"/>
    <col min="1278" max="1278" width="5.625" style="5" customWidth="1"/>
    <col min="1279" max="1279" width="32.625" style="5" customWidth="1"/>
    <col min="1280" max="1280" width="5.625" style="5" customWidth="1"/>
    <col min="1281" max="1522" width="8.625" style="5"/>
    <col min="1523" max="1523" width="5.625" style="5" customWidth="1"/>
    <col min="1524" max="1524" width="32.625" style="5" customWidth="1"/>
    <col min="1525" max="1525" width="5.625" style="5" customWidth="1"/>
    <col min="1526" max="1526" width="32.625" style="5" customWidth="1"/>
    <col min="1527" max="1532" width="8.625" style="5"/>
    <col min="1533" max="1533" width="32.625" style="5" customWidth="1"/>
    <col min="1534" max="1534" width="5.625" style="5" customWidth="1"/>
    <col min="1535" max="1535" width="32.625" style="5" customWidth="1"/>
    <col min="1536" max="1536" width="5.625" style="5" customWidth="1"/>
    <col min="1537" max="1778" width="8.625" style="5"/>
    <col min="1779" max="1779" width="5.625" style="5" customWidth="1"/>
    <col min="1780" max="1780" width="32.625" style="5" customWidth="1"/>
    <col min="1781" max="1781" width="5.625" style="5" customWidth="1"/>
    <col min="1782" max="1782" width="32.625" style="5" customWidth="1"/>
    <col min="1783" max="1788" width="8.625" style="5"/>
    <col min="1789" max="1789" width="32.625" style="5" customWidth="1"/>
    <col min="1790" max="1790" width="5.625" style="5" customWidth="1"/>
    <col min="1791" max="1791" width="32.625" style="5" customWidth="1"/>
    <col min="1792" max="1792" width="5.625" style="5" customWidth="1"/>
    <col min="1793" max="2034" width="8.625" style="5"/>
    <col min="2035" max="2035" width="5.625" style="5" customWidth="1"/>
    <col min="2036" max="2036" width="32.625" style="5" customWidth="1"/>
    <col min="2037" max="2037" width="5.625" style="5" customWidth="1"/>
    <col min="2038" max="2038" width="32.625" style="5" customWidth="1"/>
    <col min="2039" max="2044" width="8.625" style="5"/>
    <col min="2045" max="2045" width="32.625" style="5" customWidth="1"/>
    <col min="2046" max="2046" width="5.625" style="5" customWidth="1"/>
    <col min="2047" max="2047" width="32.625" style="5" customWidth="1"/>
    <col min="2048" max="2048" width="5.625" style="5" customWidth="1"/>
    <col min="2049" max="2290" width="8.625" style="5"/>
    <col min="2291" max="2291" width="5.625" style="5" customWidth="1"/>
    <col min="2292" max="2292" width="32.625" style="5" customWidth="1"/>
    <col min="2293" max="2293" width="5.625" style="5" customWidth="1"/>
    <col min="2294" max="2294" width="32.625" style="5" customWidth="1"/>
    <col min="2295" max="2300" width="8.625" style="5"/>
    <col min="2301" max="2301" width="32.625" style="5" customWidth="1"/>
    <col min="2302" max="2302" width="5.625" style="5" customWidth="1"/>
    <col min="2303" max="2303" width="32.625" style="5" customWidth="1"/>
    <col min="2304" max="2304" width="5.625" style="5" customWidth="1"/>
    <col min="2305" max="2546" width="8.625" style="5"/>
    <col min="2547" max="2547" width="5.625" style="5" customWidth="1"/>
    <col min="2548" max="2548" width="32.625" style="5" customWidth="1"/>
    <col min="2549" max="2549" width="5.625" style="5" customWidth="1"/>
    <col min="2550" max="2550" width="32.625" style="5" customWidth="1"/>
    <col min="2551" max="2556" width="8.625" style="5"/>
    <col min="2557" max="2557" width="32.625" style="5" customWidth="1"/>
    <col min="2558" max="2558" width="5.625" style="5" customWidth="1"/>
    <col min="2559" max="2559" width="32.625" style="5" customWidth="1"/>
    <col min="2560" max="2560" width="5.625" style="5" customWidth="1"/>
    <col min="2561" max="2802" width="8.625" style="5"/>
    <col min="2803" max="2803" width="5.625" style="5" customWidth="1"/>
    <col min="2804" max="2804" width="32.625" style="5" customWidth="1"/>
    <col min="2805" max="2805" width="5.625" style="5" customWidth="1"/>
    <col min="2806" max="2806" width="32.625" style="5" customWidth="1"/>
    <col min="2807" max="2812" width="8.625" style="5"/>
    <col min="2813" max="2813" width="32.625" style="5" customWidth="1"/>
    <col min="2814" max="2814" width="5.625" style="5" customWidth="1"/>
    <col min="2815" max="2815" width="32.625" style="5" customWidth="1"/>
    <col min="2816" max="2816" width="5.625" style="5" customWidth="1"/>
    <col min="2817" max="3058" width="8.625" style="5"/>
    <col min="3059" max="3059" width="5.625" style="5" customWidth="1"/>
    <col min="3060" max="3060" width="32.625" style="5" customWidth="1"/>
    <col min="3061" max="3061" width="5.625" style="5" customWidth="1"/>
    <col min="3062" max="3062" width="32.625" style="5" customWidth="1"/>
    <col min="3063" max="3068" width="8.625" style="5"/>
    <col min="3069" max="3069" width="32.625" style="5" customWidth="1"/>
    <col min="3070" max="3070" width="5.625" style="5" customWidth="1"/>
    <col min="3071" max="3071" width="32.625" style="5" customWidth="1"/>
    <col min="3072" max="3072" width="5.625" style="5" customWidth="1"/>
    <col min="3073" max="3314" width="8.625" style="5"/>
    <col min="3315" max="3315" width="5.625" style="5" customWidth="1"/>
    <col min="3316" max="3316" width="32.625" style="5" customWidth="1"/>
    <col min="3317" max="3317" width="5.625" style="5" customWidth="1"/>
    <col min="3318" max="3318" width="32.625" style="5" customWidth="1"/>
    <col min="3319" max="3324" width="8.625" style="5"/>
    <col min="3325" max="3325" width="32.625" style="5" customWidth="1"/>
    <col min="3326" max="3326" width="5.625" style="5" customWidth="1"/>
    <col min="3327" max="3327" width="32.625" style="5" customWidth="1"/>
    <col min="3328" max="3328" width="5.625" style="5" customWidth="1"/>
    <col min="3329" max="3570" width="8.625" style="5"/>
    <col min="3571" max="3571" width="5.625" style="5" customWidth="1"/>
    <col min="3572" max="3572" width="32.625" style="5" customWidth="1"/>
    <col min="3573" max="3573" width="5.625" style="5" customWidth="1"/>
    <col min="3574" max="3574" width="32.625" style="5" customWidth="1"/>
    <col min="3575" max="3580" width="8.625" style="5"/>
    <col min="3581" max="3581" width="32.625" style="5" customWidth="1"/>
    <col min="3582" max="3582" width="5.625" style="5" customWidth="1"/>
    <col min="3583" max="3583" width="32.625" style="5" customWidth="1"/>
    <col min="3584" max="3584" width="5.625" style="5" customWidth="1"/>
    <col min="3585" max="3826" width="8.625" style="5"/>
    <col min="3827" max="3827" width="5.625" style="5" customWidth="1"/>
    <col min="3828" max="3828" width="32.625" style="5" customWidth="1"/>
    <col min="3829" max="3829" width="5.625" style="5" customWidth="1"/>
    <col min="3830" max="3830" width="32.625" style="5" customWidth="1"/>
    <col min="3831" max="3836" width="8.625" style="5"/>
    <col min="3837" max="3837" width="32.625" style="5" customWidth="1"/>
    <col min="3838" max="3838" width="5.625" style="5" customWidth="1"/>
    <col min="3839" max="3839" width="32.625" style="5" customWidth="1"/>
    <col min="3840" max="3840" width="5.625" style="5" customWidth="1"/>
    <col min="3841" max="4082" width="8.625" style="5"/>
    <col min="4083" max="4083" width="5.625" style="5" customWidth="1"/>
    <col min="4084" max="4084" width="32.625" style="5" customWidth="1"/>
    <col min="4085" max="4085" width="5.625" style="5" customWidth="1"/>
    <col min="4086" max="4086" width="32.625" style="5" customWidth="1"/>
    <col min="4087" max="4092" width="8.625" style="5"/>
    <col min="4093" max="4093" width="32.625" style="5" customWidth="1"/>
    <col min="4094" max="4094" width="5.625" style="5" customWidth="1"/>
    <col min="4095" max="4095" width="32.625" style="5" customWidth="1"/>
    <col min="4096" max="4096" width="5.625" style="5" customWidth="1"/>
    <col min="4097" max="4338" width="8.625" style="5"/>
    <col min="4339" max="4339" width="5.625" style="5" customWidth="1"/>
    <col min="4340" max="4340" width="32.625" style="5" customWidth="1"/>
    <col min="4341" max="4341" width="5.625" style="5" customWidth="1"/>
    <col min="4342" max="4342" width="32.625" style="5" customWidth="1"/>
    <col min="4343" max="4348" width="8.625" style="5"/>
    <col min="4349" max="4349" width="32.625" style="5" customWidth="1"/>
    <col min="4350" max="4350" width="5.625" style="5" customWidth="1"/>
    <col min="4351" max="4351" width="32.625" style="5" customWidth="1"/>
    <col min="4352" max="4352" width="5.625" style="5" customWidth="1"/>
    <col min="4353" max="4594" width="8.625" style="5"/>
    <col min="4595" max="4595" width="5.625" style="5" customWidth="1"/>
    <col min="4596" max="4596" width="32.625" style="5" customWidth="1"/>
    <col min="4597" max="4597" width="5.625" style="5" customWidth="1"/>
    <col min="4598" max="4598" width="32.625" style="5" customWidth="1"/>
    <col min="4599" max="4604" width="8.625" style="5"/>
    <col min="4605" max="4605" width="32.625" style="5" customWidth="1"/>
    <col min="4606" max="4606" width="5.625" style="5" customWidth="1"/>
    <col min="4607" max="4607" width="32.625" style="5" customWidth="1"/>
    <col min="4608" max="4608" width="5.625" style="5" customWidth="1"/>
    <col min="4609" max="4850" width="8.625" style="5"/>
    <col min="4851" max="4851" width="5.625" style="5" customWidth="1"/>
    <col min="4852" max="4852" width="32.625" style="5" customWidth="1"/>
    <col min="4853" max="4853" width="5.625" style="5" customWidth="1"/>
    <col min="4854" max="4854" width="32.625" style="5" customWidth="1"/>
    <col min="4855" max="4860" width="8.625" style="5"/>
    <col min="4861" max="4861" width="32.625" style="5" customWidth="1"/>
    <col min="4862" max="4862" width="5.625" style="5" customWidth="1"/>
    <col min="4863" max="4863" width="32.625" style="5" customWidth="1"/>
    <col min="4864" max="4864" width="5.625" style="5" customWidth="1"/>
    <col min="4865" max="5106" width="8.625" style="5"/>
    <col min="5107" max="5107" width="5.625" style="5" customWidth="1"/>
    <col min="5108" max="5108" width="32.625" style="5" customWidth="1"/>
    <col min="5109" max="5109" width="5.625" style="5" customWidth="1"/>
    <col min="5110" max="5110" width="32.625" style="5" customWidth="1"/>
    <col min="5111" max="5116" width="8.625" style="5"/>
    <col min="5117" max="5117" width="32.625" style="5" customWidth="1"/>
    <col min="5118" max="5118" width="5.625" style="5" customWidth="1"/>
    <col min="5119" max="5119" width="32.625" style="5" customWidth="1"/>
    <col min="5120" max="5120" width="5.625" style="5" customWidth="1"/>
    <col min="5121" max="5362" width="8.625" style="5"/>
    <col min="5363" max="5363" width="5.625" style="5" customWidth="1"/>
    <col min="5364" max="5364" width="32.625" style="5" customWidth="1"/>
    <col min="5365" max="5365" width="5.625" style="5" customWidth="1"/>
    <col min="5366" max="5366" width="32.625" style="5" customWidth="1"/>
    <col min="5367" max="5372" width="8.625" style="5"/>
    <col min="5373" max="5373" width="32.625" style="5" customWidth="1"/>
    <col min="5374" max="5374" width="5.625" style="5" customWidth="1"/>
    <col min="5375" max="5375" width="32.625" style="5" customWidth="1"/>
    <col min="5376" max="5376" width="5.625" style="5" customWidth="1"/>
    <col min="5377" max="5618" width="8.625" style="5"/>
    <col min="5619" max="5619" width="5.625" style="5" customWidth="1"/>
    <col min="5620" max="5620" width="32.625" style="5" customWidth="1"/>
    <col min="5621" max="5621" width="5.625" style="5" customWidth="1"/>
    <col min="5622" max="5622" width="32.625" style="5" customWidth="1"/>
    <col min="5623" max="5628" width="8.625" style="5"/>
    <col min="5629" max="5629" width="32.625" style="5" customWidth="1"/>
    <col min="5630" max="5630" width="5.625" style="5" customWidth="1"/>
    <col min="5631" max="5631" width="32.625" style="5" customWidth="1"/>
    <col min="5632" max="5632" width="5.625" style="5" customWidth="1"/>
    <col min="5633" max="5874" width="8.625" style="5"/>
    <col min="5875" max="5875" width="5.625" style="5" customWidth="1"/>
    <col min="5876" max="5876" width="32.625" style="5" customWidth="1"/>
    <col min="5877" max="5877" width="5.625" style="5" customWidth="1"/>
    <col min="5878" max="5878" width="32.625" style="5" customWidth="1"/>
    <col min="5879" max="5884" width="8.625" style="5"/>
    <col min="5885" max="5885" width="32.625" style="5" customWidth="1"/>
    <col min="5886" max="5886" width="5.625" style="5" customWidth="1"/>
    <col min="5887" max="5887" width="32.625" style="5" customWidth="1"/>
    <col min="5888" max="5888" width="5.625" style="5" customWidth="1"/>
    <col min="5889" max="6130" width="8.625" style="5"/>
    <col min="6131" max="6131" width="5.625" style="5" customWidth="1"/>
    <col min="6132" max="6132" width="32.625" style="5" customWidth="1"/>
    <col min="6133" max="6133" width="5.625" style="5" customWidth="1"/>
    <col min="6134" max="6134" width="32.625" style="5" customWidth="1"/>
    <col min="6135" max="6140" width="8.625" style="5"/>
    <col min="6141" max="6141" width="32.625" style="5" customWidth="1"/>
    <col min="6142" max="6142" width="5.625" style="5" customWidth="1"/>
    <col min="6143" max="6143" width="32.625" style="5" customWidth="1"/>
    <col min="6144" max="6144" width="5.625" style="5" customWidth="1"/>
    <col min="6145" max="6386" width="8.625" style="5"/>
    <col min="6387" max="6387" width="5.625" style="5" customWidth="1"/>
    <col min="6388" max="6388" width="32.625" style="5" customWidth="1"/>
    <col min="6389" max="6389" width="5.625" style="5" customWidth="1"/>
    <col min="6390" max="6390" width="32.625" style="5" customWidth="1"/>
    <col min="6391" max="6396" width="8.625" style="5"/>
    <col min="6397" max="6397" width="32.625" style="5" customWidth="1"/>
    <col min="6398" max="6398" width="5.625" style="5" customWidth="1"/>
    <col min="6399" max="6399" width="32.625" style="5" customWidth="1"/>
    <col min="6400" max="6400" width="5.625" style="5" customWidth="1"/>
    <col min="6401" max="6642" width="8.625" style="5"/>
    <col min="6643" max="6643" width="5.625" style="5" customWidth="1"/>
    <col min="6644" max="6644" width="32.625" style="5" customWidth="1"/>
    <col min="6645" max="6645" width="5.625" style="5" customWidth="1"/>
    <col min="6646" max="6646" width="32.625" style="5" customWidth="1"/>
    <col min="6647" max="6652" width="8.625" style="5"/>
    <col min="6653" max="6653" width="32.625" style="5" customWidth="1"/>
    <col min="6654" max="6654" width="5.625" style="5" customWidth="1"/>
    <col min="6655" max="6655" width="32.625" style="5" customWidth="1"/>
    <col min="6656" max="6656" width="5.625" style="5" customWidth="1"/>
    <col min="6657" max="6898" width="8.625" style="5"/>
    <col min="6899" max="6899" width="5.625" style="5" customWidth="1"/>
    <col min="6900" max="6900" width="32.625" style="5" customWidth="1"/>
    <col min="6901" max="6901" width="5.625" style="5" customWidth="1"/>
    <col min="6902" max="6902" width="32.625" style="5" customWidth="1"/>
    <col min="6903" max="6908" width="8.625" style="5"/>
    <col min="6909" max="6909" width="32.625" style="5" customWidth="1"/>
    <col min="6910" max="6910" width="5.625" style="5" customWidth="1"/>
    <col min="6911" max="6911" width="32.625" style="5" customWidth="1"/>
    <col min="6912" max="6912" width="5.625" style="5" customWidth="1"/>
    <col min="6913" max="7154" width="8.625" style="5"/>
    <col min="7155" max="7155" width="5.625" style="5" customWidth="1"/>
    <col min="7156" max="7156" width="32.625" style="5" customWidth="1"/>
    <col min="7157" max="7157" width="5.625" style="5" customWidth="1"/>
    <col min="7158" max="7158" width="32.625" style="5" customWidth="1"/>
    <col min="7159" max="7164" width="8.625" style="5"/>
    <col min="7165" max="7165" width="32.625" style="5" customWidth="1"/>
    <col min="7166" max="7166" width="5.625" style="5" customWidth="1"/>
    <col min="7167" max="7167" width="32.625" style="5" customWidth="1"/>
    <col min="7168" max="7168" width="5.625" style="5" customWidth="1"/>
    <col min="7169" max="7410" width="8.625" style="5"/>
    <col min="7411" max="7411" width="5.625" style="5" customWidth="1"/>
    <col min="7412" max="7412" width="32.625" style="5" customWidth="1"/>
    <col min="7413" max="7413" width="5.625" style="5" customWidth="1"/>
    <col min="7414" max="7414" width="32.625" style="5" customWidth="1"/>
    <col min="7415" max="7420" width="8.625" style="5"/>
    <col min="7421" max="7421" width="32.625" style="5" customWidth="1"/>
    <col min="7422" max="7422" width="5.625" style="5" customWidth="1"/>
    <col min="7423" max="7423" width="32.625" style="5" customWidth="1"/>
    <col min="7424" max="7424" width="5.625" style="5" customWidth="1"/>
    <col min="7425" max="7666" width="8.625" style="5"/>
    <col min="7667" max="7667" width="5.625" style="5" customWidth="1"/>
    <col min="7668" max="7668" width="32.625" style="5" customWidth="1"/>
    <col min="7669" max="7669" width="5.625" style="5" customWidth="1"/>
    <col min="7670" max="7670" width="32.625" style="5" customWidth="1"/>
    <col min="7671" max="7676" width="8.625" style="5"/>
    <col min="7677" max="7677" width="32.625" style="5" customWidth="1"/>
    <col min="7678" max="7678" width="5.625" style="5" customWidth="1"/>
    <col min="7679" max="7679" width="32.625" style="5" customWidth="1"/>
    <col min="7680" max="7680" width="5.625" style="5" customWidth="1"/>
    <col min="7681" max="7922" width="8.625" style="5"/>
    <col min="7923" max="7923" width="5.625" style="5" customWidth="1"/>
    <col min="7924" max="7924" width="32.625" style="5" customWidth="1"/>
    <col min="7925" max="7925" width="5.625" style="5" customWidth="1"/>
    <col min="7926" max="7926" width="32.625" style="5" customWidth="1"/>
    <col min="7927" max="7932" width="8.625" style="5"/>
    <col min="7933" max="7933" width="32.625" style="5" customWidth="1"/>
    <col min="7934" max="7934" width="5.625" style="5" customWidth="1"/>
    <col min="7935" max="7935" width="32.625" style="5" customWidth="1"/>
    <col min="7936" max="7936" width="5.625" style="5" customWidth="1"/>
    <col min="7937" max="8178" width="8.625" style="5"/>
    <col min="8179" max="8179" width="5.625" style="5" customWidth="1"/>
    <col min="8180" max="8180" width="32.625" style="5" customWidth="1"/>
    <col min="8181" max="8181" width="5.625" style="5" customWidth="1"/>
    <col min="8182" max="8182" width="32.625" style="5" customWidth="1"/>
    <col min="8183" max="8188" width="8.625" style="5"/>
    <col min="8189" max="8189" width="32.625" style="5" customWidth="1"/>
    <col min="8190" max="8190" width="5.625" style="5" customWidth="1"/>
    <col min="8191" max="8191" width="32.625" style="5" customWidth="1"/>
    <col min="8192" max="8192" width="5.625" style="5" customWidth="1"/>
    <col min="8193" max="8434" width="8.625" style="5"/>
    <col min="8435" max="8435" width="5.625" style="5" customWidth="1"/>
    <col min="8436" max="8436" width="32.625" style="5" customWidth="1"/>
    <col min="8437" max="8437" width="5.625" style="5" customWidth="1"/>
    <col min="8438" max="8438" width="32.625" style="5" customWidth="1"/>
    <col min="8439" max="8444" width="8.625" style="5"/>
    <col min="8445" max="8445" width="32.625" style="5" customWidth="1"/>
    <col min="8446" max="8446" width="5.625" style="5" customWidth="1"/>
    <col min="8447" max="8447" width="32.625" style="5" customWidth="1"/>
    <col min="8448" max="8448" width="5.625" style="5" customWidth="1"/>
    <col min="8449" max="8690" width="8.625" style="5"/>
    <col min="8691" max="8691" width="5.625" style="5" customWidth="1"/>
    <col min="8692" max="8692" width="32.625" style="5" customWidth="1"/>
    <col min="8693" max="8693" width="5.625" style="5" customWidth="1"/>
    <col min="8694" max="8694" width="32.625" style="5" customWidth="1"/>
    <col min="8695" max="8700" width="8.625" style="5"/>
    <col min="8701" max="8701" width="32.625" style="5" customWidth="1"/>
    <col min="8702" max="8702" width="5.625" style="5" customWidth="1"/>
    <col min="8703" max="8703" width="32.625" style="5" customWidth="1"/>
    <col min="8704" max="8704" width="5.625" style="5" customWidth="1"/>
    <col min="8705" max="8946" width="8.625" style="5"/>
    <col min="8947" max="8947" width="5.625" style="5" customWidth="1"/>
    <col min="8948" max="8948" width="32.625" style="5" customWidth="1"/>
    <col min="8949" max="8949" width="5.625" style="5" customWidth="1"/>
    <col min="8950" max="8950" width="32.625" style="5" customWidth="1"/>
    <col min="8951" max="8956" width="8.625" style="5"/>
    <col min="8957" max="8957" width="32.625" style="5" customWidth="1"/>
    <col min="8958" max="8958" width="5.625" style="5" customWidth="1"/>
    <col min="8959" max="8959" width="32.625" style="5" customWidth="1"/>
    <col min="8960" max="8960" width="5.625" style="5" customWidth="1"/>
    <col min="8961" max="9202" width="8.625" style="5"/>
    <col min="9203" max="9203" width="5.625" style="5" customWidth="1"/>
    <col min="9204" max="9204" width="32.625" style="5" customWidth="1"/>
    <col min="9205" max="9205" width="5.625" style="5" customWidth="1"/>
    <col min="9206" max="9206" width="32.625" style="5" customWidth="1"/>
    <col min="9207" max="9212" width="8.625" style="5"/>
    <col min="9213" max="9213" width="32.625" style="5" customWidth="1"/>
    <col min="9214" max="9214" width="5.625" style="5" customWidth="1"/>
    <col min="9215" max="9215" width="32.625" style="5" customWidth="1"/>
    <col min="9216" max="9216" width="5.625" style="5" customWidth="1"/>
    <col min="9217" max="9458" width="8.625" style="5"/>
    <col min="9459" max="9459" width="5.625" style="5" customWidth="1"/>
    <col min="9460" max="9460" width="32.625" style="5" customWidth="1"/>
    <col min="9461" max="9461" width="5.625" style="5" customWidth="1"/>
    <col min="9462" max="9462" width="32.625" style="5" customWidth="1"/>
    <col min="9463" max="9468" width="8.625" style="5"/>
    <col min="9469" max="9469" width="32.625" style="5" customWidth="1"/>
    <col min="9470" max="9470" width="5.625" style="5" customWidth="1"/>
    <col min="9471" max="9471" width="32.625" style="5" customWidth="1"/>
    <col min="9472" max="9472" width="5.625" style="5" customWidth="1"/>
    <col min="9473" max="9714" width="8.625" style="5"/>
    <col min="9715" max="9715" width="5.625" style="5" customWidth="1"/>
    <col min="9716" max="9716" width="32.625" style="5" customWidth="1"/>
    <col min="9717" max="9717" width="5.625" style="5" customWidth="1"/>
    <col min="9718" max="9718" width="32.625" style="5" customWidth="1"/>
    <col min="9719" max="9724" width="8.625" style="5"/>
    <col min="9725" max="9725" width="32.625" style="5" customWidth="1"/>
    <col min="9726" max="9726" width="5.625" style="5" customWidth="1"/>
    <col min="9727" max="9727" width="32.625" style="5" customWidth="1"/>
    <col min="9728" max="9728" width="5.625" style="5" customWidth="1"/>
    <col min="9729" max="9970" width="8.625" style="5"/>
    <col min="9971" max="9971" width="5.625" style="5" customWidth="1"/>
    <col min="9972" max="9972" width="32.625" style="5" customWidth="1"/>
    <col min="9973" max="9973" width="5.625" style="5" customWidth="1"/>
    <col min="9974" max="9974" width="32.625" style="5" customWidth="1"/>
    <col min="9975" max="9980" width="8.625" style="5"/>
    <col min="9981" max="9981" width="32.625" style="5" customWidth="1"/>
    <col min="9982" max="9982" width="5.625" style="5" customWidth="1"/>
    <col min="9983" max="9983" width="32.625" style="5" customWidth="1"/>
    <col min="9984" max="9984" width="5.625" style="5" customWidth="1"/>
    <col min="9985" max="10226" width="8.625" style="5"/>
    <col min="10227" max="10227" width="5.625" style="5" customWidth="1"/>
    <col min="10228" max="10228" width="32.625" style="5" customWidth="1"/>
    <col min="10229" max="10229" width="5.625" style="5" customWidth="1"/>
    <col min="10230" max="10230" width="32.625" style="5" customWidth="1"/>
    <col min="10231" max="10236" width="8.625" style="5"/>
    <col min="10237" max="10237" width="32.625" style="5" customWidth="1"/>
    <col min="10238" max="10238" width="5.625" style="5" customWidth="1"/>
    <col min="10239" max="10239" width="32.625" style="5" customWidth="1"/>
    <col min="10240" max="10240" width="5.625" style="5" customWidth="1"/>
    <col min="10241" max="10482" width="8.625" style="5"/>
    <col min="10483" max="10483" width="5.625" style="5" customWidth="1"/>
    <col min="10484" max="10484" width="32.625" style="5" customWidth="1"/>
    <col min="10485" max="10485" width="5.625" style="5" customWidth="1"/>
    <col min="10486" max="10486" width="32.625" style="5" customWidth="1"/>
    <col min="10487" max="10492" width="8.625" style="5"/>
    <col min="10493" max="10493" width="32.625" style="5" customWidth="1"/>
    <col min="10494" max="10494" width="5.625" style="5" customWidth="1"/>
    <col min="10495" max="10495" width="32.625" style="5" customWidth="1"/>
    <col min="10496" max="10496" width="5.625" style="5" customWidth="1"/>
    <col min="10497" max="10738" width="8.625" style="5"/>
    <col min="10739" max="10739" width="5.625" style="5" customWidth="1"/>
    <col min="10740" max="10740" width="32.625" style="5" customWidth="1"/>
    <col min="10741" max="10741" width="5.625" style="5" customWidth="1"/>
    <col min="10742" max="10742" width="32.625" style="5" customWidth="1"/>
    <col min="10743" max="10748" width="8.625" style="5"/>
    <col min="10749" max="10749" width="32.625" style="5" customWidth="1"/>
    <col min="10750" max="10750" width="5.625" style="5" customWidth="1"/>
    <col min="10751" max="10751" width="32.625" style="5" customWidth="1"/>
    <col min="10752" max="10752" width="5.625" style="5" customWidth="1"/>
    <col min="10753" max="10994" width="8.625" style="5"/>
    <col min="10995" max="10995" width="5.625" style="5" customWidth="1"/>
    <col min="10996" max="10996" width="32.625" style="5" customWidth="1"/>
    <col min="10997" max="10997" width="5.625" style="5" customWidth="1"/>
    <col min="10998" max="10998" width="32.625" style="5" customWidth="1"/>
    <col min="10999" max="11004" width="8.625" style="5"/>
    <col min="11005" max="11005" width="32.625" style="5" customWidth="1"/>
    <col min="11006" max="11006" width="5.625" style="5" customWidth="1"/>
    <col min="11007" max="11007" width="32.625" style="5" customWidth="1"/>
    <col min="11008" max="11008" width="5.625" style="5" customWidth="1"/>
    <col min="11009" max="11250" width="8.625" style="5"/>
    <col min="11251" max="11251" width="5.625" style="5" customWidth="1"/>
    <col min="11252" max="11252" width="32.625" style="5" customWidth="1"/>
    <col min="11253" max="11253" width="5.625" style="5" customWidth="1"/>
    <col min="11254" max="11254" width="32.625" style="5" customWidth="1"/>
    <col min="11255" max="11260" width="8.625" style="5"/>
    <col min="11261" max="11261" width="32.625" style="5" customWidth="1"/>
    <col min="11262" max="11262" width="5.625" style="5" customWidth="1"/>
    <col min="11263" max="11263" width="32.625" style="5" customWidth="1"/>
    <col min="11264" max="11264" width="5.625" style="5" customWidth="1"/>
    <col min="11265" max="11506" width="8.625" style="5"/>
    <col min="11507" max="11507" width="5.625" style="5" customWidth="1"/>
    <col min="11508" max="11508" width="32.625" style="5" customWidth="1"/>
    <col min="11509" max="11509" width="5.625" style="5" customWidth="1"/>
    <col min="11510" max="11510" width="32.625" style="5" customWidth="1"/>
    <col min="11511" max="11516" width="8.625" style="5"/>
    <col min="11517" max="11517" width="32.625" style="5" customWidth="1"/>
    <col min="11518" max="11518" width="5.625" style="5" customWidth="1"/>
    <col min="11519" max="11519" width="32.625" style="5" customWidth="1"/>
    <col min="11520" max="11520" width="5.625" style="5" customWidth="1"/>
    <col min="11521" max="11762" width="8.625" style="5"/>
    <col min="11763" max="11763" width="5.625" style="5" customWidth="1"/>
    <col min="11764" max="11764" width="32.625" style="5" customWidth="1"/>
    <col min="11765" max="11765" width="5.625" style="5" customWidth="1"/>
    <col min="11766" max="11766" width="32.625" style="5" customWidth="1"/>
    <col min="11767" max="11772" width="8.625" style="5"/>
    <col min="11773" max="11773" width="32.625" style="5" customWidth="1"/>
    <col min="11774" max="11774" width="5.625" style="5" customWidth="1"/>
    <col min="11775" max="11775" width="32.625" style="5" customWidth="1"/>
    <col min="11776" max="11776" width="5.625" style="5" customWidth="1"/>
    <col min="11777" max="12018" width="8.625" style="5"/>
    <col min="12019" max="12019" width="5.625" style="5" customWidth="1"/>
    <col min="12020" max="12020" width="32.625" style="5" customWidth="1"/>
    <col min="12021" max="12021" width="5.625" style="5" customWidth="1"/>
    <col min="12022" max="12022" width="32.625" style="5" customWidth="1"/>
    <col min="12023" max="12028" width="8.625" style="5"/>
    <col min="12029" max="12029" width="32.625" style="5" customWidth="1"/>
    <col min="12030" max="12030" width="5.625" style="5" customWidth="1"/>
    <col min="12031" max="12031" width="32.625" style="5" customWidth="1"/>
    <col min="12032" max="12032" width="5.625" style="5" customWidth="1"/>
    <col min="12033" max="12274" width="8.625" style="5"/>
    <col min="12275" max="12275" width="5.625" style="5" customWidth="1"/>
    <col min="12276" max="12276" width="32.625" style="5" customWidth="1"/>
    <col min="12277" max="12277" width="5.625" style="5" customWidth="1"/>
    <col min="12278" max="12278" width="32.625" style="5" customWidth="1"/>
    <col min="12279" max="12284" width="8.625" style="5"/>
    <col min="12285" max="12285" width="32.625" style="5" customWidth="1"/>
    <col min="12286" max="12286" width="5.625" style="5" customWidth="1"/>
    <col min="12287" max="12287" width="32.625" style="5" customWidth="1"/>
    <col min="12288" max="12288" width="5.625" style="5" customWidth="1"/>
    <col min="12289" max="12530" width="8.625" style="5"/>
    <col min="12531" max="12531" width="5.625" style="5" customWidth="1"/>
    <col min="12532" max="12532" width="32.625" style="5" customWidth="1"/>
    <col min="12533" max="12533" width="5.625" style="5" customWidth="1"/>
    <col min="12534" max="12534" width="32.625" style="5" customWidth="1"/>
    <col min="12535" max="12540" width="8.625" style="5"/>
    <col min="12541" max="12541" width="32.625" style="5" customWidth="1"/>
    <col min="12542" max="12542" width="5.625" style="5" customWidth="1"/>
    <col min="12543" max="12543" width="32.625" style="5" customWidth="1"/>
    <col min="12544" max="12544" width="5.625" style="5" customWidth="1"/>
    <col min="12545" max="12786" width="8.625" style="5"/>
    <col min="12787" max="12787" width="5.625" style="5" customWidth="1"/>
    <col min="12788" max="12788" width="32.625" style="5" customWidth="1"/>
    <col min="12789" max="12789" width="5.625" style="5" customWidth="1"/>
    <col min="12790" max="12790" width="32.625" style="5" customWidth="1"/>
    <col min="12791" max="12796" width="8.625" style="5"/>
    <col min="12797" max="12797" width="32.625" style="5" customWidth="1"/>
    <col min="12798" max="12798" width="5.625" style="5" customWidth="1"/>
    <col min="12799" max="12799" width="32.625" style="5" customWidth="1"/>
    <col min="12800" max="12800" width="5.625" style="5" customWidth="1"/>
    <col min="12801" max="13042" width="8.625" style="5"/>
    <col min="13043" max="13043" width="5.625" style="5" customWidth="1"/>
    <col min="13044" max="13044" width="32.625" style="5" customWidth="1"/>
    <col min="13045" max="13045" width="5.625" style="5" customWidth="1"/>
    <col min="13046" max="13046" width="32.625" style="5" customWidth="1"/>
    <col min="13047" max="13052" width="8.625" style="5"/>
    <col min="13053" max="13053" width="32.625" style="5" customWidth="1"/>
    <col min="13054" max="13054" width="5.625" style="5" customWidth="1"/>
    <col min="13055" max="13055" width="32.625" style="5" customWidth="1"/>
    <col min="13056" max="13056" width="5.625" style="5" customWidth="1"/>
    <col min="13057" max="13298" width="8.625" style="5"/>
    <col min="13299" max="13299" width="5.625" style="5" customWidth="1"/>
    <col min="13300" max="13300" width="32.625" style="5" customWidth="1"/>
    <col min="13301" max="13301" width="5.625" style="5" customWidth="1"/>
    <col min="13302" max="13302" width="32.625" style="5" customWidth="1"/>
    <col min="13303" max="13308" width="8.625" style="5"/>
    <col min="13309" max="13309" width="32.625" style="5" customWidth="1"/>
    <col min="13310" max="13310" width="5.625" style="5" customWidth="1"/>
    <col min="13311" max="13311" width="32.625" style="5" customWidth="1"/>
    <col min="13312" max="13312" width="5.625" style="5" customWidth="1"/>
    <col min="13313" max="13554" width="8.625" style="5"/>
    <col min="13555" max="13555" width="5.625" style="5" customWidth="1"/>
    <col min="13556" max="13556" width="32.625" style="5" customWidth="1"/>
    <col min="13557" max="13557" width="5.625" style="5" customWidth="1"/>
    <col min="13558" max="13558" width="32.625" style="5" customWidth="1"/>
    <col min="13559" max="13564" width="8.625" style="5"/>
    <col min="13565" max="13565" width="32.625" style="5" customWidth="1"/>
    <col min="13566" max="13566" width="5.625" style="5" customWidth="1"/>
    <col min="13567" max="13567" width="32.625" style="5" customWidth="1"/>
    <col min="13568" max="13568" width="5.625" style="5" customWidth="1"/>
    <col min="13569" max="13810" width="8.625" style="5"/>
    <col min="13811" max="13811" width="5.625" style="5" customWidth="1"/>
    <col min="13812" max="13812" width="32.625" style="5" customWidth="1"/>
    <col min="13813" max="13813" width="5.625" style="5" customWidth="1"/>
    <col min="13814" max="13814" width="32.625" style="5" customWidth="1"/>
    <col min="13815" max="13820" width="8.625" style="5"/>
    <col min="13821" max="13821" width="32.625" style="5" customWidth="1"/>
    <col min="13822" max="13822" width="5.625" style="5" customWidth="1"/>
    <col min="13823" max="13823" width="32.625" style="5" customWidth="1"/>
    <col min="13824" max="13824" width="5.625" style="5" customWidth="1"/>
    <col min="13825" max="14066" width="8.625" style="5"/>
    <col min="14067" max="14067" width="5.625" style="5" customWidth="1"/>
    <col min="14068" max="14068" width="32.625" style="5" customWidth="1"/>
    <col min="14069" max="14069" width="5.625" style="5" customWidth="1"/>
    <col min="14070" max="14070" width="32.625" style="5" customWidth="1"/>
    <col min="14071" max="14076" width="8.625" style="5"/>
    <col min="14077" max="14077" width="32.625" style="5" customWidth="1"/>
    <col min="14078" max="14078" width="5.625" style="5" customWidth="1"/>
    <col min="14079" max="14079" width="32.625" style="5" customWidth="1"/>
    <col min="14080" max="14080" width="5.625" style="5" customWidth="1"/>
    <col min="14081" max="14322" width="8.625" style="5"/>
    <col min="14323" max="14323" width="5.625" style="5" customWidth="1"/>
    <col min="14324" max="14324" width="32.625" style="5" customWidth="1"/>
    <col min="14325" max="14325" width="5.625" style="5" customWidth="1"/>
    <col min="14326" max="14326" width="32.625" style="5" customWidth="1"/>
    <col min="14327" max="14332" width="8.625" style="5"/>
    <col min="14333" max="14333" width="32.625" style="5" customWidth="1"/>
    <col min="14334" max="14334" width="5.625" style="5" customWidth="1"/>
    <col min="14335" max="14335" width="32.625" style="5" customWidth="1"/>
    <col min="14336" max="14336" width="5.625" style="5" customWidth="1"/>
    <col min="14337" max="14578" width="8.625" style="5"/>
    <col min="14579" max="14579" width="5.625" style="5" customWidth="1"/>
    <col min="14580" max="14580" width="32.625" style="5" customWidth="1"/>
    <col min="14581" max="14581" width="5.625" style="5" customWidth="1"/>
    <col min="14582" max="14582" width="32.625" style="5" customWidth="1"/>
    <col min="14583" max="14588" width="8.625" style="5"/>
    <col min="14589" max="14589" width="32.625" style="5" customWidth="1"/>
    <col min="14590" max="14590" width="5.625" style="5" customWidth="1"/>
    <col min="14591" max="14591" width="32.625" style="5" customWidth="1"/>
    <col min="14592" max="14592" width="5.625" style="5" customWidth="1"/>
    <col min="14593" max="14834" width="8.625" style="5"/>
    <col min="14835" max="14835" width="5.625" style="5" customWidth="1"/>
    <col min="14836" max="14836" width="32.625" style="5" customWidth="1"/>
    <col min="14837" max="14837" width="5.625" style="5" customWidth="1"/>
    <col min="14838" max="14838" width="32.625" style="5" customWidth="1"/>
    <col min="14839" max="14844" width="8.625" style="5"/>
    <col min="14845" max="14845" width="32.625" style="5" customWidth="1"/>
    <col min="14846" max="14846" width="5.625" style="5" customWidth="1"/>
    <col min="14847" max="14847" width="32.625" style="5" customWidth="1"/>
    <col min="14848" max="14848" width="5.625" style="5" customWidth="1"/>
    <col min="14849" max="15090" width="8.625" style="5"/>
    <col min="15091" max="15091" width="5.625" style="5" customWidth="1"/>
    <col min="15092" max="15092" width="32.625" style="5" customWidth="1"/>
    <col min="15093" max="15093" width="5.625" style="5" customWidth="1"/>
    <col min="15094" max="15094" width="32.625" style="5" customWidth="1"/>
    <col min="15095" max="15100" width="8.625" style="5"/>
    <col min="15101" max="15101" width="32.625" style="5" customWidth="1"/>
    <col min="15102" max="15102" width="5.625" style="5" customWidth="1"/>
    <col min="15103" max="15103" width="32.625" style="5" customWidth="1"/>
    <col min="15104" max="15104" width="5.625" style="5" customWidth="1"/>
    <col min="15105" max="15346" width="8.625" style="5"/>
    <col min="15347" max="15347" width="5.625" style="5" customWidth="1"/>
    <col min="15348" max="15348" width="32.625" style="5" customWidth="1"/>
    <col min="15349" max="15349" width="5.625" style="5" customWidth="1"/>
    <col min="15350" max="15350" width="32.625" style="5" customWidth="1"/>
    <col min="15351" max="15356" width="8.625" style="5"/>
    <col min="15357" max="15357" width="32.625" style="5" customWidth="1"/>
    <col min="15358" max="15358" width="5.625" style="5" customWidth="1"/>
    <col min="15359" max="15359" width="32.625" style="5" customWidth="1"/>
    <col min="15360" max="15360" width="5.625" style="5" customWidth="1"/>
    <col min="15361" max="15602" width="8.625" style="5"/>
    <col min="15603" max="15603" width="5.625" style="5" customWidth="1"/>
    <col min="15604" max="15604" width="32.625" style="5" customWidth="1"/>
    <col min="15605" max="15605" width="5.625" style="5" customWidth="1"/>
    <col min="15606" max="15606" width="32.625" style="5" customWidth="1"/>
    <col min="15607" max="15612" width="8.625" style="5"/>
    <col min="15613" max="15613" width="32.625" style="5" customWidth="1"/>
    <col min="15614" max="15614" width="5.625" style="5" customWidth="1"/>
    <col min="15615" max="15615" width="32.625" style="5" customWidth="1"/>
    <col min="15616" max="15616" width="5.625" style="5" customWidth="1"/>
    <col min="15617" max="15858" width="8.625" style="5"/>
    <col min="15859" max="15859" width="5.625" style="5" customWidth="1"/>
    <col min="15860" max="15860" width="32.625" style="5" customWidth="1"/>
    <col min="15861" max="15861" width="5.625" style="5" customWidth="1"/>
    <col min="15862" max="15862" width="32.625" style="5" customWidth="1"/>
    <col min="15863" max="15868" width="8.625" style="5"/>
    <col min="15869" max="15869" width="32.625" style="5" customWidth="1"/>
    <col min="15870" max="15870" width="5.625" style="5" customWidth="1"/>
    <col min="15871" max="15871" width="32.625" style="5" customWidth="1"/>
    <col min="15872" max="15872" width="5.625" style="5" customWidth="1"/>
    <col min="15873" max="16114" width="8.625" style="5"/>
    <col min="16115" max="16115" width="5.625" style="5" customWidth="1"/>
    <col min="16116" max="16116" width="32.625" style="5" customWidth="1"/>
    <col min="16117" max="16117" width="5.625" style="5" customWidth="1"/>
    <col min="16118" max="16118" width="32.625" style="5" customWidth="1"/>
    <col min="16119" max="16124" width="8.625" style="5"/>
    <col min="16125" max="16125" width="32.625" style="5" customWidth="1"/>
    <col min="16126" max="16126" width="5.625" style="5" customWidth="1"/>
    <col min="16127" max="16127" width="32.625" style="5" customWidth="1"/>
    <col min="16128" max="16128" width="5.625" style="5" customWidth="1"/>
    <col min="16129" max="16384" width="8.625" style="5"/>
  </cols>
  <sheetData>
    <row r="1" spans="1:13" ht="18" customHeight="1" x14ac:dyDescent="0.2">
      <c r="M1" s="1" t="s">
        <v>83</v>
      </c>
    </row>
    <row r="2" spans="1:13" ht="42.75" customHeight="1" x14ac:dyDescent="0.2"/>
    <row r="3" spans="1:13" ht="23.25" customHeight="1" x14ac:dyDescent="0.2">
      <c r="A3" s="129" t="s">
        <v>576</v>
      </c>
      <c r="B3" s="129"/>
      <c r="C3" s="129"/>
      <c r="D3" s="129"/>
      <c r="E3" s="129"/>
      <c r="F3" s="129"/>
      <c r="G3" s="129"/>
      <c r="H3" s="129"/>
      <c r="I3" s="129"/>
      <c r="J3" s="129"/>
      <c r="K3" s="129"/>
    </row>
    <row r="4" spans="1:13" ht="23.25" customHeight="1" x14ac:dyDescent="0.2">
      <c r="A4" s="129" t="s">
        <v>577</v>
      </c>
      <c r="B4" s="129"/>
      <c r="C4" s="129"/>
      <c r="D4" s="129"/>
      <c r="E4" s="129"/>
      <c r="F4" s="129"/>
      <c r="G4" s="129"/>
      <c r="H4" s="129"/>
      <c r="I4" s="129"/>
      <c r="J4" s="129"/>
      <c r="K4" s="129"/>
    </row>
    <row r="5" spans="1:13" ht="12.75" customHeight="1" thickBot="1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</row>
    <row r="6" spans="1:13" ht="21" customHeight="1" x14ac:dyDescent="0.2">
      <c r="A6" s="106"/>
      <c r="B6" s="107"/>
      <c r="C6" s="107"/>
      <c r="D6" s="108"/>
      <c r="E6" s="109"/>
      <c r="F6" s="146" t="s">
        <v>574</v>
      </c>
      <c r="G6" s="147"/>
      <c r="H6" s="147"/>
      <c r="I6" s="147"/>
      <c r="J6" s="148"/>
      <c r="K6" s="110"/>
    </row>
    <row r="7" spans="1:13" ht="39" customHeight="1" x14ac:dyDescent="0.2">
      <c r="A7" s="98"/>
      <c r="B7" s="94"/>
      <c r="C7" s="94"/>
      <c r="D7" s="96" t="s">
        <v>23</v>
      </c>
      <c r="E7" s="97" t="s">
        <v>526</v>
      </c>
      <c r="F7" s="83" t="s">
        <v>47</v>
      </c>
      <c r="G7" s="83" t="s">
        <v>40</v>
      </c>
      <c r="H7" s="83" t="s">
        <v>45</v>
      </c>
      <c r="I7" s="83" t="s">
        <v>41</v>
      </c>
      <c r="J7" s="83" t="s">
        <v>46</v>
      </c>
      <c r="K7" s="100" t="s">
        <v>91</v>
      </c>
    </row>
    <row r="8" spans="1:13" ht="38.25" customHeight="1" x14ac:dyDescent="0.2">
      <c r="A8" s="98"/>
      <c r="B8" s="93"/>
      <c r="C8" s="93"/>
      <c r="D8" s="43" t="s">
        <v>25</v>
      </c>
      <c r="E8" s="43" t="s">
        <v>525</v>
      </c>
      <c r="F8" s="82" t="s">
        <v>153</v>
      </c>
      <c r="G8" s="82" t="s">
        <v>42</v>
      </c>
      <c r="H8" s="82" t="s">
        <v>44</v>
      </c>
      <c r="I8" s="82" t="s">
        <v>43</v>
      </c>
      <c r="J8" s="82" t="s">
        <v>154</v>
      </c>
      <c r="K8" s="100" t="s">
        <v>1</v>
      </c>
    </row>
    <row r="9" spans="1:13" ht="18.75" customHeight="1" x14ac:dyDescent="0.2">
      <c r="A9" s="149" t="s">
        <v>575</v>
      </c>
      <c r="B9" s="151" t="s">
        <v>159</v>
      </c>
      <c r="C9" s="153" t="s">
        <v>160</v>
      </c>
      <c r="D9" s="75" t="s">
        <v>518</v>
      </c>
      <c r="E9" s="99" t="s">
        <v>528</v>
      </c>
      <c r="F9" s="61">
        <v>4054.4554950000002</v>
      </c>
      <c r="G9" s="61">
        <v>1428.235682</v>
      </c>
      <c r="H9" s="61">
        <v>1280.4561639999999</v>
      </c>
      <c r="I9" s="61">
        <v>693.57396600000004</v>
      </c>
      <c r="J9" s="61">
        <v>891.55551300000002</v>
      </c>
      <c r="K9" s="101">
        <f>SUM(F9:J9)</f>
        <v>8348.276820000001</v>
      </c>
    </row>
    <row r="10" spans="1:13" ht="18.75" customHeight="1" x14ac:dyDescent="0.2">
      <c r="A10" s="150"/>
      <c r="B10" s="152"/>
      <c r="C10" s="154"/>
      <c r="D10" s="75" t="s">
        <v>519</v>
      </c>
      <c r="E10" s="99" t="s">
        <v>527</v>
      </c>
      <c r="F10" s="62">
        <v>3594.9953300000002</v>
      </c>
      <c r="G10" s="62">
        <v>1304.928588</v>
      </c>
      <c r="H10" s="62">
        <v>1355.4861129999999</v>
      </c>
      <c r="I10" s="62">
        <v>761.50140299999998</v>
      </c>
      <c r="J10" s="62">
        <v>692.86604999999997</v>
      </c>
      <c r="K10" s="102">
        <f t="shared" ref="K10:K23" si="0">SUM(F10:J10)</f>
        <v>7709.7774840000002</v>
      </c>
    </row>
    <row r="11" spans="1:13" ht="18.75" customHeight="1" thickBot="1" x14ac:dyDescent="0.25">
      <c r="A11" s="150"/>
      <c r="B11" s="152"/>
      <c r="C11" s="155"/>
      <c r="D11" s="75" t="s">
        <v>519</v>
      </c>
      <c r="E11" s="75" t="s">
        <v>528</v>
      </c>
      <c r="F11" s="111">
        <v>4165.3715670000001</v>
      </c>
      <c r="G11" s="111">
        <v>1440.887978</v>
      </c>
      <c r="H11" s="111">
        <v>1307.8979119999999</v>
      </c>
      <c r="I11" s="111">
        <v>764.48695999999995</v>
      </c>
      <c r="J11" s="111">
        <v>755.24290800000006</v>
      </c>
      <c r="K11" s="112">
        <f t="shared" si="0"/>
        <v>8433.8873249999997</v>
      </c>
    </row>
    <row r="12" spans="1:13" ht="18.75" customHeight="1" x14ac:dyDescent="0.2">
      <c r="A12" s="150"/>
      <c r="B12" s="151" t="s">
        <v>155</v>
      </c>
      <c r="C12" s="128" t="s">
        <v>156</v>
      </c>
      <c r="D12" s="114" t="s">
        <v>518</v>
      </c>
      <c r="E12" s="115" t="s">
        <v>528</v>
      </c>
      <c r="F12" s="117">
        <v>1964.796967</v>
      </c>
      <c r="G12" s="117">
        <v>235.231461</v>
      </c>
      <c r="H12" s="117">
        <v>195.34390300000001</v>
      </c>
      <c r="I12" s="117">
        <v>653.30524300000002</v>
      </c>
      <c r="J12" s="117">
        <v>75.675427999999997</v>
      </c>
      <c r="K12" s="118">
        <f t="shared" si="0"/>
        <v>3124.3530020000003</v>
      </c>
    </row>
    <row r="13" spans="1:13" ht="18.75" customHeight="1" x14ac:dyDescent="0.2">
      <c r="A13" s="150"/>
      <c r="B13" s="152"/>
      <c r="C13" s="124"/>
      <c r="D13" s="75" t="s">
        <v>519</v>
      </c>
      <c r="E13" s="99" t="s">
        <v>527</v>
      </c>
      <c r="F13" s="61">
        <v>2721.5066670000001</v>
      </c>
      <c r="G13" s="61">
        <v>329.25511</v>
      </c>
      <c r="H13" s="61">
        <v>299.63187799999997</v>
      </c>
      <c r="I13" s="61">
        <v>1176.3285289999999</v>
      </c>
      <c r="J13" s="61">
        <v>81.458337999999998</v>
      </c>
      <c r="K13" s="101">
        <f t="shared" si="0"/>
        <v>4608.1805220000006</v>
      </c>
    </row>
    <row r="14" spans="1:13" ht="18.75" customHeight="1" thickBot="1" x14ac:dyDescent="0.25">
      <c r="A14" s="150"/>
      <c r="B14" s="156"/>
      <c r="C14" s="142"/>
      <c r="D14" s="116" t="s">
        <v>519</v>
      </c>
      <c r="E14" s="116" t="s">
        <v>528</v>
      </c>
      <c r="F14" s="119">
        <v>2953.1888560000002</v>
      </c>
      <c r="G14" s="119">
        <v>198.84417400000001</v>
      </c>
      <c r="H14" s="119">
        <v>580.38763300000005</v>
      </c>
      <c r="I14" s="119">
        <v>731.39097000000004</v>
      </c>
      <c r="J14" s="119">
        <v>96.361424</v>
      </c>
      <c r="K14" s="120">
        <f t="shared" si="0"/>
        <v>4560.173057</v>
      </c>
    </row>
    <row r="15" spans="1:13" ht="18.75" customHeight="1" x14ac:dyDescent="0.2">
      <c r="A15" s="150"/>
      <c r="B15" s="152" t="s">
        <v>91</v>
      </c>
      <c r="C15" s="124" t="s">
        <v>1</v>
      </c>
      <c r="D15" s="95" t="s">
        <v>518</v>
      </c>
      <c r="E15" s="113" t="s">
        <v>528</v>
      </c>
      <c r="F15" s="61">
        <f>F9+F12</f>
        <v>6019.2524620000004</v>
      </c>
      <c r="G15" s="61">
        <f t="shared" ref="G15:J15" si="1">G9+G12</f>
        <v>1663.4671430000001</v>
      </c>
      <c r="H15" s="61">
        <f t="shared" si="1"/>
        <v>1475.8000669999999</v>
      </c>
      <c r="I15" s="61">
        <f t="shared" si="1"/>
        <v>1346.8792090000002</v>
      </c>
      <c r="J15" s="61">
        <f t="shared" si="1"/>
        <v>967.23094100000003</v>
      </c>
      <c r="K15" s="101">
        <f t="shared" si="0"/>
        <v>11472.629822000001</v>
      </c>
    </row>
    <row r="16" spans="1:13" ht="18.75" customHeight="1" x14ac:dyDescent="0.2">
      <c r="A16" s="150"/>
      <c r="B16" s="152"/>
      <c r="C16" s="124"/>
      <c r="D16" s="75" t="s">
        <v>519</v>
      </c>
      <c r="E16" s="99" t="s">
        <v>527</v>
      </c>
      <c r="F16" s="62">
        <f t="shared" ref="F16:J16" si="2">F10+F13</f>
        <v>6316.5019970000003</v>
      </c>
      <c r="G16" s="62">
        <f t="shared" si="2"/>
        <v>1634.183698</v>
      </c>
      <c r="H16" s="62">
        <f t="shared" si="2"/>
        <v>1655.1179909999998</v>
      </c>
      <c r="I16" s="62">
        <f t="shared" si="2"/>
        <v>1937.8299319999999</v>
      </c>
      <c r="J16" s="62">
        <f t="shared" si="2"/>
        <v>774.324388</v>
      </c>
      <c r="K16" s="102">
        <f t="shared" si="0"/>
        <v>12317.958006000001</v>
      </c>
    </row>
    <row r="17" spans="1:11" ht="18.75" customHeight="1" thickBot="1" x14ac:dyDescent="0.25">
      <c r="A17" s="150"/>
      <c r="B17" s="156"/>
      <c r="C17" s="142"/>
      <c r="D17" s="75" t="s">
        <v>519</v>
      </c>
      <c r="E17" s="75" t="s">
        <v>528</v>
      </c>
      <c r="F17" s="111">
        <f t="shared" ref="F17:J17" si="3">F11+F14</f>
        <v>7118.5604230000008</v>
      </c>
      <c r="G17" s="111">
        <f t="shared" si="3"/>
        <v>1639.732152</v>
      </c>
      <c r="H17" s="111">
        <f t="shared" si="3"/>
        <v>1888.285545</v>
      </c>
      <c r="I17" s="111">
        <f t="shared" si="3"/>
        <v>1495.8779300000001</v>
      </c>
      <c r="J17" s="111">
        <f t="shared" si="3"/>
        <v>851.60433200000011</v>
      </c>
      <c r="K17" s="112">
        <f t="shared" si="0"/>
        <v>12994.060382000003</v>
      </c>
    </row>
    <row r="18" spans="1:11" ht="18.75" customHeight="1" x14ac:dyDescent="0.2">
      <c r="A18" s="138" t="s">
        <v>161</v>
      </c>
      <c r="B18" s="127" t="s">
        <v>162</v>
      </c>
      <c r="C18" s="128"/>
      <c r="D18" s="114" t="s">
        <v>518</v>
      </c>
      <c r="E18" s="115" t="s">
        <v>528</v>
      </c>
      <c r="F18" s="117">
        <v>9274.2396079999999</v>
      </c>
      <c r="G18" s="117">
        <v>543.80241599999999</v>
      </c>
      <c r="H18" s="117">
        <v>585.95725000000004</v>
      </c>
      <c r="I18" s="117">
        <v>2350.0998500000001</v>
      </c>
      <c r="J18" s="117">
        <v>1293.5145299999999</v>
      </c>
      <c r="K18" s="118">
        <f t="shared" si="0"/>
        <v>14047.613654000001</v>
      </c>
    </row>
    <row r="19" spans="1:11" ht="18.75" customHeight="1" x14ac:dyDescent="0.2">
      <c r="A19" s="139"/>
      <c r="B19" s="130"/>
      <c r="C19" s="124"/>
      <c r="D19" s="75" t="s">
        <v>519</v>
      </c>
      <c r="E19" s="99" t="s">
        <v>527</v>
      </c>
      <c r="F19" s="61">
        <v>7092.815396</v>
      </c>
      <c r="G19" s="61">
        <v>426.29754700000001</v>
      </c>
      <c r="H19" s="61">
        <v>331.40652299999999</v>
      </c>
      <c r="I19" s="61">
        <v>1475.821408</v>
      </c>
      <c r="J19" s="61">
        <v>1036.4022150000001</v>
      </c>
      <c r="K19" s="101">
        <f t="shared" si="0"/>
        <v>10362.743089</v>
      </c>
    </row>
    <row r="20" spans="1:11" ht="18.75" customHeight="1" thickBot="1" x14ac:dyDescent="0.25">
      <c r="A20" s="140"/>
      <c r="B20" s="141"/>
      <c r="C20" s="142"/>
      <c r="D20" s="116" t="s">
        <v>519</v>
      </c>
      <c r="E20" s="116" t="s">
        <v>528</v>
      </c>
      <c r="F20" s="119">
        <v>7374.3347290000002</v>
      </c>
      <c r="G20" s="119">
        <v>504.43449900000002</v>
      </c>
      <c r="H20" s="119">
        <v>302.92904299999998</v>
      </c>
      <c r="I20" s="119">
        <v>1463.8493659999999</v>
      </c>
      <c r="J20" s="119">
        <v>1193.3086699999999</v>
      </c>
      <c r="K20" s="120">
        <f t="shared" si="0"/>
        <v>10838.856307</v>
      </c>
    </row>
    <row r="21" spans="1:11" ht="18.75" customHeight="1" x14ac:dyDescent="0.2">
      <c r="A21" s="138" t="s">
        <v>157</v>
      </c>
      <c r="B21" s="127" t="s">
        <v>158</v>
      </c>
      <c r="C21" s="128"/>
      <c r="D21" s="95" t="s">
        <v>518</v>
      </c>
      <c r="E21" s="113" t="s">
        <v>528</v>
      </c>
      <c r="F21" s="61">
        <f>F15-F18</f>
        <v>-3254.9871459999995</v>
      </c>
      <c r="G21" s="61">
        <f t="shared" ref="G21:J21" si="4">G15-G18</f>
        <v>1119.6647270000001</v>
      </c>
      <c r="H21" s="61">
        <f t="shared" si="4"/>
        <v>889.84281699999985</v>
      </c>
      <c r="I21" s="61">
        <f t="shared" si="4"/>
        <v>-1003.2206409999999</v>
      </c>
      <c r="J21" s="61">
        <f t="shared" si="4"/>
        <v>-326.28358899999989</v>
      </c>
      <c r="K21" s="101">
        <f t="shared" si="0"/>
        <v>-2574.983831999999</v>
      </c>
    </row>
    <row r="22" spans="1:11" ht="18.75" customHeight="1" x14ac:dyDescent="0.2">
      <c r="A22" s="139"/>
      <c r="B22" s="130"/>
      <c r="C22" s="124"/>
      <c r="D22" s="75" t="s">
        <v>519</v>
      </c>
      <c r="E22" s="99" t="s">
        <v>527</v>
      </c>
      <c r="F22" s="62">
        <f t="shared" ref="F22:J22" si="5">F16-F19</f>
        <v>-776.31339899999966</v>
      </c>
      <c r="G22" s="62">
        <f t="shared" si="5"/>
        <v>1207.8861510000002</v>
      </c>
      <c r="H22" s="62">
        <f t="shared" si="5"/>
        <v>1323.711468</v>
      </c>
      <c r="I22" s="62">
        <f t="shared" si="5"/>
        <v>462.00852399999985</v>
      </c>
      <c r="J22" s="62">
        <f t="shared" si="5"/>
        <v>-262.07782700000007</v>
      </c>
      <c r="K22" s="102">
        <f t="shared" si="0"/>
        <v>1955.2149170000002</v>
      </c>
    </row>
    <row r="23" spans="1:11" ht="18.75" customHeight="1" thickBot="1" x14ac:dyDescent="0.25">
      <c r="A23" s="143"/>
      <c r="B23" s="144"/>
      <c r="C23" s="145"/>
      <c r="D23" s="103" t="s">
        <v>519</v>
      </c>
      <c r="E23" s="103" t="s">
        <v>528</v>
      </c>
      <c r="F23" s="104">
        <f t="shared" ref="F23:J23" si="6">F17-F20</f>
        <v>-255.77430599999934</v>
      </c>
      <c r="G23" s="104">
        <f t="shared" si="6"/>
        <v>1135.2976530000001</v>
      </c>
      <c r="H23" s="104">
        <f t="shared" si="6"/>
        <v>1585.3565020000001</v>
      </c>
      <c r="I23" s="104">
        <f t="shared" si="6"/>
        <v>32.028564000000188</v>
      </c>
      <c r="J23" s="104">
        <f t="shared" si="6"/>
        <v>-341.70433799999978</v>
      </c>
      <c r="K23" s="105">
        <f t="shared" si="0"/>
        <v>2155.2040750000015</v>
      </c>
    </row>
    <row r="24" spans="1:11" ht="35.1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35.1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35.1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35.1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35.1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35.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35.1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35.1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35.1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35.1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35.1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35.1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35.1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35.1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35.1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35.1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35.1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35.1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35.1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35.1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35.1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35.1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35.1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35.1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35.1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35.1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35.1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35.1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35.1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35.1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35.1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35.1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35.1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35.1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35.1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35.1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35.1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35.1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35.1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35.1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35.1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35.1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35.1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35.1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35.1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35.1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35.1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35.1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35.1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35.1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35.1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35.1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35.1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35.1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35.1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35.1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35.1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35.1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35.1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35.1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35.1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35.1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</sheetData>
  <mergeCells count="14">
    <mergeCell ref="A3:K3"/>
    <mergeCell ref="A4:K4"/>
    <mergeCell ref="A18:A20"/>
    <mergeCell ref="B18:C20"/>
    <mergeCell ref="A21:A23"/>
    <mergeCell ref="B21:C23"/>
    <mergeCell ref="F6:J6"/>
    <mergeCell ref="A9:A17"/>
    <mergeCell ref="B9:B11"/>
    <mergeCell ref="C9:C11"/>
    <mergeCell ref="B12:B14"/>
    <mergeCell ref="C12:C14"/>
    <mergeCell ref="B15:B17"/>
    <mergeCell ref="C15:C17"/>
  </mergeCells>
  <conditionalFormatting sqref="F9:K23">
    <cfRule type="cellIs" dxfId="0" priority="1" operator="lessThan">
      <formula>0</formula>
    </cfRule>
  </conditionalFormatting>
  <hyperlinks>
    <hyperlink ref="M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1"/>
  <ignoredErrors>
    <ignoredError sqref="D9:D23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2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25" t="s">
        <v>523</v>
      </c>
      <c r="B3" s="125"/>
      <c r="C3" s="125"/>
      <c r="D3" s="125"/>
    </row>
    <row r="4" spans="1:6" ht="30" customHeight="1" x14ac:dyDescent="0.2">
      <c r="A4" s="125" t="s">
        <v>521</v>
      </c>
      <c r="B4" s="125"/>
      <c r="C4" s="125"/>
      <c r="D4" s="125"/>
    </row>
    <row r="5" spans="1:6" ht="18" customHeight="1" x14ac:dyDescent="0.2">
      <c r="A5" s="7" t="s">
        <v>23</v>
      </c>
      <c r="B5" s="123" t="s">
        <v>526</v>
      </c>
      <c r="C5" s="124"/>
      <c r="D5" s="7" t="s">
        <v>24</v>
      </c>
    </row>
    <row r="6" spans="1:6" ht="18" customHeight="1" x14ac:dyDescent="0.2">
      <c r="A6" s="7" t="s">
        <v>25</v>
      </c>
      <c r="B6" s="123" t="s">
        <v>525</v>
      </c>
      <c r="C6" s="124"/>
      <c r="D6" s="8" t="s">
        <v>82</v>
      </c>
    </row>
    <row r="7" spans="1:6" ht="18" customHeight="1" x14ac:dyDescent="0.2">
      <c r="A7" s="10">
        <v>2015</v>
      </c>
      <c r="B7" s="45" t="s">
        <v>531</v>
      </c>
      <c r="C7" s="10" t="s">
        <v>527</v>
      </c>
      <c r="D7" s="71">
        <v>47741.594534000003</v>
      </c>
    </row>
    <row r="8" spans="1:6" ht="18" customHeight="1" x14ac:dyDescent="0.2">
      <c r="A8" s="11">
        <v>2015</v>
      </c>
      <c r="B8" s="48" t="s">
        <v>532</v>
      </c>
      <c r="C8" s="11" t="s">
        <v>528</v>
      </c>
      <c r="D8" s="72">
        <v>48081.377439999997</v>
      </c>
    </row>
    <row r="9" spans="1:6" ht="18" customHeight="1" x14ac:dyDescent="0.2">
      <c r="A9" s="10">
        <v>2015</v>
      </c>
      <c r="B9" s="45" t="s">
        <v>533</v>
      </c>
      <c r="C9" s="10" t="s">
        <v>529</v>
      </c>
      <c r="D9" s="71">
        <v>46165.672947999999</v>
      </c>
    </row>
    <row r="10" spans="1:6" ht="18" customHeight="1" x14ac:dyDescent="0.2">
      <c r="A10" s="11">
        <v>2015</v>
      </c>
      <c r="B10" s="48" t="s">
        <v>534</v>
      </c>
      <c r="C10" s="11" t="s">
        <v>530</v>
      </c>
      <c r="D10" s="72">
        <v>47912.432640999999</v>
      </c>
    </row>
    <row r="11" spans="1:6" ht="18" customHeight="1" x14ac:dyDescent="0.2">
      <c r="A11" s="84">
        <v>2016</v>
      </c>
      <c r="B11" s="85" t="s">
        <v>531</v>
      </c>
      <c r="C11" s="84" t="s">
        <v>527</v>
      </c>
      <c r="D11" s="86">
        <v>41972.662300000004</v>
      </c>
    </row>
    <row r="12" spans="1:6" ht="18" customHeight="1" thickBot="1" x14ac:dyDescent="0.25">
      <c r="A12" s="17">
        <v>2016</v>
      </c>
      <c r="B12" s="87" t="s">
        <v>532</v>
      </c>
      <c r="C12" s="17" t="s">
        <v>528</v>
      </c>
      <c r="D12" s="74">
        <v>45387.213857000002</v>
      </c>
    </row>
  </sheetData>
  <mergeCells count="4">
    <mergeCell ref="B5:C5"/>
    <mergeCell ref="B6:C6"/>
    <mergeCell ref="A3:D3"/>
    <mergeCell ref="A4:D4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5" width="14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90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61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26</v>
      </c>
      <c r="B5" s="130" t="s">
        <v>28</v>
      </c>
      <c r="C5" s="52" t="s">
        <v>540</v>
      </c>
      <c r="D5" s="52" t="s">
        <v>535</v>
      </c>
      <c r="E5" s="52" t="s">
        <v>540</v>
      </c>
      <c r="F5" s="131" t="s">
        <v>27</v>
      </c>
      <c r="G5" s="132" t="s">
        <v>114</v>
      </c>
      <c r="L5" s="5"/>
      <c r="M5" s="5"/>
    </row>
    <row r="6" spans="1:13" ht="18" customHeight="1" x14ac:dyDescent="0.2">
      <c r="A6" s="124"/>
      <c r="B6" s="130"/>
      <c r="C6" s="9">
        <v>2015</v>
      </c>
      <c r="D6" s="9">
        <v>2016</v>
      </c>
      <c r="E6" s="9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15.75" customHeight="1" x14ac:dyDescent="0.2">
      <c r="A8" s="10">
        <v>1</v>
      </c>
      <c r="B8" s="12" t="s">
        <v>115</v>
      </c>
      <c r="C8" s="63">
        <v>1417.165135</v>
      </c>
      <c r="D8" s="63">
        <v>1431.046251</v>
      </c>
      <c r="E8" s="63">
        <v>1513.5782859999999</v>
      </c>
      <c r="F8" s="14" t="s">
        <v>93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64">
        <v>420.97866399999998</v>
      </c>
      <c r="D9" s="64">
        <v>349.71979399999998</v>
      </c>
      <c r="E9" s="64">
        <v>454.87004000000002</v>
      </c>
      <c r="F9" s="15" t="s">
        <v>94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63">
        <v>242.08418499999999</v>
      </c>
      <c r="D10" s="63">
        <v>232.14475200000001</v>
      </c>
      <c r="E10" s="63">
        <v>271.18235600000003</v>
      </c>
      <c r="F10" s="14" t="s">
        <v>95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116</v>
      </c>
      <c r="C11" s="64">
        <v>1719.9873660000001</v>
      </c>
      <c r="D11" s="64">
        <v>1462.2083889999999</v>
      </c>
      <c r="E11" s="64">
        <v>1599.2797169999999</v>
      </c>
      <c r="F11" s="15" t="s">
        <v>96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63">
        <v>468.38438500000001</v>
      </c>
      <c r="D12" s="63">
        <v>361.24300099999999</v>
      </c>
      <c r="E12" s="63">
        <v>337.75851299999999</v>
      </c>
      <c r="F12" s="14" t="s">
        <v>97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64">
        <v>15743.204349</v>
      </c>
      <c r="D13" s="64">
        <v>11130.644050999999</v>
      </c>
      <c r="E13" s="64">
        <v>12832.444907999999</v>
      </c>
      <c r="F13" s="15" t="s">
        <v>98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117</v>
      </c>
      <c r="C14" s="63">
        <v>14584.726256</v>
      </c>
      <c r="D14" s="63">
        <v>13172.407440999999</v>
      </c>
      <c r="E14" s="63">
        <v>13727.918999</v>
      </c>
      <c r="F14" s="14" t="s">
        <v>99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64">
        <v>74.891746999999995</v>
      </c>
      <c r="D15" s="64">
        <v>59.014808000000002</v>
      </c>
      <c r="E15" s="64">
        <v>73.912836999999996</v>
      </c>
      <c r="F15" s="15" t="s">
        <v>100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84</v>
      </c>
      <c r="C16" s="63">
        <v>56.106729000000001</v>
      </c>
      <c r="D16" s="63">
        <v>47.127045000000003</v>
      </c>
      <c r="E16" s="63">
        <v>47.471083999999998</v>
      </c>
      <c r="F16" s="14" t="s">
        <v>101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118</v>
      </c>
      <c r="C17" s="64">
        <v>809.54730199999995</v>
      </c>
      <c r="D17" s="64">
        <v>673.07481700000005</v>
      </c>
      <c r="E17" s="64">
        <v>720.19354299999998</v>
      </c>
      <c r="F17" s="15" t="s">
        <v>102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85</v>
      </c>
      <c r="C18" s="63">
        <v>574.95696799999996</v>
      </c>
      <c r="D18" s="63">
        <v>496.94753400000002</v>
      </c>
      <c r="E18" s="63">
        <v>511.07542799999999</v>
      </c>
      <c r="F18" s="14" t="s">
        <v>103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86</v>
      </c>
      <c r="C19" s="64">
        <v>24.272722999999999</v>
      </c>
      <c r="D19" s="64">
        <v>52.413181000000002</v>
      </c>
      <c r="E19" s="64">
        <v>24.201920999999999</v>
      </c>
      <c r="F19" s="15" t="s">
        <v>104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63">
        <v>500.30551600000001</v>
      </c>
      <c r="D20" s="63">
        <v>493.95389499999999</v>
      </c>
      <c r="E20" s="63">
        <v>576.47225400000002</v>
      </c>
      <c r="F20" s="14" t="s">
        <v>105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87</v>
      </c>
      <c r="C21" s="64">
        <v>575.66422599999999</v>
      </c>
      <c r="D21" s="64">
        <v>1076.980002</v>
      </c>
      <c r="E21" s="64">
        <v>1211.5570230000001</v>
      </c>
      <c r="F21" s="15" t="s">
        <v>106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63">
        <v>3851.9853720000001</v>
      </c>
      <c r="D22" s="63">
        <v>3623.3803849999999</v>
      </c>
      <c r="E22" s="63">
        <v>3667.8900800000001</v>
      </c>
      <c r="F22" s="14" t="s">
        <v>107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64">
        <v>2772.1958519999998</v>
      </c>
      <c r="D23" s="64">
        <v>2353.4867810000001</v>
      </c>
      <c r="E23" s="64">
        <v>2906.686874</v>
      </c>
      <c r="F23" s="15" t="s">
        <v>108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63">
        <v>3104.5868620000001</v>
      </c>
      <c r="D24" s="63">
        <v>4259.7403370000002</v>
      </c>
      <c r="E24" s="63">
        <v>4112.7637580000001</v>
      </c>
      <c r="F24" s="14" t="s">
        <v>109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88</v>
      </c>
      <c r="C25" s="64">
        <v>210.40653399999999</v>
      </c>
      <c r="D25" s="64">
        <v>214.20818</v>
      </c>
      <c r="E25" s="64">
        <v>198.29230899999999</v>
      </c>
      <c r="F25" s="15" t="s">
        <v>110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89</v>
      </c>
      <c r="C26" s="63">
        <v>479.66396099999997</v>
      </c>
      <c r="D26" s="63">
        <v>87.362841000000003</v>
      </c>
      <c r="E26" s="63">
        <v>110.898438</v>
      </c>
      <c r="F26" s="14" t="s">
        <v>111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64">
        <v>390.69930900000003</v>
      </c>
      <c r="D27" s="64">
        <v>339.70104600000002</v>
      </c>
      <c r="E27" s="64">
        <v>348.79331100000002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8">
        <v>21</v>
      </c>
      <c r="B28" s="19" t="s">
        <v>38</v>
      </c>
      <c r="C28" s="65">
        <v>59.563999000000003</v>
      </c>
      <c r="D28" s="65">
        <v>55.857768999999998</v>
      </c>
      <c r="E28" s="65">
        <v>139.97217800000001</v>
      </c>
      <c r="F28" s="20" t="s">
        <v>112</v>
      </c>
      <c r="G28" s="18">
        <v>21</v>
      </c>
      <c r="L28" s="5"/>
      <c r="M28" s="5"/>
    </row>
    <row r="29" spans="1:13" ht="20.100000000000001" customHeight="1" thickBot="1" x14ac:dyDescent="0.25">
      <c r="A29" s="21"/>
      <c r="B29" s="22" t="s">
        <v>91</v>
      </c>
      <c r="C29" s="66">
        <f t="shared" ref="C29:D29" si="0">SUM(C8:C28)</f>
        <v>48081.377439999997</v>
      </c>
      <c r="D29" s="66">
        <f t="shared" si="0"/>
        <v>41972.662300000004</v>
      </c>
      <c r="E29" s="66">
        <f>SUM(E8:E28)</f>
        <v>45387.213856999995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C7:E7"/>
    <mergeCell ref="A3:G3"/>
    <mergeCell ref="A4:G4"/>
    <mergeCell ref="A5:A7"/>
    <mergeCell ref="B5:B7"/>
    <mergeCell ref="F5:F7"/>
    <mergeCell ref="G5:G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59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60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120</v>
      </c>
      <c r="B5" s="130" t="s">
        <v>127</v>
      </c>
      <c r="C5" s="52" t="s">
        <v>540</v>
      </c>
      <c r="D5" s="52" t="s">
        <v>535</v>
      </c>
      <c r="E5" s="52" t="s">
        <v>540</v>
      </c>
      <c r="F5" s="131" t="s">
        <v>126</v>
      </c>
      <c r="G5" s="132" t="s">
        <v>119</v>
      </c>
      <c r="L5" s="5"/>
      <c r="M5" s="5"/>
    </row>
    <row r="6" spans="1:13" ht="18" customHeight="1" x14ac:dyDescent="0.2">
      <c r="A6" s="124"/>
      <c r="B6" s="130"/>
      <c r="C6" s="76">
        <v>2015</v>
      </c>
      <c r="D6" s="76">
        <v>2016</v>
      </c>
      <c r="E6" s="76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67">
        <v>11472.629822000001</v>
      </c>
      <c r="D8" s="67">
        <v>12317.958006000001</v>
      </c>
      <c r="E8" s="67">
        <v>12994.060382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68">
        <v>6816.3865150000001</v>
      </c>
      <c r="D9" s="68">
        <v>6021.5694540000004</v>
      </c>
      <c r="E9" s="68">
        <v>6432.2650190000004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67">
        <v>5191.2364120000002</v>
      </c>
      <c r="D10" s="67">
        <v>4555.9497469999997</v>
      </c>
      <c r="E10" s="67">
        <v>4590.7049699999998</v>
      </c>
      <c r="F10" s="14" t="s">
        <v>121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68">
        <v>16120.428184</v>
      </c>
      <c r="D11" s="68">
        <v>10700.682261</v>
      </c>
      <c r="E11" s="68">
        <v>13016.619092000001</v>
      </c>
      <c r="F11" s="15" t="s">
        <v>122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67">
        <v>1119.4755009999999</v>
      </c>
      <c r="D12" s="67">
        <v>860.54456400000004</v>
      </c>
      <c r="E12" s="67">
        <v>820.96347000000003</v>
      </c>
      <c r="F12" s="14" t="s">
        <v>123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68">
        <v>380.07343600000002</v>
      </c>
      <c r="D13" s="68">
        <v>438.87915700000002</v>
      </c>
      <c r="E13" s="68">
        <v>326.23078700000002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67">
        <v>1216.4276110000001</v>
      </c>
      <c r="D14" s="67">
        <v>1418.2404630000001</v>
      </c>
      <c r="E14" s="67">
        <v>1640.031555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68">
        <v>481.37323600000002</v>
      </c>
      <c r="D15" s="68">
        <v>772.58617100000004</v>
      </c>
      <c r="E15" s="68">
        <v>729.42354699999999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67">
        <v>5195.4167600000001</v>
      </c>
      <c r="D16" s="67">
        <v>4586.1932420000003</v>
      </c>
      <c r="E16" s="67">
        <v>4534.6911110000001</v>
      </c>
      <c r="F16" s="14" t="s">
        <v>124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68">
        <v>87.544905999999997</v>
      </c>
      <c r="D17" s="68">
        <v>300.03575999999998</v>
      </c>
      <c r="E17" s="68">
        <v>302.21031599999998</v>
      </c>
      <c r="F17" s="15" t="s">
        <v>125</v>
      </c>
      <c r="G17" s="11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21</v>
      </c>
      <c r="C18" s="69">
        <v>0.38505699999999998</v>
      </c>
      <c r="D18" s="69">
        <v>2.3474999999999999E-2</v>
      </c>
      <c r="E18" s="69">
        <v>1.3608E-2</v>
      </c>
      <c r="F18" s="20" t="s">
        <v>22</v>
      </c>
      <c r="G18" s="18">
        <v>11</v>
      </c>
      <c r="L18" s="5"/>
      <c r="M18" s="5"/>
    </row>
    <row r="19" spans="1:13" ht="20.100000000000001" customHeight="1" thickBot="1" x14ac:dyDescent="0.25">
      <c r="A19" s="21"/>
      <c r="B19" s="22" t="s">
        <v>91</v>
      </c>
      <c r="C19" s="70">
        <f t="shared" ref="C19:D19" si="0">SUM(C8:C18)</f>
        <v>48081.377439999997</v>
      </c>
      <c r="D19" s="70">
        <f t="shared" si="0"/>
        <v>41972.662300000011</v>
      </c>
      <c r="E19" s="70">
        <f>SUM(E8:E18)</f>
        <v>45387.213857000002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2"/>
      <c r="D20" s="79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79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13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27.1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129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128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133</v>
      </c>
      <c r="B5" s="130" t="s">
        <v>134</v>
      </c>
      <c r="C5" s="52" t="s">
        <v>540</v>
      </c>
      <c r="D5" s="52" t="s">
        <v>535</v>
      </c>
      <c r="E5" s="52" t="s">
        <v>540</v>
      </c>
      <c r="F5" s="133" t="s">
        <v>39</v>
      </c>
      <c r="G5" s="132" t="s">
        <v>132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3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3"/>
      <c r="G7" s="132"/>
      <c r="L7" s="5"/>
      <c r="M7" s="5"/>
    </row>
    <row r="8" spans="1:13" ht="20.100000000000001" customHeight="1" x14ac:dyDescent="0.2">
      <c r="A8" s="10">
        <v>1</v>
      </c>
      <c r="B8" s="25" t="s">
        <v>47</v>
      </c>
      <c r="C8" s="67">
        <v>6019.2524620000004</v>
      </c>
      <c r="D8" s="67">
        <v>6316.5019970000003</v>
      </c>
      <c r="E8" s="67">
        <v>7118.5604229999999</v>
      </c>
      <c r="F8" s="55" t="s">
        <v>153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350</v>
      </c>
      <c r="C9" s="68">
        <v>5815.1826469999996</v>
      </c>
      <c r="D9" s="68">
        <v>3408.3302720000002</v>
      </c>
      <c r="E9" s="68">
        <v>4498.2222899999997</v>
      </c>
      <c r="F9" s="56" t="s">
        <v>231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5" t="s">
        <v>351</v>
      </c>
      <c r="C10" s="67">
        <v>3525.983659</v>
      </c>
      <c r="D10" s="67">
        <v>2410.0361750000002</v>
      </c>
      <c r="E10" s="67">
        <v>2866.586151</v>
      </c>
      <c r="F10" s="55" t="s">
        <v>232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6" t="s">
        <v>352</v>
      </c>
      <c r="C11" s="68">
        <v>2382.9008950000002</v>
      </c>
      <c r="D11" s="68">
        <v>1696.425391</v>
      </c>
      <c r="E11" s="68">
        <v>1970.8940829999999</v>
      </c>
      <c r="F11" s="56" t="s">
        <v>233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5" t="s">
        <v>45</v>
      </c>
      <c r="C12" s="67">
        <v>1475.8000669999999</v>
      </c>
      <c r="D12" s="67">
        <v>1655.1179910000001</v>
      </c>
      <c r="E12" s="67">
        <v>1888.285545</v>
      </c>
      <c r="F12" s="55" t="s">
        <v>44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6" t="s">
        <v>353</v>
      </c>
      <c r="C13" s="68">
        <v>1694.996472</v>
      </c>
      <c r="D13" s="68">
        <v>1509.97586</v>
      </c>
      <c r="E13" s="68">
        <v>1643.669306</v>
      </c>
      <c r="F13" s="56" t="s">
        <v>234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5" t="s">
        <v>40</v>
      </c>
      <c r="C14" s="67">
        <v>1663.4671430000001</v>
      </c>
      <c r="D14" s="67">
        <v>1634.183698</v>
      </c>
      <c r="E14" s="67">
        <v>1639.732152</v>
      </c>
      <c r="F14" s="55" t="s">
        <v>42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6" t="s">
        <v>355</v>
      </c>
      <c r="C15" s="68">
        <v>2139.0739520000002</v>
      </c>
      <c r="D15" s="68">
        <v>1669.081103</v>
      </c>
      <c r="E15" s="68">
        <v>1638.9665379999999</v>
      </c>
      <c r="F15" s="56" t="s">
        <v>236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5" t="s">
        <v>358</v>
      </c>
      <c r="C16" s="67">
        <v>1184.1924750000001</v>
      </c>
      <c r="D16" s="67">
        <v>1388.443395</v>
      </c>
      <c r="E16" s="67">
        <v>1564.595</v>
      </c>
      <c r="F16" s="55" t="s">
        <v>239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6" t="s">
        <v>41</v>
      </c>
      <c r="C17" s="68">
        <v>1346.8792089999999</v>
      </c>
      <c r="D17" s="68">
        <v>1937.8299320000001</v>
      </c>
      <c r="E17" s="68">
        <v>1495.8779300000001</v>
      </c>
      <c r="F17" s="56" t="s">
        <v>43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5" t="s">
        <v>356</v>
      </c>
      <c r="C18" s="67">
        <v>1416.581596</v>
      </c>
      <c r="D18" s="67">
        <v>1294.5880970000001</v>
      </c>
      <c r="E18" s="67">
        <v>1340.6910929999999</v>
      </c>
      <c r="F18" s="55" t="s">
        <v>237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6" t="s">
        <v>357</v>
      </c>
      <c r="C19" s="68">
        <v>1514.3860729999999</v>
      </c>
      <c r="D19" s="68">
        <v>1226.5895310000001</v>
      </c>
      <c r="E19" s="68">
        <v>1288.2304859999999</v>
      </c>
      <c r="F19" s="56" t="s">
        <v>238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5" t="s">
        <v>354</v>
      </c>
      <c r="C20" s="67">
        <v>1371.5477969999999</v>
      </c>
      <c r="D20" s="67">
        <v>1080.367966</v>
      </c>
      <c r="E20" s="67">
        <v>1041.303674</v>
      </c>
      <c r="F20" s="55" t="s">
        <v>235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6" t="s">
        <v>365</v>
      </c>
      <c r="C21" s="68">
        <v>635.87920099999997</v>
      </c>
      <c r="D21" s="68">
        <v>707.00232000000005</v>
      </c>
      <c r="E21" s="68">
        <v>926.80335200000002</v>
      </c>
      <c r="F21" s="56" t="s">
        <v>246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5" t="s">
        <v>46</v>
      </c>
      <c r="C22" s="67">
        <v>967.23094100000003</v>
      </c>
      <c r="D22" s="67">
        <v>774.324388</v>
      </c>
      <c r="E22" s="67">
        <v>851.604332</v>
      </c>
      <c r="F22" s="55" t="s">
        <v>154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6" t="s">
        <v>359</v>
      </c>
      <c r="C23" s="68">
        <v>971.52070100000003</v>
      </c>
      <c r="D23" s="68">
        <v>695.75912800000003</v>
      </c>
      <c r="E23" s="68">
        <v>669.22534399999995</v>
      </c>
      <c r="F23" s="56" t="s">
        <v>240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5" t="s">
        <v>362</v>
      </c>
      <c r="C24" s="67">
        <v>980.74503300000003</v>
      </c>
      <c r="D24" s="67">
        <v>549.91802099999995</v>
      </c>
      <c r="E24" s="67">
        <v>650.10501499999998</v>
      </c>
      <c r="F24" s="55" t="s">
        <v>243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6" t="s">
        <v>368</v>
      </c>
      <c r="C25" s="68">
        <v>564.55976099999998</v>
      </c>
      <c r="D25" s="68">
        <v>506.62955699999998</v>
      </c>
      <c r="E25" s="68">
        <v>644.74717199999998</v>
      </c>
      <c r="F25" s="56" t="s">
        <v>249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5" t="s">
        <v>363</v>
      </c>
      <c r="C26" s="67">
        <v>833.70651999999995</v>
      </c>
      <c r="D26" s="67">
        <v>596.26444600000002</v>
      </c>
      <c r="E26" s="67">
        <v>641.95501100000001</v>
      </c>
      <c r="F26" s="55" t="s">
        <v>244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6" t="s">
        <v>361</v>
      </c>
      <c r="C27" s="68">
        <v>608.21101799999997</v>
      </c>
      <c r="D27" s="68">
        <v>719.89923499999998</v>
      </c>
      <c r="E27" s="68">
        <v>608.85130300000003</v>
      </c>
      <c r="F27" s="56" t="s">
        <v>242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5" t="s">
        <v>387</v>
      </c>
      <c r="C28" s="67">
        <v>263.80531500000001</v>
      </c>
      <c r="D28" s="67">
        <v>558.51403100000005</v>
      </c>
      <c r="E28" s="67">
        <v>571.99410499999999</v>
      </c>
      <c r="F28" s="55" t="s">
        <v>268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6" t="s">
        <v>360</v>
      </c>
      <c r="C29" s="68">
        <v>669.92983200000003</v>
      </c>
      <c r="D29" s="68">
        <v>481.29496799999998</v>
      </c>
      <c r="E29" s="68">
        <v>567.25246900000002</v>
      </c>
      <c r="F29" s="56" t="s">
        <v>241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5" t="s">
        <v>367</v>
      </c>
      <c r="C30" s="67">
        <v>696.324656</v>
      </c>
      <c r="D30" s="67">
        <v>519.67802800000004</v>
      </c>
      <c r="E30" s="67">
        <v>508.84288099999998</v>
      </c>
      <c r="F30" s="55" t="s">
        <v>248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6" t="s">
        <v>369</v>
      </c>
      <c r="C31" s="68">
        <v>326.97503699999999</v>
      </c>
      <c r="D31" s="68">
        <v>525.54280400000005</v>
      </c>
      <c r="E31" s="68">
        <v>490.699364</v>
      </c>
      <c r="F31" s="56" t="s">
        <v>250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5" t="s">
        <v>374</v>
      </c>
      <c r="C32" s="67">
        <v>545.44399499999997</v>
      </c>
      <c r="D32" s="67">
        <v>499.53500400000001</v>
      </c>
      <c r="E32" s="67">
        <v>458.1617</v>
      </c>
      <c r="F32" s="55" t="s">
        <v>255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6" t="s">
        <v>366</v>
      </c>
      <c r="C33" s="68">
        <v>646.21872800000006</v>
      </c>
      <c r="D33" s="68">
        <v>412.24461500000001</v>
      </c>
      <c r="E33" s="68">
        <v>451.39770399999998</v>
      </c>
      <c r="F33" s="56" t="s">
        <v>247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5" t="s">
        <v>370</v>
      </c>
      <c r="C34" s="67">
        <v>396.139993</v>
      </c>
      <c r="D34" s="67">
        <v>333.99146500000001</v>
      </c>
      <c r="E34" s="67">
        <v>450.32919700000002</v>
      </c>
      <c r="F34" s="55" t="s">
        <v>251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6" t="s">
        <v>379</v>
      </c>
      <c r="C35" s="68">
        <v>509.52649700000001</v>
      </c>
      <c r="D35" s="68">
        <v>438.04298</v>
      </c>
      <c r="E35" s="68">
        <v>423.478905</v>
      </c>
      <c r="F35" s="56" t="s">
        <v>260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5" t="s">
        <v>372</v>
      </c>
      <c r="C36" s="67">
        <v>345.14349700000002</v>
      </c>
      <c r="D36" s="67">
        <v>333.85167999999999</v>
      </c>
      <c r="E36" s="67">
        <v>415.652018</v>
      </c>
      <c r="F36" s="55" t="s">
        <v>253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6" t="s">
        <v>378</v>
      </c>
      <c r="C37" s="68">
        <v>430.68838599999998</v>
      </c>
      <c r="D37" s="68">
        <v>316.54459900000001</v>
      </c>
      <c r="E37" s="68">
        <v>406.60697900000002</v>
      </c>
      <c r="F37" s="56" t="s">
        <v>259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5" t="s">
        <v>377</v>
      </c>
      <c r="C38" s="67">
        <v>330.81303400000002</v>
      </c>
      <c r="D38" s="67">
        <v>405.81068399999998</v>
      </c>
      <c r="E38" s="67">
        <v>369.63193100000001</v>
      </c>
      <c r="F38" s="55" t="s">
        <v>258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6" t="s">
        <v>375</v>
      </c>
      <c r="C39" s="68">
        <v>326.63042300000001</v>
      </c>
      <c r="D39" s="68">
        <v>368.72556400000002</v>
      </c>
      <c r="E39" s="68">
        <v>312.24351200000001</v>
      </c>
      <c r="F39" s="56" t="s">
        <v>256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5" t="s">
        <v>388</v>
      </c>
      <c r="C40" s="67">
        <v>145.95957999999999</v>
      </c>
      <c r="D40" s="67">
        <v>310.86613299999999</v>
      </c>
      <c r="E40" s="67">
        <v>302.45034500000003</v>
      </c>
      <c r="F40" s="55" t="s">
        <v>269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6" t="s">
        <v>373</v>
      </c>
      <c r="C41" s="68">
        <v>332.32014700000002</v>
      </c>
      <c r="D41" s="68">
        <v>321.67422900000003</v>
      </c>
      <c r="E41" s="68">
        <v>289.85048899999998</v>
      </c>
      <c r="F41" s="56" t="s">
        <v>254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5" t="s">
        <v>371</v>
      </c>
      <c r="C42" s="67">
        <v>262.73662200000001</v>
      </c>
      <c r="D42" s="67">
        <v>293.38088599999998</v>
      </c>
      <c r="E42" s="67">
        <v>266.06218799999999</v>
      </c>
      <c r="F42" s="55" t="s">
        <v>252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6" t="s">
        <v>364</v>
      </c>
      <c r="C43" s="68">
        <v>654.90824299999997</v>
      </c>
      <c r="D43" s="68">
        <v>329.03003899999999</v>
      </c>
      <c r="E43" s="68">
        <v>244.04875100000001</v>
      </c>
      <c r="F43" s="56" t="s">
        <v>245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5" t="s">
        <v>376</v>
      </c>
      <c r="C44" s="67">
        <v>44.789324999999998</v>
      </c>
      <c r="D44" s="67">
        <v>257.321281</v>
      </c>
      <c r="E44" s="67">
        <v>243.650543</v>
      </c>
      <c r="F44" s="55" t="s">
        <v>257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6" t="s">
        <v>381</v>
      </c>
      <c r="C45" s="68">
        <v>382.60513800000001</v>
      </c>
      <c r="D45" s="68">
        <v>267.34774299999998</v>
      </c>
      <c r="E45" s="68">
        <v>240.409852</v>
      </c>
      <c r="F45" s="56" t="s">
        <v>262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5" t="s">
        <v>385</v>
      </c>
      <c r="C46" s="67">
        <v>339.203509</v>
      </c>
      <c r="D46" s="67">
        <v>272.88254799999999</v>
      </c>
      <c r="E46" s="67">
        <v>228.126271</v>
      </c>
      <c r="F46" s="55" t="s">
        <v>266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6" t="s">
        <v>382</v>
      </c>
      <c r="C47" s="68">
        <v>223.271311</v>
      </c>
      <c r="D47" s="68">
        <v>185.22488100000001</v>
      </c>
      <c r="E47" s="68">
        <v>225.65012899999999</v>
      </c>
      <c r="F47" s="56" t="s">
        <v>263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5" t="s">
        <v>384</v>
      </c>
      <c r="C48" s="67">
        <v>233.653854</v>
      </c>
      <c r="D48" s="67">
        <v>234.96284</v>
      </c>
      <c r="E48" s="67">
        <v>201.69355100000001</v>
      </c>
      <c r="F48" s="55" t="s">
        <v>265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6" t="s">
        <v>380</v>
      </c>
      <c r="C49" s="68">
        <v>344.554123</v>
      </c>
      <c r="D49" s="68">
        <v>216.726156</v>
      </c>
      <c r="E49" s="68">
        <v>189.412723</v>
      </c>
      <c r="F49" s="56" t="s">
        <v>261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5" t="s">
        <v>383</v>
      </c>
      <c r="C50" s="67">
        <v>123.696788</v>
      </c>
      <c r="D50" s="67">
        <v>146.18942000000001</v>
      </c>
      <c r="E50" s="67">
        <v>167.06743700000001</v>
      </c>
      <c r="F50" s="55" t="s">
        <v>264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6" t="s">
        <v>390</v>
      </c>
      <c r="C51" s="68">
        <v>115.577082</v>
      </c>
      <c r="D51" s="68">
        <v>171.47449900000001</v>
      </c>
      <c r="E51" s="68">
        <v>159.59268700000001</v>
      </c>
      <c r="F51" s="56" t="s">
        <v>271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5" t="s">
        <v>414</v>
      </c>
      <c r="C52" s="67">
        <v>54.017158999999999</v>
      </c>
      <c r="D52" s="67">
        <v>130.322743</v>
      </c>
      <c r="E52" s="67">
        <v>153.00780800000001</v>
      </c>
      <c r="F52" s="55" t="s">
        <v>294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6" t="s">
        <v>391</v>
      </c>
      <c r="C53" s="68">
        <v>5.1874010000000004</v>
      </c>
      <c r="D53" s="68">
        <v>46.796681999999997</v>
      </c>
      <c r="E53" s="68">
        <v>151.01756900000001</v>
      </c>
      <c r="F53" s="56" t="s">
        <v>272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5" t="s">
        <v>404</v>
      </c>
      <c r="C54" s="67">
        <v>121.97157900000001</v>
      </c>
      <c r="D54" s="67">
        <v>110.35957399999999</v>
      </c>
      <c r="E54" s="67">
        <v>140.47589400000001</v>
      </c>
      <c r="F54" s="55" t="s">
        <v>285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6" t="s">
        <v>395</v>
      </c>
      <c r="C55" s="68">
        <v>165.84465</v>
      </c>
      <c r="D55" s="68">
        <v>116.73077499999999</v>
      </c>
      <c r="E55" s="68">
        <v>126.107618</v>
      </c>
      <c r="F55" s="56" t="s">
        <v>276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5" t="s">
        <v>386</v>
      </c>
      <c r="C56" s="67">
        <v>144.95105899999999</v>
      </c>
      <c r="D56" s="67">
        <v>81.025780999999995</v>
      </c>
      <c r="E56" s="67">
        <v>116.322706</v>
      </c>
      <c r="F56" s="55" t="s">
        <v>267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6" t="s">
        <v>392</v>
      </c>
      <c r="C57" s="68">
        <v>80.73066</v>
      </c>
      <c r="D57" s="68">
        <v>92.280474999999996</v>
      </c>
      <c r="E57" s="68">
        <v>91.497882000000004</v>
      </c>
      <c r="F57" s="56" t="s">
        <v>273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5" t="s">
        <v>393</v>
      </c>
      <c r="C58" s="67">
        <v>74.103211000000002</v>
      </c>
      <c r="D58" s="67">
        <v>67.765230000000003</v>
      </c>
      <c r="E58" s="67">
        <v>87.393998999999994</v>
      </c>
      <c r="F58" s="55" t="s">
        <v>274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6" t="s">
        <v>399</v>
      </c>
      <c r="C59" s="68">
        <v>93.705095</v>
      </c>
      <c r="D59" s="68">
        <v>49.886153</v>
      </c>
      <c r="E59" s="68">
        <v>81.077749999999995</v>
      </c>
      <c r="F59" s="56" t="s">
        <v>280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5" t="s">
        <v>402</v>
      </c>
      <c r="C60" s="67">
        <v>104.50171899999999</v>
      </c>
      <c r="D60" s="67">
        <v>63.145524000000002</v>
      </c>
      <c r="E60" s="67">
        <v>76.914535000000001</v>
      </c>
      <c r="F60" s="55" t="s">
        <v>283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6" t="s">
        <v>389</v>
      </c>
      <c r="C61" s="68">
        <v>32.235135999999997</v>
      </c>
      <c r="D61" s="68">
        <v>29.797067999999999</v>
      </c>
      <c r="E61" s="68">
        <v>75.436554999999998</v>
      </c>
      <c r="F61" s="56" t="s">
        <v>270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5" t="s">
        <v>398</v>
      </c>
      <c r="C62" s="67">
        <v>81.491788999999997</v>
      </c>
      <c r="D62" s="67">
        <v>64.640114999999994</v>
      </c>
      <c r="E62" s="67">
        <v>73.406677000000002</v>
      </c>
      <c r="F62" s="55" t="s">
        <v>279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6" t="s">
        <v>396</v>
      </c>
      <c r="C63" s="68">
        <v>52.375754999999998</v>
      </c>
      <c r="D63" s="68">
        <v>49.497545000000002</v>
      </c>
      <c r="E63" s="68">
        <v>70.086759000000001</v>
      </c>
      <c r="F63" s="56" t="s">
        <v>277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5" t="s">
        <v>406</v>
      </c>
      <c r="C64" s="67">
        <v>65.001317</v>
      </c>
      <c r="D64" s="67">
        <v>61.293509</v>
      </c>
      <c r="E64" s="67">
        <v>62.972203</v>
      </c>
      <c r="F64" s="55" t="s">
        <v>287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6" t="s">
        <v>410</v>
      </c>
      <c r="C65" s="68">
        <v>31.808236999999998</v>
      </c>
      <c r="D65" s="68">
        <v>36.285567</v>
      </c>
      <c r="E65" s="68">
        <v>58.472557999999999</v>
      </c>
      <c r="F65" s="56" t="s">
        <v>290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5" t="s">
        <v>411</v>
      </c>
      <c r="C66" s="67">
        <v>55.984321999999999</v>
      </c>
      <c r="D66" s="67">
        <v>40.128559000000003</v>
      </c>
      <c r="E66" s="67">
        <v>48.080683000000001</v>
      </c>
      <c r="F66" s="55" t="s">
        <v>291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6" t="s">
        <v>400</v>
      </c>
      <c r="C67" s="68">
        <v>68.654922999999997</v>
      </c>
      <c r="D67" s="68">
        <v>47.558802</v>
      </c>
      <c r="E67" s="68">
        <v>45.978001999999996</v>
      </c>
      <c r="F67" s="56" t="s">
        <v>281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5" t="s">
        <v>405</v>
      </c>
      <c r="C68" s="67">
        <v>76.638656999999995</v>
      </c>
      <c r="D68" s="67">
        <v>60.294662000000002</v>
      </c>
      <c r="E68" s="67">
        <v>40.434634000000003</v>
      </c>
      <c r="F68" s="55" t="s">
        <v>286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6" t="s">
        <v>408</v>
      </c>
      <c r="C69" s="68">
        <v>11.89925</v>
      </c>
      <c r="D69" s="68">
        <v>17.394635999999998</v>
      </c>
      <c r="E69" s="68">
        <v>39.131176000000004</v>
      </c>
      <c r="F69" s="56" t="s">
        <v>288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5" t="s">
        <v>397</v>
      </c>
      <c r="C70" s="67">
        <v>25.787604999999999</v>
      </c>
      <c r="D70" s="67">
        <v>40.169463</v>
      </c>
      <c r="E70" s="67">
        <v>38.231079000000001</v>
      </c>
      <c r="F70" s="55" t="s">
        <v>278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6" t="s">
        <v>401</v>
      </c>
      <c r="C71" s="68">
        <v>116.081827</v>
      </c>
      <c r="D71" s="68">
        <v>137.50635600000001</v>
      </c>
      <c r="E71" s="68">
        <v>38.193126999999997</v>
      </c>
      <c r="F71" s="56" t="s">
        <v>282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5" t="s">
        <v>394</v>
      </c>
      <c r="C72" s="67">
        <v>46.609203999999998</v>
      </c>
      <c r="D72" s="67">
        <v>116.93924</v>
      </c>
      <c r="E72" s="67">
        <v>36.347814</v>
      </c>
      <c r="F72" s="55" t="s">
        <v>275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6" t="s">
        <v>418</v>
      </c>
      <c r="C73" s="68">
        <v>52.427815000000002</v>
      </c>
      <c r="D73" s="68">
        <v>35.009109000000002</v>
      </c>
      <c r="E73" s="68">
        <v>33.206001000000001</v>
      </c>
      <c r="F73" s="56" t="s">
        <v>298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5" t="s">
        <v>403</v>
      </c>
      <c r="C74" s="67">
        <v>39.697209000000001</v>
      </c>
      <c r="D74" s="67">
        <v>0.99415299999999995</v>
      </c>
      <c r="E74" s="67">
        <v>32.955717</v>
      </c>
      <c r="F74" s="55" t="s">
        <v>284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6" t="s">
        <v>415</v>
      </c>
      <c r="C75" s="68">
        <v>23.40109</v>
      </c>
      <c r="D75" s="68">
        <v>17.956271000000001</v>
      </c>
      <c r="E75" s="68">
        <v>30.586594000000002</v>
      </c>
      <c r="F75" s="56" t="s">
        <v>295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5" t="s">
        <v>423</v>
      </c>
      <c r="C76" s="67">
        <v>26.626028000000002</v>
      </c>
      <c r="D76" s="67">
        <v>33.786326000000003</v>
      </c>
      <c r="E76" s="67">
        <v>28.828399000000001</v>
      </c>
      <c r="F76" s="55" t="s">
        <v>303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6" t="s">
        <v>412</v>
      </c>
      <c r="C77" s="68">
        <v>10.039676</v>
      </c>
      <c r="D77" s="68">
        <v>18.011092000000001</v>
      </c>
      <c r="E77" s="68">
        <v>22.986611</v>
      </c>
      <c r="F77" s="56" t="s">
        <v>292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5" t="s">
        <v>435</v>
      </c>
      <c r="C78" s="67">
        <v>7.9592229999999997</v>
      </c>
      <c r="D78" s="67">
        <v>5.4161599999999996</v>
      </c>
      <c r="E78" s="67">
        <v>20.549706</v>
      </c>
      <c r="F78" s="55" t="s">
        <v>315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6" t="s">
        <v>441</v>
      </c>
      <c r="C79" s="68">
        <v>6.8134360000000003</v>
      </c>
      <c r="D79" s="68">
        <v>14.33084</v>
      </c>
      <c r="E79" s="68">
        <v>19.615756999999999</v>
      </c>
      <c r="F79" s="56" t="s">
        <v>321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5" t="s">
        <v>420</v>
      </c>
      <c r="C80" s="67">
        <v>37.153868000000003</v>
      </c>
      <c r="D80" s="67">
        <v>46.625393000000003</v>
      </c>
      <c r="E80" s="67">
        <v>19.163585000000001</v>
      </c>
      <c r="F80" s="55" t="s">
        <v>300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6" t="s">
        <v>431</v>
      </c>
      <c r="C81" s="68">
        <v>5.1342080000000001</v>
      </c>
      <c r="D81" s="68">
        <v>13.536652</v>
      </c>
      <c r="E81" s="68">
        <v>19.156262000000002</v>
      </c>
      <c r="F81" s="56" t="s">
        <v>311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5" t="s">
        <v>422</v>
      </c>
      <c r="C82" s="67">
        <v>23.857028</v>
      </c>
      <c r="D82" s="67">
        <v>20.563018</v>
      </c>
      <c r="E82" s="67">
        <v>18.949673000000001</v>
      </c>
      <c r="F82" s="55" t="s">
        <v>302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6" t="s">
        <v>409</v>
      </c>
      <c r="C83" s="68">
        <v>4.3839110000000003</v>
      </c>
      <c r="D83" s="68">
        <v>5.4265670000000004</v>
      </c>
      <c r="E83" s="68">
        <v>17.087308</v>
      </c>
      <c r="F83" s="56" t="s">
        <v>289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5" t="s">
        <v>413</v>
      </c>
      <c r="C84" s="67">
        <v>36.859000999999999</v>
      </c>
      <c r="D84" s="67">
        <v>31.466090999999999</v>
      </c>
      <c r="E84" s="67">
        <v>16.883737</v>
      </c>
      <c r="F84" s="55" t="s">
        <v>293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6" t="s">
        <v>417</v>
      </c>
      <c r="C85" s="68">
        <v>41.338844999999999</v>
      </c>
      <c r="D85" s="68">
        <v>12.865627999999999</v>
      </c>
      <c r="E85" s="68">
        <v>16.683067000000001</v>
      </c>
      <c r="F85" s="56" t="s">
        <v>297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5" t="s">
        <v>416</v>
      </c>
      <c r="C86" s="67">
        <v>16.379124999999998</v>
      </c>
      <c r="D86" s="67">
        <v>10.229641000000001</v>
      </c>
      <c r="E86" s="67">
        <v>14.478752</v>
      </c>
      <c r="F86" s="55" t="s">
        <v>296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6" t="s">
        <v>424</v>
      </c>
      <c r="C87" s="68">
        <v>6.2938200000000002</v>
      </c>
      <c r="D87" s="68">
        <v>6.723795</v>
      </c>
      <c r="E87" s="68">
        <v>13.298938</v>
      </c>
      <c r="F87" s="56" t="s">
        <v>304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5" t="s">
        <v>407</v>
      </c>
      <c r="C88" s="67">
        <v>24.533370999999999</v>
      </c>
      <c r="D88" s="67">
        <v>36.524887999999997</v>
      </c>
      <c r="E88" s="67">
        <v>12.43235</v>
      </c>
      <c r="F88" s="55" t="s">
        <v>481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6" t="s">
        <v>442</v>
      </c>
      <c r="C89" s="68">
        <v>20.291121</v>
      </c>
      <c r="D89" s="68">
        <v>11.765594</v>
      </c>
      <c r="E89" s="68">
        <v>11.862048</v>
      </c>
      <c r="F89" s="56" t="s">
        <v>322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5" t="s">
        <v>432</v>
      </c>
      <c r="C90" s="67">
        <v>7.1329989999999999</v>
      </c>
      <c r="D90" s="67">
        <v>4.1182829999999999</v>
      </c>
      <c r="E90" s="67">
        <v>10.742566</v>
      </c>
      <c r="F90" s="55" t="s">
        <v>312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6" t="s">
        <v>421</v>
      </c>
      <c r="C91" s="68">
        <v>21.722659</v>
      </c>
      <c r="D91" s="68">
        <v>12.572936</v>
      </c>
      <c r="E91" s="68">
        <v>9.8716559999999998</v>
      </c>
      <c r="F91" s="56" t="s">
        <v>301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5" t="s">
        <v>438</v>
      </c>
      <c r="C92" s="67">
        <v>3.5603199999999999</v>
      </c>
      <c r="D92" s="67">
        <v>6.8616029999999997</v>
      </c>
      <c r="E92" s="67">
        <v>9.1017430000000008</v>
      </c>
      <c r="F92" s="55" t="s">
        <v>318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6" t="s">
        <v>425</v>
      </c>
      <c r="C93" s="68">
        <v>15.352048</v>
      </c>
      <c r="D93" s="68">
        <v>5.6026210000000001</v>
      </c>
      <c r="E93" s="68">
        <v>8.6843190000000003</v>
      </c>
      <c r="F93" s="56" t="s">
        <v>305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5" t="s">
        <v>426</v>
      </c>
      <c r="C94" s="67">
        <v>12.579504999999999</v>
      </c>
      <c r="D94" s="67">
        <v>10.912788000000001</v>
      </c>
      <c r="E94" s="67">
        <v>8.6136940000000006</v>
      </c>
      <c r="F94" s="55" t="s">
        <v>306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6" t="s">
        <v>434</v>
      </c>
      <c r="C95" s="68">
        <v>9.2515490000000007</v>
      </c>
      <c r="D95" s="68">
        <v>6.5504850000000001</v>
      </c>
      <c r="E95" s="68">
        <v>8.5120869999999993</v>
      </c>
      <c r="F95" s="56" t="s">
        <v>314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5" t="s">
        <v>429</v>
      </c>
      <c r="C96" s="67">
        <v>9.1691520000000004</v>
      </c>
      <c r="D96" s="67">
        <v>16.787420000000001</v>
      </c>
      <c r="E96" s="67">
        <v>8.458342</v>
      </c>
      <c r="F96" s="55" t="s">
        <v>309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6" t="s">
        <v>427</v>
      </c>
      <c r="C97" s="68">
        <v>21.329249000000001</v>
      </c>
      <c r="D97" s="68">
        <v>14.838635</v>
      </c>
      <c r="E97" s="68">
        <v>7.9507279999999998</v>
      </c>
      <c r="F97" s="56" t="s">
        <v>307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5" t="s">
        <v>449</v>
      </c>
      <c r="C98" s="67">
        <v>3.381786</v>
      </c>
      <c r="D98" s="67">
        <v>5.1133889999999997</v>
      </c>
      <c r="E98" s="67">
        <v>7.6890599999999996</v>
      </c>
      <c r="F98" s="55" t="s">
        <v>329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6" t="s">
        <v>437</v>
      </c>
      <c r="C99" s="68">
        <v>5.5991390000000001</v>
      </c>
      <c r="D99" s="68">
        <v>6.5205190000000002</v>
      </c>
      <c r="E99" s="68">
        <v>7.6409060000000002</v>
      </c>
      <c r="F99" s="56" t="s">
        <v>317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5" t="s">
        <v>446</v>
      </c>
      <c r="C100" s="67">
        <v>8.128228</v>
      </c>
      <c r="D100" s="67">
        <v>10.842897000000001</v>
      </c>
      <c r="E100" s="67">
        <v>7.1310159999999998</v>
      </c>
      <c r="F100" s="55" t="s">
        <v>326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6" t="s">
        <v>443</v>
      </c>
      <c r="C101" s="68">
        <v>5.0244179999999998</v>
      </c>
      <c r="D101" s="68">
        <v>2.9429249999999998</v>
      </c>
      <c r="E101" s="68">
        <v>6.7390290000000004</v>
      </c>
      <c r="F101" s="56" t="s">
        <v>323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5" t="s">
        <v>454</v>
      </c>
      <c r="C102" s="67">
        <v>33.326974</v>
      </c>
      <c r="D102" s="67">
        <v>3.1205440000000002</v>
      </c>
      <c r="E102" s="67">
        <v>6.6346540000000003</v>
      </c>
      <c r="F102" s="55" t="s">
        <v>334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6" t="s">
        <v>430</v>
      </c>
      <c r="C103" s="68">
        <v>0.32439200000000001</v>
      </c>
      <c r="D103" s="68">
        <v>3.7699660000000002</v>
      </c>
      <c r="E103" s="68">
        <v>6.2646839999999999</v>
      </c>
      <c r="F103" s="56" t="s">
        <v>310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5" t="s">
        <v>419</v>
      </c>
      <c r="C104" s="67">
        <v>11.983779999999999</v>
      </c>
      <c r="D104" s="67">
        <v>3.4029929999999999</v>
      </c>
      <c r="E104" s="67">
        <v>5.6693800000000003</v>
      </c>
      <c r="F104" s="55" t="s">
        <v>299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6" t="s">
        <v>439</v>
      </c>
      <c r="C105" s="68">
        <v>3.0807669999999998</v>
      </c>
      <c r="D105" s="68">
        <v>5.0209359999999998</v>
      </c>
      <c r="E105" s="68">
        <v>5.5431010000000001</v>
      </c>
      <c r="F105" s="56" t="s">
        <v>319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5" t="s">
        <v>547</v>
      </c>
      <c r="C106" s="67">
        <v>6.8146940000000003</v>
      </c>
      <c r="D106" s="67">
        <v>1.9349000000000002E-2</v>
      </c>
      <c r="E106" s="67">
        <v>5.4938370000000001</v>
      </c>
      <c r="F106" s="55" t="s">
        <v>541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6" t="s">
        <v>436</v>
      </c>
      <c r="C107" s="68">
        <v>0.32048900000000002</v>
      </c>
      <c r="D107" s="68"/>
      <c r="E107" s="68">
        <v>5.1830379999999998</v>
      </c>
      <c r="F107" s="56" t="s">
        <v>316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5" t="s">
        <v>500</v>
      </c>
      <c r="C108" s="67">
        <v>4.691001</v>
      </c>
      <c r="D108" s="67">
        <v>1.1573720000000001</v>
      </c>
      <c r="E108" s="67">
        <v>4.5497889999999996</v>
      </c>
      <c r="F108" s="55" t="s">
        <v>482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6" t="s">
        <v>451</v>
      </c>
      <c r="C109" s="68">
        <v>7.352481</v>
      </c>
      <c r="D109" s="68">
        <v>5.2909449999999998</v>
      </c>
      <c r="E109" s="68">
        <v>4.3158820000000002</v>
      </c>
      <c r="F109" s="56" t="s">
        <v>331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5" t="s">
        <v>440</v>
      </c>
      <c r="C110" s="67">
        <v>4.0679129999999999</v>
      </c>
      <c r="D110" s="67">
        <v>4.260446</v>
      </c>
      <c r="E110" s="67">
        <v>4.1804290000000002</v>
      </c>
      <c r="F110" s="55" t="s">
        <v>320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6" t="s">
        <v>448</v>
      </c>
      <c r="C111" s="68">
        <v>3.574805</v>
      </c>
      <c r="D111" s="68">
        <v>5.1523450000000004</v>
      </c>
      <c r="E111" s="68">
        <v>3.9800420000000001</v>
      </c>
      <c r="F111" s="56" t="s">
        <v>328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5" t="s">
        <v>548</v>
      </c>
      <c r="C112" s="67">
        <v>4.6089969999999996</v>
      </c>
      <c r="D112" s="67">
        <v>0.52430699999999997</v>
      </c>
      <c r="E112" s="67">
        <v>3.5974219999999999</v>
      </c>
      <c r="F112" s="55" t="s">
        <v>542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6" t="s">
        <v>450</v>
      </c>
      <c r="C113" s="68">
        <v>2.5134599999999998</v>
      </c>
      <c r="D113" s="68">
        <v>2.2374360000000002</v>
      </c>
      <c r="E113" s="68">
        <v>3.321428</v>
      </c>
      <c r="F113" s="56" t="s">
        <v>330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5" t="s">
        <v>444</v>
      </c>
      <c r="C114" s="67">
        <v>9.3844189999999994</v>
      </c>
      <c r="D114" s="67">
        <v>3.842152</v>
      </c>
      <c r="E114" s="67">
        <v>3.076616</v>
      </c>
      <c r="F114" s="55" t="s">
        <v>324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6" t="s">
        <v>513</v>
      </c>
      <c r="C115" s="68">
        <v>2.7538610000000001</v>
      </c>
      <c r="D115" s="68">
        <v>2.451635</v>
      </c>
      <c r="E115" s="68">
        <v>2.7763499999999999</v>
      </c>
      <c r="F115" s="56" t="s">
        <v>495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5" t="s">
        <v>502</v>
      </c>
      <c r="C116" s="67">
        <v>2.4781230000000001</v>
      </c>
      <c r="D116" s="67">
        <v>5.9277240000000004</v>
      </c>
      <c r="E116" s="67">
        <v>2.4846409999999999</v>
      </c>
      <c r="F116" s="55" t="s">
        <v>484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6" t="s">
        <v>467</v>
      </c>
      <c r="C117" s="68">
        <v>3.129626</v>
      </c>
      <c r="D117" s="68">
        <v>2.8852989999999998</v>
      </c>
      <c r="E117" s="68">
        <v>2.3514629999999999</v>
      </c>
      <c r="F117" s="56" t="s">
        <v>347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5" t="s">
        <v>453</v>
      </c>
      <c r="C118" s="67">
        <v>0.57640199999999997</v>
      </c>
      <c r="D118" s="67">
        <v>1.434458</v>
      </c>
      <c r="E118" s="67">
        <v>2.3335460000000001</v>
      </c>
      <c r="F118" s="55" t="s">
        <v>333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6" t="s">
        <v>452</v>
      </c>
      <c r="C119" s="68">
        <v>1.898763</v>
      </c>
      <c r="D119" s="68">
        <v>1.5615000000000001</v>
      </c>
      <c r="E119" s="68">
        <v>2.2981009999999999</v>
      </c>
      <c r="F119" s="56" t="s">
        <v>332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5" t="s">
        <v>549</v>
      </c>
      <c r="C120" s="67"/>
      <c r="D120" s="67">
        <v>0.58527700000000005</v>
      </c>
      <c r="E120" s="67">
        <v>2.1623109999999999</v>
      </c>
      <c r="F120" s="55" t="s">
        <v>543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6" t="s">
        <v>468</v>
      </c>
      <c r="C121" s="68">
        <v>5.1889479999999999</v>
      </c>
      <c r="D121" s="68">
        <v>2.9397250000000001</v>
      </c>
      <c r="E121" s="68">
        <v>2.1272690000000001</v>
      </c>
      <c r="F121" s="56" t="s">
        <v>348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5" t="s">
        <v>507</v>
      </c>
      <c r="C122" s="67">
        <v>1.839504</v>
      </c>
      <c r="D122" s="67">
        <v>0.78616399999999997</v>
      </c>
      <c r="E122" s="67">
        <v>2.0564249999999999</v>
      </c>
      <c r="F122" s="55" t="s">
        <v>489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6" t="s">
        <v>550</v>
      </c>
      <c r="C123" s="68">
        <v>15.656212</v>
      </c>
      <c r="D123" s="68">
        <v>0.735981</v>
      </c>
      <c r="E123" s="68">
        <v>2.032375</v>
      </c>
      <c r="F123" s="56" t="s">
        <v>544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5" t="s">
        <v>447</v>
      </c>
      <c r="C124" s="67">
        <v>3.1095860000000002</v>
      </c>
      <c r="D124" s="67">
        <v>2.2869000000000002</v>
      </c>
      <c r="E124" s="67">
        <v>1.928466</v>
      </c>
      <c r="F124" s="55" t="s">
        <v>327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6" t="s">
        <v>457</v>
      </c>
      <c r="C125" s="68">
        <v>5.4847429999999999</v>
      </c>
      <c r="D125" s="68">
        <v>6.4437920000000002</v>
      </c>
      <c r="E125" s="68">
        <v>1.8095159999999999</v>
      </c>
      <c r="F125" s="56" t="s">
        <v>337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5" t="s">
        <v>455</v>
      </c>
      <c r="C126" s="67">
        <v>0.64560399999999996</v>
      </c>
      <c r="D126" s="67">
        <v>4.8710380000000004</v>
      </c>
      <c r="E126" s="67">
        <v>1.6259760000000001</v>
      </c>
      <c r="F126" s="55" t="s">
        <v>335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6" t="s">
        <v>458</v>
      </c>
      <c r="C127" s="68">
        <v>2.6345000000000001</v>
      </c>
      <c r="D127" s="68">
        <v>3.8036210000000001</v>
      </c>
      <c r="E127" s="68">
        <v>1.600651</v>
      </c>
      <c r="F127" s="56" t="s">
        <v>338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5" t="s">
        <v>517</v>
      </c>
      <c r="C128" s="67">
        <v>1.1641779999999999</v>
      </c>
      <c r="D128" s="67">
        <v>1.2402</v>
      </c>
      <c r="E128" s="67">
        <v>1.5864240000000001</v>
      </c>
      <c r="F128" s="55" t="s">
        <v>499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6" t="s">
        <v>445</v>
      </c>
      <c r="C129" s="68">
        <v>0.36208200000000001</v>
      </c>
      <c r="D129" s="68">
        <v>0.51816499999999999</v>
      </c>
      <c r="E129" s="68">
        <v>1.55169</v>
      </c>
      <c r="F129" s="56" t="s">
        <v>325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5" t="s">
        <v>464</v>
      </c>
      <c r="C130" s="67">
        <v>3.0012129999999999</v>
      </c>
      <c r="D130" s="67">
        <v>2.682836</v>
      </c>
      <c r="E130" s="67">
        <v>1.501028</v>
      </c>
      <c r="F130" s="55" t="s">
        <v>344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6" t="s">
        <v>461</v>
      </c>
      <c r="C131" s="68">
        <v>0.998089</v>
      </c>
      <c r="D131" s="68">
        <v>1.796176</v>
      </c>
      <c r="E131" s="68">
        <v>1.47448</v>
      </c>
      <c r="F131" s="56" t="s">
        <v>341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5" t="s">
        <v>504</v>
      </c>
      <c r="C132" s="67">
        <v>1.939195</v>
      </c>
      <c r="D132" s="67">
        <v>0.71147899999999997</v>
      </c>
      <c r="E132" s="67">
        <v>1.371999</v>
      </c>
      <c r="F132" s="55" t="s">
        <v>486</v>
      </c>
      <c r="G132" s="10">
        <v>125</v>
      </c>
      <c r="L132" s="5"/>
      <c r="M132" s="5"/>
    </row>
    <row r="133" spans="1:13" ht="20.100000000000001" customHeight="1" x14ac:dyDescent="0.2">
      <c r="A133" s="10">
        <v>126</v>
      </c>
      <c r="B133" s="26" t="s">
        <v>551</v>
      </c>
      <c r="C133" s="68">
        <v>1.056081</v>
      </c>
      <c r="D133" s="68">
        <v>0.36307499999999998</v>
      </c>
      <c r="E133" s="68">
        <v>1.311185</v>
      </c>
      <c r="F133" s="56" t="s">
        <v>545</v>
      </c>
      <c r="G133" s="11">
        <v>126</v>
      </c>
      <c r="L133" s="5"/>
      <c r="M133" s="5"/>
    </row>
    <row r="134" spans="1:13" ht="20.100000000000001" customHeight="1" x14ac:dyDescent="0.2">
      <c r="A134" s="11">
        <v>127</v>
      </c>
      <c r="B134" s="25" t="s">
        <v>433</v>
      </c>
      <c r="C134" s="67">
        <v>3.697873</v>
      </c>
      <c r="D134" s="67">
        <v>2.6334569999999999</v>
      </c>
      <c r="E134" s="67">
        <v>1.146698</v>
      </c>
      <c r="F134" s="55" t="s">
        <v>313</v>
      </c>
      <c r="G134" s="10">
        <v>127</v>
      </c>
      <c r="L134" s="5"/>
      <c r="M134" s="5"/>
    </row>
    <row r="135" spans="1:13" ht="20.100000000000001" customHeight="1" x14ac:dyDescent="0.2">
      <c r="A135" s="10">
        <v>128</v>
      </c>
      <c r="B135" s="26" t="s">
        <v>462</v>
      </c>
      <c r="C135" s="68">
        <v>0.802485</v>
      </c>
      <c r="D135" s="68">
        <v>0.44764500000000002</v>
      </c>
      <c r="E135" s="68">
        <v>1.137904</v>
      </c>
      <c r="F135" s="56" t="s">
        <v>342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5" t="s">
        <v>552</v>
      </c>
      <c r="C136" s="67">
        <v>0.16178600000000001</v>
      </c>
      <c r="D136" s="67">
        <v>0.387577</v>
      </c>
      <c r="E136" s="67">
        <v>1.0853999999999999</v>
      </c>
      <c r="F136" s="55" t="s">
        <v>546</v>
      </c>
      <c r="G136" s="10">
        <v>129</v>
      </c>
      <c r="L136" s="5"/>
      <c r="M136" s="5"/>
    </row>
    <row r="137" spans="1:13" ht="20.100000000000001" customHeight="1" thickBot="1" x14ac:dyDescent="0.25">
      <c r="A137" s="11"/>
      <c r="B137" s="26" t="s">
        <v>469</v>
      </c>
      <c r="C137" s="68">
        <v>112.74129500000002</v>
      </c>
      <c r="D137" s="68">
        <v>24.530027</v>
      </c>
      <c r="E137" s="68">
        <v>11.991046999999996</v>
      </c>
      <c r="F137" s="56" t="s">
        <v>349</v>
      </c>
      <c r="G137" s="11"/>
      <c r="L137" s="5"/>
      <c r="M137" s="5"/>
    </row>
    <row r="138" spans="1:13" ht="19.5" customHeight="1" thickBot="1" x14ac:dyDescent="0.25">
      <c r="A138" s="21"/>
      <c r="B138" s="54" t="s">
        <v>91</v>
      </c>
      <c r="C138" s="70">
        <f>SUM(C8:C137)</f>
        <v>48081.377439999982</v>
      </c>
      <c r="D138" s="70">
        <f>SUM(D8:D137)</f>
        <v>41972.662299999996</v>
      </c>
      <c r="E138" s="70">
        <f>SUM(E8:E137)</f>
        <v>45387.213857000024</v>
      </c>
      <c r="F138" s="58" t="s">
        <v>1</v>
      </c>
      <c r="G138" s="24"/>
      <c r="L138" s="5"/>
      <c r="M138" s="5"/>
    </row>
    <row r="139" spans="1:13" ht="35.1" customHeight="1" x14ac:dyDescent="0.2">
      <c r="A139" s="2"/>
      <c r="B139" s="2"/>
      <c r="C139" s="2"/>
      <c r="D139" s="2"/>
      <c r="E139" s="2"/>
      <c r="F139" s="2"/>
      <c r="G139" s="2"/>
      <c r="L139" s="5"/>
      <c r="M139" s="5"/>
    </row>
    <row r="140" spans="1:13" ht="35.1" customHeight="1" x14ac:dyDescent="0.2">
      <c r="A140" s="2"/>
      <c r="B140" s="2"/>
      <c r="C140" s="2"/>
      <c r="D140" s="2"/>
      <c r="E140" s="2"/>
      <c r="F140" s="2"/>
      <c r="G140" s="2"/>
      <c r="L140" s="5"/>
      <c r="M140" s="5"/>
    </row>
    <row r="141" spans="1:13" ht="35.1" customHeight="1" x14ac:dyDescent="0.2">
      <c r="A141" s="2"/>
      <c r="B141" s="2"/>
      <c r="C141" s="2"/>
      <c r="D141" s="2"/>
      <c r="E141" s="2"/>
      <c r="F141" s="2"/>
      <c r="G141" s="2"/>
      <c r="L141" s="5"/>
      <c r="M141" s="5"/>
    </row>
    <row r="142" spans="1:13" ht="35.1" customHeight="1" x14ac:dyDescent="0.2">
      <c r="A142" s="2"/>
      <c r="B142" s="2"/>
      <c r="C142" s="2"/>
      <c r="D142" s="2"/>
      <c r="E142" s="2"/>
      <c r="F142" s="2"/>
      <c r="G142" s="2"/>
      <c r="L142" s="5"/>
      <c r="M142" s="5"/>
    </row>
    <row r="143" spans="1:13" ht="35.1" customHeight="1" x14ac:dyDescent="0.2">
      <c r="A143" s="2"/>
      <c r="B143" s="2"/>
      <c r="C143" s="2"/>
      <c r="D143" s="2"/>
      <c r="E143" s="2"/>
      <c r="F143" s="2"/>
      <c r="G143" s="2"/>
      <c r="L143" s="5"/>
      <c r="M143" s="5"/>
    </row>
    <row r="144" spans="1:13" ht="35.1" customHeight="1" x14ac:dyDescent="0.2">
      <c r="A144" s="2"/>
      <c r="B144" s="2"/>
      <c r="C144" s="2"/>
      <c r="D144" s="2"/>
      <c r="E144" s="2"/>
      <c r="F144" s="2"/>
      <c r="G144" s="2"/>
      <c r="L144" s="5"/>
      <c r="M144" s="5"/>
    </row>
    <row r="145" spans="1:13" ht="35.1" customHeight="1" x14ac:dyDescent="0.2">
      <c r="A145" s="2"/>
      <c r="B145" s="2"/>
      <c r="C145" s="2"/>
      <c r="D145" s="2"/>
      <c r="E145" s="2"/>
      <c r="F145" s="2"/>
      <c r="G145" s="2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0" fitToHeight="3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474D9B"/>
    <pageSetUpPr fitToPage="1"/>
  </sheetPr>
  <dimension ref="A1:F12"/>
  <sheetViews>
    <sheetView showGridLines="0" rightToLeft="1" workbookViewId="0"/>
  </sheetViews>
  <sheetFormatPr defaultColWidth="8.625" defaultRowHeight="18" customHeight="1" x14ac:dyDescent="0.2"/>
  <cols>
    <col min="1" max="1" width="18.375" style="5" customWidth="1"/>
    <col min="2" max="2" width="11.875" style="5" customWidth="1"/>
    <col min="3" max="3" width="11.875" style="5" bestFit="1" customWidth="1"/>
    <col min="4" max="4" width="25.625" style="5" customWidth="1"/>
    <col min="5" max="5" width="0.875" style="5" customWidth="1"/>
    <col min="6" max="6" width="17.75" style="5" customWidth="1"/>
    <col min="7" max="258" width="8.625" style="5"/>
    <col min="259" max="261" width="25.625" style="5" customWidth="1"/>
    <col min="262" max="514" width="8.625" style="5"/>
    <col min="515" max="517" width="25.625" style="5" customWidth="1"/>
    <col min="518" max="770" width="8.625" style="5"/>
    <col min="771" max="773" width="25.625" style="5" customWidth="1"/>
    <col min="774" max="1026" width="8.625" style="5"/>
    <col min="1027" max="1029" width="25.625" style="5" customWidth="1"/>
    <col min="1030" max="1282" width="8.625" style="5"/>
    <col min="1283" max="1285" width="25.625" style="5" customWidth="1"/>
    <col min="1286" max="1538" width="8.625" style="5"/>
    <col min="1539" max="1541" width="25.625" style="5" customWidth="1"/>
    <col min="1542" max="1794" width="8.625" style="5"/>
    <col min="1795" max="1797" width="25.625" style="5" customWidth="1"/>
    <col min="1798" max="2050" width="8.625" style="5"/>
    <col min="2051" max="2053" width="25.625" style="5" customWidth="1"/>
    <col min="2054" max="2306" width="8.625" style="5"/>
    <col min="2307" max="2309" width="25.625" style="5" customWidth="1"/>
    <col min="2310" max="2562" width="8.625" style="5"/>
    <col min="2563" max="2565" width="25.625" style="5" customWidth="1"/>
    <col min="2566" max="2818" width="8.625" style="5"/>
    <col min="2819" max="2821" width="25.625" style="5" customWidth="1"/>
    <col min="2822" max="3074" width="8.625" style="5"/>
    <col min="3075" max="3077" width="25.625" style="5" customWidth="1"/>
    <col min="3078" max="3330" width="8.625" style="5"/>
    <col min="3331" max="3333" width="25.625" style="5" customWidth="1"/>
    <col min="3334" max="3586" width="8.625" style="5"/>
    <col min="3587" max="3589" width="25.625" style="5" customWidth="1"/>
    <col min="3590" max="3842" width="8.625" style="5"/>
    <col min="3843" max="3845" width="25.625" style="5" customWidth="1"/>
    <col min="3846" max="4098" width="8.625" style="5"/>
    <col min="4099" max="4101" width="25.625" style="5" customWidth="1"/>
    <col min="4102" max="4354" width="8.625" style="5"/>
    <col min="4355" max="4357" width="25.625" style="5" customWidth="1"/>
    <col min="4358" max="4610" width="8.625" style="5"/>
    <col min="4611" max="4613" width="25.625" style="5" customWidth="1"/>
    <col min="4614" max="4866" width="8.625" style="5"/>
    <col min="4867" max="4869" width="25.625" style="5" customWidth="1"/>
    <col min="4870" max="5122" width="8.625" style="5"/>
    <col min="5123" max="5125" width="25.625" style="5" customWidth="1"/>
    <col min="5126" max="5378" width="8.625" style="5"/>
    <col min="5379" max="5381" width="25.625" style="5" customWidth="1"/>
    <col min="5382" max="5634" width="8.625" style="5"/>
    <col min="5635" max="5637" width="25.625" style="5" customWidth="1"/>
    <col min="5638" max="5890" width="8.625" style="5"/>
    <col min="5891" max="5893" width="25.625" style="5" customWidth="1"/>
    <col min="5894" max="6146" width="8.625" style="5"/>
    <col min="6147" max="6149" width="25.625" style="5" customWidth="1"/>
    <col min="6150" max="6402" width="8.625" style="5"/>
    <col min="6403" max="6405" width="25.625" style="5" customWidth="1"/>
    <col min="6406" max="6658" width="8.625" style="5"/>
    <col min="6659" max="6661" width="25.625" style="5" customWidth="1"/>
    <col min="6662" max="6914" width="8.625" style="5"/>
    <col min="6915" max="6917" width="25.625" style="5" customWidth="1"/>
    <col min="6918" max="7170" width="8.625" style="5"/>
    <col min="7171" max="7173" width="25.625" style="5" customWidth="1"/>
    <col min="7174" max="7426" width="8.625" style="5"/>
    <col min="7427" max="7429" width="25.625" style="5" customWidth="1"/>
    <col min="7430" max="7682" width="8.625" style="5"/>
    <col min="7683" max="7685" width="25.625" style="5" customWidth="1"/>
    <col min="7686" max="7938" width="8.625" style="5"/>
    <col min="7939" max="7941" width="25.625" style="5" customWidth="1"/>
    <col min="7942" max="8194" width="8.625" style="5"/>
    <col min="8195" max="8197" width="25.625" style="5" customWidth="1"/>
    <col min="8198" max="8450" width="8.625" style="5"/>
    <col min="8451" max="8453" width="25.625" style="5" customWidth="1"/>
    <col min="8454" max="8706" width="8.625" style="5"/>
    <col min="8707" max="8709" width="25.625" style="5" customWidth="1"/>
    <col min="8710" max="8962" width="8.625" style="5"/>
    <col min="8963" max="8965" width="25.625" style="5" customWidth="1"/>
    <col min="8966" max="9218" width="8.625" style="5"/>
    <col min="9219" max="9221" width="25.625" style="5" customWidth="1"/>
    <col min="9222" max="9474" width="8.625" style="5"/>
    <col min="9475" max="9477" width="25.625" style="5" customWidth="1"/>
    <col min="9478" max="9730" width="8.625" style="5"/>
    <col min="9731" max="9733" width="25.625" style="5" customWidth="1"/>
    <col min="9734" max="9986" width="8.625" style="5"/>
    <col min="9987" max="9989" width="25.625" style="5" customWidth="1"/>
    <col min="9990" max="10242" width="8.625" style="5"/>
    <col min="10243" max="10245" width="25.625" style="5" customWidth="1"/>
    <col min="10246" max="10498" width="8.625" style="5"/>
    <col min="10499" max="10501" width="25.625" style="5" customWidth="1"/>
    <col min="10502" max="10754" width="8.625" style="5"/>
    <col min="10755" max="10757" width="25.625" style="5" customWidth="1"/>
    <col min="10758" max="11010" width="8.625" style="5"/>
    <col min="11011" max="11013" width="25.625" style="5" customWidth="1"/>
    <col min="11014" max="11266" width="8.625" style="5"/>
    <col min="11267" max="11269" width="25.625" style="5" customWidth="1"/>
    <col min="11270" max="11522" width="8.625" style="5"/>
    <col min="11523" max="11525" width="25.625" style="5" customWidth="1"/>
    <col min="11526" max="11778" width="8.625" style="5"/>
    <col min="11779" max="11781" width="25.625" style="5" customWidth="1"/>
    <col min="11782" max="12034" width="8.625" style="5"/>
    <col min="12035" max="12037" width="25.625" style="5" customWidth="1"/>
    <col min="12038" max="12290" width="8.625" style="5"/>
    <col min="12291" max="12293" width="25.625" style="5" customWidth="1"/>
    <col min="12294" max="12546" width="8.625" style="5"/>
    <col min="12547" max="12549" width="25.625" style="5" customWidth="1"/>
    <col min="12550" max="12802" width="8.625" style="5"/>
    <col min="12803" max="12805" width="25.625" style="5" customWidth="1"/>
    <col min="12806" max="13058" width="8.625" style="5"/>
    <col min="13059" max="13061" width="25.625" style="5" customWidth="1"/>
    <col min="13062" max="13314" width="8.625" style="5"/>
    <col min="13315" max="13317" width="25.625" style="5" customWidth="1"/>
    <col min="13318" max="13570" width="8.625" style="5"/>
    <col min="13571" max="13573" width="25.625" style="5" customWidth="1"/>
    <col min="13574" max="13826" width="8.625" style="5"/>
    <col min="13827" max="13829" width="25.625" style="5" customWidth="1"/>
    <col min="13830" max="14082" width="8.625" style="5"/>
    <col min="14083" max="14085" width="25.625" style="5" customWidth="1"/>
    <col min="14086" max="14338" width="8.625" style="5"/>
    <col min="14339" max="14341" width="25.625" style="5" customWidth="1"/>
    <col min="14342" max="14594" width="8.625" style="5"/>
    <col min="14595" max="14597" width="25.625" style="5" customWidth="1"/>
    <col min="14598" max="14850" width="8.625" style="5"/>
    <col min="14851" max="14853" width="25.625" style="5" customWidth="1"/>
    <col min="14854" max="15106" width="8.625" style="5"/>
    <col min="15107" max="15109" width="25.625" style="5" customWidth="1"/>
    <col min="15110" max="15362" width="8.625" style="5"/>
    <col min="15363" max="15365" width="25.625" style="5" customWidth="1"/>
    <col min="15366" max="15618" width="8.625" style="5"/>
    <col min="15619" max="15621" width="25.625" style="5" customWidth="1"/>
    <col min="15622" max="15874" width="8.625" style="5"/>
    <col min="15875" max="15877" width="25.625" style="5" customWidth="1"/>
    <col min="15878" max="16130" width="8.625" style="5"/>
    <col min="16131" max="16133" width="25.625" style="5" customWidth="1"/>
    <col min="16134" max="16384" width="8.625" style="5"/>
  </cols>
  <sheetData>
    <row r="1" spans="1:6" ht="18" customHeight="1" x14ac:dyDescent="0.2">
      <c r="F1" s="42" t="s">
        <v>83</v>
      </c>
    </row>
    <row r="2" spans="1:6" ht="45" customHeight="1" x14ac:dyDescent="0.2">
      <c r="E2" s="42"/>
    </row>
    <row r="3" spans="1:6" ht="30" customHeight="1" x14ac:dyDescent="0.2">
      <c r="A3" s="125" t="s">
        <v>524</v>
      </c>
      <c r="B3" s="125"/>
      <c r="C3" s="125"/>
      <c r="D3" s="125"/>
    </row>
    <row r="4" spans="1:6" ht="30" customHeight="1" x14ac:dyDescent="0.2">
      <c r="A4" s="125" t="s">
        <v>522</v>
      </c>
      <c r="B4" s="125"/>
      <c r="C4" s="125"/>
      <c r="D4" s="125"/>
    </row>
    <row r="5" spans="1:6" ht="18" customHeight="1" x14ac:dyDescent="0.2">
      <c r="A5" s="7" t="s">
        <v>23</v>
      </c>
      <c r="B5" s="123" t="s">
        <v>526</v>
      </c>
      <c r="C5" s="124"/>
      <c r="D5" s="7" t="s">
        <v>24</v>
      </c>
    </row>
    <row r="6" spans="1:6" ht="18" customHeight="1" x14ac:dyDescent="0.2">
      <c r="A6" s="7" t="s">
        <v>25</v>
      </c>
      <c r="B6" s="123" t="s">
        <v>525</v>
      </c>
      <c r="C6" s="124"/>
      <c r="D6" s="8" t="s">
        <v>82</v>
      </c>
    </row>
    <row r="7" spans="1:6" ht="18" customHeight="1" x14ac:dyDescent="0.2">
      <c r="A7" s="10">
        <v>2015</v>
      </c>
      <c r="B7" s="45" t="s">
        <v>531</v>
      </c>
      <c r="C7" s="10" t="s">
        <v>527</v>
      </c>
      <c r="D7" s="71">
        <v>163877.35836300001</v>
      </c>
    </row>
    <row r="8" spans="1:6" ht="18" customHeight="1" x14ac:dyDescent="0.2">
      <c r="A8" s="11">
        <v>2015</v>
      </c>
      <c r="B8" s="48" t="s">
        <v>532</v>
      </c>
      <c r="C8" s="11" t="s">
        <v>528</v>
      </c>
      <c r="D8" s="72">
        <v>169645.14038500001</v>
      </c>
    </row>
    <row r="9" spans="1:6" ht="18" customHeight="1" x14ac:dyDescent="0.2">
      <c r="A9" s="10">
        <v>2015</v>
      </c>
      <c r="B9" s="45" t="s">
        <v>533</v>
      </c>
      <c r="C9" s="10" t="s">
        <v>529</v>
      </c>
      <c r="D9" s="71">
        <v>157305.03593499999</v>
      </c>
    </row>
    <row r="10" spans="1:6" ht="18" customHeight="1" x14ac:dyDescent="0.2">
      <c r="A10" s="11">
        <v>2015</v>
      </c>
      <c r="B10" s="48" t="s">
        <v>534</v>
      </c>
      <c r="C10" s="11" t="s">
        <v>530</v>
      </c>
      <c r="D10" s="72">
        <v>164205.82884900001</v>
      </c>
    </row>
    <row r="11" spans="1:6" ht="18" customHeight="1" x14ac:dyDescent="0.2">
      <c r="A11" s="84">
        <v>2016</v>
      </c>
      <c r="B11" s="85" t="s">
        <v>531</v>
      </c>
      <c r="C11" s="84" t="s">
        <v>527</v>
      </c>
      <c r="D11" s="86">
        <v>140500.49389400001</v>
      </c>
    </row>
    <row r="12" spans="1:6" ht="18" customHeight="1" thickBot="1" x14ac:dyDescent="0.25">
      <c r="A12" s="88">
        <v>2016</v>
      </c>
      <c r="B12" s="89" t="s">
        <v>532</v>
      </c>
      <c r="C12" s="88" t="s">
        <v>528</v>
      </c>
      <c r="D12" s="90">
        <v>136950.69052800001</v>
      </c>
    </row>
  </sheetData>
  <mergeCells count="4">
    <mergeCell ref="A3:D3"/>
    <mergeCell ref="A4:D4"/>
    <mergeCell ref="B5:C5"/>
    <mergeCell ref="B6:C6"/>
  </mergeCells>
  <hyperlinks>
    <hyperlink ref="F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104"/>
  <sheetViews>
    <sheetView showGridLines="0" rightToLeft="1" workbookViewId="0"/>
  </sheetViews>
  <sheetFormatPr defaultColWidth="8.625" defaultRowHeight="18" customHeight="1" x14ac:dyDescent="0.2"/>
  <cols>
    <col min="1" max="1" width="7.125" style="5" bestFit="1" customWidth="1"/>
    <col min="2" max="2" width="32.625" style="5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32.625" style="5" customWidth="1"/>
    <col min="7" max="7" width="5.625" style="5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135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69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26</v>
      </c>
      <c r="B5" s="130" t="s">
        <v>28</v>
      </c>
      <c r="C5" s="52" t="s">
        <v>540</v>
      </c>
      <c r="D5" s="52" t="s">
        <v>535</v>
      </c>
      <c r="E5" s="52" t="s">
        <v>540</v>
      </c>
      <c r="F5" s="131" t="s">
        <v>27</v>
      </c>
      <c r="G5" s="132" t="s">
        <v>114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15.75" customHeight="1" x14ac:dyDescent="0.2">
      <c r="A8" s="10">
        <v>1</v>
      </c>
      <c r="B8" s="12" t="s">
        <v>115</v>
      </c>
      <c r="C8" s="67">
        <v>6484.9483170000003</v>
      </c>
      <c r="D8" s="67">
        <v>5532.7699910000001</v>
      </c>
      <c r="E8" s="67">
        <v>5156.6025140000002</v>
      </c>
      <c r="F8" s="14" t="s">
        <v>93</v>
      </c>
      <c r="G8" s="10">
        <v>1</v>
      </c>
      <c r="L8" s="5"/>
      <c r="M8" s="5"/>
    </row>
    <row r="9" spans="1:13" ht="15.75" customHeight="1" x14ac:dyDescent="0.2">
      <c r="A9" s="11">
        <v>2</v>
      </c>
      <c r="B9" s="13" t="s">
        <v>29</v>
      </c>
      <c r="C9" s="68">
        <v>8834.3448740000003</v>
      </c>
      <c r="D9" s="68">
        <v>7408.6135899999999</v>
      </c>
      <c r="E9" s="68">
        <v>7427.7534450000003</v>
      </c>
      <c r="F9" s="15" t="s">
        <v>94</v>
      </c>
      <c r="G9" s="11">
        <v>2</v>
      </c>
      <c r="L9" s="5"/>
      <c r="M9" s="5"/>
    </row>
    <row r="10" spans="1:13" ht="42.75" customHeight="1" x14ac:dyDescent="0.2">
      <c r="A10" s="10">
        <v>3</v>
      </c>
      <c r="B10" s="12" t="s">
        <v>30</v>
      </c>
      <c r="C10" s="67">
        <v>968.09022500000003</v>
      </c>
      <c r="D10" s="67">
        <v>681.24534700000004</v>
      </c>
      <c r="E10" s="67">
        <v>922.49836000000005</v>
      </c>
      <c r="F10" s="14" t="s">
        <v>95</v>
      </c>
      <c r="G10" s="10">
        <v>3</v>
      </c>
      <c r="L10" s="5"/>
      <c r="M10" s="5"/>
    </row>
    <row r="11" spans="1:13" ht="38.25" x14ac:dyDescent="0.2">
      <c r="A11" s="11">
        <v>4</v>
      </c>
      <c r="B11" s="13" t="s">
        <v>116</v>
      </c>
      <c r="C11" s="68">
        <v>8484.8505409999998</v>
      </c>
      <c r="D11" s="68">
        <v>8058.4058349999996</v>
      </c>
      <c r="E11" s="68">
        <v>7806.1191820000004</v>
      </c>
      <c r="F11" s="15" t="s">
        <v>96</v>
      </c>
      <c r="G11" s="11">
        <v>4</v>
      </c>
      <c r="L11" s="5"/>
      <c r="M11" s="5"/>
    </row>
    <row r="12" spans="1:13" ht="15.75" customHeight="1" x14ac:dyDescent="0.2">
      <c r="A12" s="10">
        <v>5</v>
      </c>
      <c r="B12" s="12" t="s">
        <v>31</v>
      </c>
      <c r="C12" s="67">
        <v>2871.712935</v>
      </c>
      <c r="D12" s="67">
        <v>2063.608299</v>
      </c>
      <c r="E12" s="67">
        <v>1657.8147779999999</v>
      </c>
      <c r="F12" s="14" t="s">
        <v>97</v>
      </c>
      <c r="G12" s="10">
        <v>5</v>
      </c>
      <c r="L12" s="5"/>
      <c r="M12" s="5"/>
    </row>
    <row r="13" spans="1:13" ht="12.75" x14ac:dyDescent="0.2">
      <c r="A13" s="11">
        <v>6</v>
      </c>
      <c r="B13" s="13" t="s">
        <v>32</v>
      </c>
      <c r="C13" s="68">
        <v>13547.055377000001</v>
      </c>
      <c r="D13" s="68">
        <v>13150.950279000001</v>
      </c>
      <c r="E13" s="68">
        <v>12207.666450000001</v>
      </c>
      <c r="F13" s="15" t="s">
        <v>98</v>
      </c>
      <c r="G13" s="11">
        <v>6</v>
      </c>
      <c r="L13" s="5"/>
      <c r="M13" s="5"/>
    </row>
    <row r="14" spans="1:13" ht="25.5" x14ac:dyDescent="0.2">
      <c r="A14" s="10">
        <v>7</v>
      </c>
      <c r="B14" s="12" t="s">
        <v>117</v>
      </c>
      <c r="C14" s="67">
        <v>6244.4395169999998</v>
      </c>
      <c r="D14" s="67">
        <v>4654.1808440000004</v>
      </c>
      <c r="E14" s="67">
        <v>5233.0864929999998</v>
      </c>
      <c r="F14" s="14" t="s">
        <v>99</v>
      </c>
      <c r="G14" s="10">
        <v>7</v>
      </c>
      <c r="L14" s="5"/>
      <c r="M14" s="5"/>
    </row>
    <row r="15" spans="1:13" ht="63.75" x14ac:dyDescent="0.2">
      <c r="A15" s="11">
        <v>8</v>
      </c>
      <c r="B15" s="13" t="s">
        <v>53</v>
      </c>
      <c r="C15" s="68">
        <v>640.16835300000002</v>
      </c>
      <c r="D15" s="68">
        <v>497.54241100000002</v>
      </c>
      <c r="E15" s="68">
        <v>636.60384699999997</v>
      </c>
      <c r="F15" s="15" t="s">
        <v>100</v>
      </c>
      <c r="G15" s="11">
        <v>8</v>
      </c>
      <c r="L15" s="5"/>
      <c r="M15" s="5"/>
    </row>
    <row r="16" spans="1:13" ht="51" x14ac:dyDescent="0.2">
      <c r="A16" s="10">
        <v>9</v>
      </c>
      <c r="B16" s="12" t="s">
        <v>84</v>
      </c>
      <c r="C16" s="67">
        <v>1857.856644</v>
      </c>
      <c r="D16" s="67">
        <v>1152.2993530000001</v>
      </c>
      <c r="E16" s="67">
        <v>1316.3742580000001</v>
      </c>
      <c r="F16" s="14" t="s">
        <v>101</v>
      </c>
      <c r="G16" s="10">
        <v>9</v>
      </c>
      <c r="L16" s="5"/>
      <c r="M16" s="5"/>
    </row>
    <row r="17" spans="1:13" ht="51" x14ac:dyDescent="0.2">
      <c r="A17" s="11">
        <v>10</v>
      </c>
      <c r="B17" s="13" t="s">
        <v>118</v>
      </c>
      <c r="C17" s="68">
        <v>2330.4389890000002</v>
      </c>
      <c r="D17" s="68">
        <v>1795.5122690000001</v>
      </c>
      <c r="E17" s="68">
        <v>1871.729008</v>
      </c>
      <c r="F17" s="15" t="s">
        <v>102</v>
      </c>
      <c r="G17" s="11">
        <v>10</v>
      </c>
      <c r="L17" s="5"/>
      <c r="M17" s="5"/>
    </row>
    <row r="18" spans="1:13" ht="15.75" customHeight="1" x14ac:dyDescent="0.2">
      <c r="A18" s="10">
        <v>11</v>
      </c>
      <c r="B18" s="12" t="s">
        <v>85</v>
      </c>
      <c r="C18" s="67">
        <v>5947.1242920000004</v>
      </c>
      <c r="D18" s="67">
        <v>5135.6857639999998</v>
      </c>
      <c r="E18" s="67">
        <v>5371.6231250000001</v>
      </c>
      <c r="F18" s="14" t="s">
        <v>103</v>
      </c>
      <c r="G18" s="10">
        <v>11</v>
      </c>
      <c r="L18" s="5"/>
      <c r="M18" s="5"/>
    </row>
    <row r="19" spans="1:13" ht="76.5" x14ac:dyDescent="0.2">
      <c r="A19" s="11">
        <v>12</v>
      </c>
      <c r="B19" s="13" t="s">
        <v>86</v>
      </c>
      <c r="C19" s="68">
        <v>1073.1282550000001</v>
      </c>
      <c r="D19" s="68">
        <v>1155.3652030000001</v>
      </c>
      <c r="E19" s="68">
        <v>1137.5357509999999</v>
      </c>
      <c r="F19" s="15" t="s">
        <v>104</v>
      </c>
      <c r="G19" s="11">
        <v>12</v>
      </c>
      <c r="L19" s="5"/>
      <c r="M19" s="5"/>
    </row>
    <row r="20" spans="1:13" ht="41.25" customHeight="1" x14ac:dyDescent="0.2">
      <c r="A20" s="10">
        <v>13</v>
      </c>
      <c r="B20" s="12" t="s">
        <v>33</v>
      </c>
      <c r="C20" s="67">
        <v>2533.3120479999998</v>
      </c>
      <c r="D20" s="67">
        <v>1894.5494329999999</v>
      </c>
      <c r="E20" s="67">
        <v>2168.4518849999999</v>
      </c>
      <c r="F20" s="14" t="s">
        <v>105</v>
      </c>
      <c r="G20" s="10">
        <v>13</v>
      </c>
      <c r="L20" s="5"/>
      <c r="M20" s="5"/>
    </row>
    <row r="21" spans="1:13" ht="51" x14ac:dyDescent="0.2">
      <c r="A21" s="11">
        <v>14</v>
      </c>
      <c r="B21" s="13" t="s">
        <v>87</v>
      </c>
      <c r="C21" s="68">
        <v>4987.3317800000004</v>
      </c>
      <c r="D21" s="68">
        <v>2999.5363900000002</v>
      </c>
      <c r="E21" s="68">
        <v>3071.471974</v>
      </c>
      <c r="F21" s="15" t="s">
        <v>106</v>
      </c>
      <c r="G21" s="11">
        <v>14</v>
      </c>
      <c r="L21" s="5"/>
      <c r="M21" s="5"/>
    </row>
    <row r="22" spans="1:13" ht="12.75" x14ac:dyDescent="0.2">
      <c r="A22" s="10">
        <v>15</v>
      </c>
      <c r="B22" s="12" t="s">
        <v>34</v>
      </c>
      <c r="C22" s="67">
        <v>17402.481484</v>
      </c>
      <c r="D22" s="67">
        <v>12837.537237</v>
      </c>
      <c r="E22" s="67">
        <v>12631.337939999999</v>
      </c>
      <c r="F22" s="14" t="s">
        <v>107</v>
      </c>
      <c r="G22" s="10">
        <v>15</v>
      </c>
      <c r="L22" s="5"/>
      <c r="M22" s="5"/>
    </row>
    <row r="23" spans="1:13" ht="63.75" x14ac:dyDescent="0.2">
      <c r="A23" s="11">
        <v>16</v>
      </c>
      <c r="B23" s="13" t="s">
        <v>35</v>
      </c>
      <c r="C23" s="68">
        <v>47401.374198999998</v>
      </c>
      <c r="D23" s="68">
        <v>36923.233582000001</v>
      </c>
      <c r="E23" s="68">
        <v>32850.079856999997</v>
      </c>
      <c r="F23" s="15" t="s">
        <v>108</v>
      </c>
      <c r="G23" s="11">
        <v>16</v>
      </c>
      <c r="L23" s="5"/>
      <c r="M23" s="5"/>
    </row>
    <row r="24" spans="1:13" ht="25.5" x14ac:dyDescent="0.2">
      <c r="A24" s="10">
        <v>17</v>
      </c>
      <c r="B24" s="12" t="s">
        <v>36</v>
      </c>
      <c r="C24" s="67">
        <v>27972.181957000001</v>
      </c>
      <c r="D24" s="67">
        <v>25433.062463999999</v>
      </c>
      <c r="E24" s="67">
        <v>26385.062390999999</v>
      </c>
      <c r="F24" s="14" t="s">
        <v>109</v>
      </c>
      <c r="G24" s="10">
        <v>17</v>
      </c>
      <c r="L24" s="5"/>
      <c r="M24" s="5"/>
    </row>
    <row r="25" spans="1:13" ht="63.75" x14ac:dyDescent="0.2">
      <c r="A25" s="11">
        <v>18</v>
      </c>
      <c r="B25" s="13" t="s">
        <v>88</v>
      </c>
      <c r="C25" s="68">
        <v>4210.2850939999998</v>
      </c>
      <c r="D25" s="68">
        <v>3638.5006269999999</v>
      </c>
      <c r="E25" s="68">
        <v>3483.153847</v>
      </c>
      <c r="F25" s="15" t="s">
        <v>110</v>
      </c>
      <c r="G25" s="11">
        <v>18</v>
      </c>
      <c r="L25" s="5"/>
      <c r="M25" s="5"/>
    </row>
    <row r="26" spans="1:13" ht="25.5" x14ac:dyDescent="0.2">
      <c r="A26" s="10">
        <v>19</v>
      </c>
      <c r="B26" s="12" t="s">
        <v>89</v>
      </c>
      <c r="C26" s="67">
        <v>1792.4991110000001</v>
      </c>
      <c r="D26" s="67">
        <v>2108.230814</v>
      </c>
      <c r="E26" s="67">
        <v>2295.6768579999998</v>
      </c>
      <c r="F26" s="14" t="s">
        <v>111</v>
      </c>
      <c r="G26" s="10">
        <v>19</v>
      </c>
      <c r="L26" s="5"/>
      <c r="M26" s="5"/>
    </row>
    <row r="27" spans="1:13" ht="15.75" customHeight="1" x14ac:dyDescent="0.2">
      <c r="A27" s="11">
        <v>20</v>
      </c>
      <c r="B27" s="13" t="s">
        <v>37</v>
      </c>
      <c r="C27" s="68">
        <v>4039.630298</v>
      </c>
      <c r="D27" s="68">
        <v>3314.8407130000001</v>
      </c>
      <c r="E27" s="68">
        <v>3297.9334739999999</v>
      </c>
      <c r="F27" s="15" t="s">
        <v>52</v>
      </c>
      <c r="G27" s="11">
        <v>20</v>
      </c>
      <c r="L27" s="5"/>
      <c r="M27" s="5"/>
    </row>
    <row r="28" spans="1:13" ht="13.5" thickBot="1" x14ac:dyDescent="0.25">
      <c r="A28" s="18">
        <v>21</v>
      </c>
      <c r="B28" s="19" t="s">
        <v>38</v>
      </c>
      <c r="C28" s="69">
        <v>21.886095000000001</v>
      </c>
      <c r="D28" s="69">
        <v>64.823448999999997</v>
      </c>
      <c r="E28" s="69">
        <v>22.115091</v>
      </c>
      <c r="F28" s="20" t="s">
        <v>112</v>
      </c>
      <c r="G28" s="18">
        <v>21</v>
      </c>
      <c r="L28" s="5"/>
      <c r="M28" s="5"/>
    </row>
    <row r="29" spans="1:13" ht="19.5" customHeight="1" thickBot="1" x14ac:dyDescent="0.25">
      <c r="A29" s="21"/>
      <c r="B29" s="22" t="s">
        <v>91</v>
      </c>
      <c r="C29" s="70">
        <f t="shared" ref="C29:D29" si="0">SUM(C8:C28)</f>
        <v>169645.14038500001</v>
      </c>
      <c r="D29" s="70">
        <f t="shared" si="0"/>
        <v>140500.49389400001</v>
      </c>
      <c r="E29" s="70">
        <f>SUM(E8:E28)</f>
        <v>136950.69052800001</v>
      </c>
      <c r="F29" s="23" t="s">
        <v>1</v>
      </c>
      <c r="G29" s="24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  <row r="95" spans="1:13" ht="35.1" customHeight="1" x14ac:dyDescent="0.2">
      <c r="A95" s="2"/>
      <c r="B95" s="2"/>
      <c r="C95" s="2"/>
      <c r="D95" s="2"/>
      <c r="E95" s="2"/>
      <c r="F95" s="2"/>
      <c r="G95" s="2"/>
      <c r="L95" s="5"/>
      <c r="M95" s="5"/>
    </row>
    <row r="96" spans="1:13" ht="35.1" customHeight="1" x14ac:dyDescent="0.2">
      <c r="A96" s="2"/>
      <c r="B96" s="2"/>
      <c r="C96" s="2"/>
      <c r="D96" s="2"/>
      <c r="E96" s="2"/>
      <c r="F96" s="2"/>
      <c r="G96" s="2"/>
      <c r="L96" s="5"/>
      <c r="M96" s="5"/>
    </row>
    <row r="97" spans="1:13" ht="35.1" customHeight="1" x14ac:dyDescent="0.2">
      <c r="A97" s="2"/>
      <c r="B97" s="2"/>
      <c r="C97" s="2"/>
      <c r="D97" s="2"/>
      <c r="E97" s="2"/>
      <c r="F97" s="2"/>
      <c r="G97" s="2"/>
      <c r="L97" s="5"/>
      <c r="M97" s="5"/>
    </row>
    <row r="98" spans="1:13" ht="35.1" customHeight="1" x14ac:dyDescent="0.2">
      <c r="A98" s="2"/>
      <c r="B98" s="2"/>
      <c r="C98" s="2"/>
      <c r="D98" s="2"/>
      <c r="E98" s="2"/>
      <c r="F98" s="2"/>
      <c r="G98" s="2"/>
      <c r="L98" s="5"/>
      <c r="M98" s="5"/>
    </row>
    <row r="99" spans="1:13" ht="35.1" customHeight="1" x14ac:dyDescent="0.2">
      <c r="A99" s="2"/>
      <c r="B99" s="2"/>
      <c r="C99" s="2"/>
      <c r="D99" s="2"/>
      <c r="E99" s="2"/>
      <c r="F99" s="2"/>
      <c r="G99" s="2"/>
      <c r="L99" s="5"/>
      <c r="M99" s="5"/>
    </row>
    <row r="100" spans="1:13" ht="35.1" customHeight="1" x14ac:dyDescent="0.2">
      <c r="A100" s="2"/>
      <c r="B100" s="2"/>
      <c r="C100" s="2"/>
      <c r="D100" s="2"/>
      <c r="E100" s="2"/>
      <c r="F100" s="2"/>
      <c r="G100" s="2"/>
      <c r="L100" s="5"/>
      <c r="M100" s="5"/>
    </row>
    <row r="101" spans="1:13" ht="35.1" customHeight="1" x14ac:dyDescent="0.2">
      <c r="A101" s="2"/>
      <c r="B101" s="2"/>
      <c r="C101" s="2"/>
      <c r="D101" s="2"/>
      <c r="E101" s="2"/>
      <c r="F101" s="2"/>
      <c r="G101" s="2"/>
      <c r="L101" s="5"/>
      <c r="M101" s="5"/>
    </row>
    <row r="102" spans="1:13" ht="35.1" customHeight="1" x14ac:dyDescent="0.2">
      <c r="A102" s="2"/>
      <c r="B102" s="2"/>
      <c r="C102" s="2"/>
      <c r="D102" s="2"/>
      <c r="E102" s="2"/>
      <c r="F102" s="2"/>
      <c r="G102" s="2"/>
      <c r="L102" s="5"/>
      <c r="M102" s="5"/>
    </row>
    <row r="103" spans="1:13" ht="35.1" customHeight="1" x14ac:dyDescent="0.2">
      <c r="A103" s="2"/>
      <c r="B103" s="2"/>
      <c r="C103" s="2"/>
      <c r="D103" s="2"/>
      <c r="E103" s="2"/>
      <c r="F103" s="2"/>
      <c r="G103" s="2"/>
      <c r="L103" s="5"/>
      <c r="M103" s="5"/>
    </row>
    <row r="104" spans="1:13" ht="35.1" customHeight="1" x14ac:dyDescent="0.2">
      <c r="A104" s="2"/>
      <c r="B104" s="2"/>
      <c r="C104" s="2"/>
      <c r="D104" s="2"/>
      <c r="E104" s="2"/>
      <c r="F104" s="2"/>
      <c r="G104" s="2"/>
      <c r="L104" s="5"/>
      <c r="M10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1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94"/>
  <sheetViews>
    <sheetView showGridLines="0" rightToLeft="1" workbookViewId="0"/>
  </sheetViews>
  <sheetFormatPr defaultColWidth="8.625" defaultRowHeight="18" customHeight="1" x14ac:dyDescent="0.2"/>
  <cols>
    <col min="1" max="1" width="3.875" style="5" bestFit="1" customWidth="1"/>
    <col min="2" max="2" width="32.625" style="5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33.87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136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80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120</v>
      </c>
      <c r="B5" s="130" t="s">
        <v>127</v>
      </c>
      <c r="C5" s="52" t="s">
        <v>540</v>
      </c>
      <c r="D5" s="52" t="s">
        <v>535</v>
      </c>
      <c r="E5" s="52" t="s">
        <v>540</v>
      </c>
      <c r="F5" s="131" t="s">
        <v>126</v>
      </c>
      <c r="G5" s="132" t="s">
        <v>119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20.100000000000001" customHeight="1" x14ac:dyDescent="0.2">
      <c r="A8" s="10">
        <v>1</v>
      </c>
      <c r="B8" s="12" t="s">
        <v>2</v>
      </c>
      <c r="C8" s="67">
        <v>14047.613654000001</v>
      </c>
      <c r="D8" s="67">
        <v>10362.743089</v>
      </c>
      <c r="E8" s="67">
        <v>10838.856307</v>
      </c>
      <c r="F8" s="14" t="s">
        <v>3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13" t="s">
        <v>8</v>
      </c>
      <c r="C9" s="68">
        <v>5525.2120800000002</v>
      </c>
      <c r="D9" s="68">
        <v>4700.7396339999996</v>
      </c>
      <c r="E9" s="68">
        <v>4928.0251399999997</v>
      </c>
      <c r="F9" s="15" t="s">
        <v>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12" t="s">
        <v>10</v>
      </c>
      <c r="C10" s="67">
        <v>8538.1646720000008</v>
      </c>
      <c r="D10" s="67">
        <v>6774.5405289999999</v>
      </c>
      <c r="E10" s="67">
        <v>7142.7217209999999</v>
      </c>
      <c r="F10" s="14" t="s">
        <v>121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13" t="s">
        <v>11</v>
      </c>
      <c r="C11" s="68">
        <v>58621.443010000003</v>
      </c>
      <c r="D11" s="68">
        <v>48419.956940999997</v>
      </c>
      <c r="E11" s="68">
        <v>47472.236976</v>
      </c>
      <c r="F11" s="15" t="s">
        <v>122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12" t="s">
        <v>51</v>
      </c>
      <c r="C12" s="67">
        <v>2085.5103220000001</v>
      </c>
      <c r="D12" s="67">
        <v>1719.410167</v>
      </c>
      <c r="E12" s="67">
        <v>1616.8386270000001</v>
      </c>
      <c r="F12" s="14" t="s">
        <v>123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13" t="s">
        <v>13</v>
      </c>
      <c r="C13" s="68">
        <v>2381.4565280000002</v>
      </c>
      <c r="D13" s="68">
        <v>2036.737875</v>
      </c>
      <c r="E13" s="68">
        <v>1530.155436</v>
      </c>
      <c r="F13" s="15" t="s">
        <v>14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12" t="s">
        <v>15</v>
      </c>
      <c r="C14" s="67">
        <v>23909.470301000001</v>
      </c>
      <c r="D14" s="67">
        <v>20686.903586</v>
      </c>
      <c r="E14" s="67">
        <v>19339.183008</v>
      </c>
      <c r="F14" s="14" t="s">
        <v>16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13" t="s">
        <v>17</v>
      </c>
      <c r="C15" s="68">
        <v>5084.2761460000002</v>
      </c>
      <c r="D15" s="68">
        <v>4635.2290849999999</v>
      </c>
      <c r="E15" s="68">
        <v>4373.3318939999999</v>
      </c>
      <c r="F15" s="15" t="s">
        <v>18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12" t="s">
        <v>19</v>
      </c>
      <c r="C16" s="67">
        <v>43401.576848999997</v>
      </c>
      <c r="D16" s="67">
        <v>37446.690403000001</v>
      </c>
      <c r="E16" s="67">
        <v>35882.183435999999</v>
      </c>
      <c r="F16" s="14" t="s">
        <v>124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13" t="s">
        <v>20</v>
      </c>
      <c r="C17" s="68">
        <v>6050.4157230000001</v>
      </c>
      <c r="D17" s="68">
        <v>3717.5425850000001</v>
      </c>
      <c r="E17" s="68">
        <v>3827.1579830000001</v>
      </c>
      <c r="F17" s="15" t="s">
        <v>125</v>
      </c>
      <c r="G17" s="11">
        <v>10</v>
      </c>
      <c r="L17" s="5"/>
      <c r="M17" s="5"/>
    </row>
    <row r="18" spans="1:13" ht="20.100000000000001" customHeight="1" thickBot="1" x14ac:dyDescent="0.25">
      <c r="A18" s="18">
        <v>11</v>
      </c>
      <c r="B18" s="19" t="s">
        <v>21</v>
      </c>
      <c r="C18" s="69">
        <v>1.1000000000000001E-3</v>
      </c>
      <c r="D18" s="69"/>
      <c r="E18" s="69"/>
      <c r="F18" s="20" t="s">
        <v>22</v>
      </c>
      <c r="G18" s="18">
        <v>11</v>
      </c>
      <c r="L18" s="5"/>
      <c r="M18" s="5"/>
    </row>
    <row r="19" spans="1:13" ht="19.5" customHeight="1" thickBot="1" x14ac:dyDescent="0.25">
      <c r="A19" s="21"/>
      <c r="B19" s="22" t="s">
        <v>91</v>
      </c>
      <c r="C19" s="70">
        <f t="shared" ref="C19:D19" si="0">SUM(C8:C18)</f>
        <v>169645.14038500001</v>
      </c>
      <c r="D19" s="70">
        <f t="shared" si="0"/>
        <v>140500.49389399998</v>
      </c>
      <c r="E19" s="70">
        <f>SUM(E8:E18)</f>
        <v>136950.69052800001</v>
      </c>
      <c r="F19" s="23" t="s">
        <v>1</v>
      </c>
      <c r="G19" s="24"/>
      <c r="L19" s="5"/>
      <c r="M19" s="5"/>
    </row>
    <row r="20" spans="1:13" ht="35.1" customHeight="1" x14ac:dyDescent="0.2">
      <c r="A20" s="2"/>
      <c r="B20" s="2"/>
      <c r="C20" s="2"/>
      <c r="D20" s="2"/>
      <c r="E20" s="2"/>
      <c r="F20" s="2"/>
      <c r="G20" s="2"/>
      <c r="L20" s="5"/>
      <c r="M20" s="5"/>
    </row>
    <row r="21" spans="1:13" ht="35.1" customHeight="1" x14ac:dyDescent="0.2">
      <c r="A21" s="2"/>
      <c r="B21" s="2"/>
      <c r="C21" s="2"/>
      <c r="D21" s="2"/>
      <c r="E21" s="2"/>
      <c r="F21" s="2"/>
      <c r="G21" s="2"/>
      <c r="L21" s="5"/>
      <c r="M21" s="5"/>
    </row>
    <row r="22" spans="1:13" ht="35.1" customHeight="1" x14ac:dyDescent="0.2">
      <c r="A22" s="2"/>
      <c r="B22" s="2"/>
      <c r="C22" s="2"/>
      <c r="D22" s="2"/>
      <c r="E22" s="2"/>
      <c r="F22" s="2"/>
      <c r="G22" s="2"/>
      <c r="L22" s="5"/>
      <c r="M22" s="5"/>
    </row>
    <row r="23" spans="1:13" ht="35.1" customHeight="1" x14ac:dyDescent="0.2">
      <c r="A23" s="2"/>
      <c r="B23" s="2"/>
      <c r="C23" s="2"/>
      <c r="D23" s="2"/>
      <c r="E23" s="2"/>
      <c r="F23" s="2"/>
      <c r="G23" s="2"/>
      <c r="L23" s="5"/>
      <c r="M23" s="5"/>
    </row>
    <row r="24" spans="1:13" ht="35.1" customHeight="1" x14ac:dyDescent="0.2">
      <c r="A24" s="2"/>
      <c r="B24" s="2"/>
      <c r="C24" s="2"/>
      <c r="D24" s="2"/>
      <c r="E24" s="2"/>
      <c r="F24" s="2"/>
      <c r="G24" s="2"/>
      <c r="L24" s="5"/>
      <c r="M24" s="5"/>
    </row>
    <row r="25" spans="1:13" ht="35.1" customHeight="1" x14ac:dyDescent="0.2">
      <c r="A25" s="2"/>
      <c r="B25" s="2"/>
      <c r="C25" s="2"/>
      <c r="D25" s="2"/>
      <c r="E25" s="2"/>
      <c r="F25" s="2"/>
      <c r="G25" s="2"/>
      <c r="L25" s="5"/>
      <c r="M25" s="5"/>
    </row>
    <row r="26" spans="1:13" ht="35.1" customHeight="1" x14ac:dyDescent="0.2">
      <c r="A26" s="2"/>
      <c r="B26" s="2"/>
      <c r="C26" s="2"/>
      <c r="D26" s="2"/>
      <c r="E26" s="2"/>
      <c r="F26" s="2"/>
      <c r="G26" s="2"/>
      <c r="L26" s="5"/>
      <c r="M26" s="5"/>
    </row>
    <row r="27" spans="1:13" ht="35.1" customHeight="1" x14ac:dyDescent="0.2">
      <c r="A27" s="2"/>
      <c r="B27" s="2"/>
      <c r="C27" s="2"/>
      <c r="D27" s="2"/>
      <c r="E27" s="2"/>
      <c r="F27" s="2"/>
      <c r="G27" s="2"/>
      <c r="L27" s="5"/>
      <c r="M27" s="5"/>
    </row>
    <row r="28" spans="1:13" ht="35.1" customHeight="1" x14ac:dyDescent="0.2">
      <c r="A28" s="2"/>
      <c r="B28" s="2"/>
      <c r="C28" s="2"/>
      <c r="D28" s="2"/>
      <c r="E28" s="2"/>
      <c r="F28" s="2"/>
      <c r="G28" s="2"/>
      <c r="L28" s="5"/>
      <c r="M28" s="5"/>
    </row>
    <row r="29" spans="1:13" ht="35.1" customHeight="1" x14ac:dyDescent="0.2">
      <c r="A29" s="2"/>
      <c r="B29" s="2"/>
      <c r="C29" s="2"/>
      <c r="D29" s="2"/>
      <c r="E29" s="2"/>
      <c r="F29" s="2"/>
      <c r="G29" s="2"/>
      <c r="L29" s="5"/>
      <c r="M29" s="5"/>
    </row>
    <row r="30" spans="1:13" ht="35.1" customHeight="1" x14ac:dyDescent="0.2">
      <c r="A30" s="2"/>
      <c r="B30" s="2"/>
      <c r="C30" s="2"/>
      <c r="D30" s="2"/>
      <c r="E30" s="2"/>
      <c r="F30" s="2"/>
      <c r="G30" s="2"/>
      <c r="L30" s="5"/>
      <c r="M30" s="5"/>
    </row>
    <row r="31" spans="1:13" ht="35.1" customHeight="1" x14ac:dyDescent="0.2">
      <c r="A31" s="2"/>
      <c r="B31" s="2"/>
      <c r="C31" s="2"/>
      <c r="D31" s="2"/>
      <c r="E31" s="2"/>
      <c r="F31" s="2"/>
      <c r="G31" s="2"/>
      <c r="L31" s="5"/>
      <c r="M31" s="5"/>
    </row>
    <row r="32" spans="1:13" ht="35.1" customHeight="1" x14ac:dyDescent="0.2">
      <c r="A32" s="2"/>
      <c r="B32" s="2"/>
      <c r="C32" s="2"/>
      <c r="D32" s="2"/>
      <c r="E32" s="2"/>
      <c r="F32" s="2"/>
      <c r="G32" s="2"/>
      <c r="L32" s="5"/>
      <c r="M32" s="5"/>
    </row>
    <row r="33" spans="1:13" ht="35.1" customHeight="1" x14ac:dyDescent="0.2">
      <c r="A33" s="2"/>
      <c r="B33" s="2"/>
      <c r="C33" s="2"/>
      <c r="D33" s="2"/>
      <c r="E33" s="2"/>
      <c r="F33" s="2"/>
      <c r="G33" s="2"/>
      <c r="L33" s="5"/>
      <c r="M33" s="5"/>
    </row>
    <row r="34" spans="1:13" ht="35.1" customHeight="1" x14ac:dyDescent="0.2">
      <c r="A34" s="2"/>
      <c r="B34" s="2"/>
      <c r="C34" s="2"/>
      <c r="D34" s="2"/>
      <c r="E34" s="2"/>
      <c r="F34" s="2"/>
      <c r="G34" s="2"/>
      <c r="L34" s="5"/>
      <c r="M34" s="5"/>
    </row>
    <row r="35" spans="1:13" ht="35.1" customHeight="1" x14ac:dyDescent="0.2">
      <c r="A35" s="2"/>
      <c r="B35" s="2"/>
      <c r="C35" s="2"/>
      <c r="D35" s="2"/>
      <c r="E35" s="2"/>
      <c r="F35" s="2"/>
      <c r="G35" s="2"/>
      <c r="L35" s="5"/>
      <c r="M35" s="5"/>
    </row>
    <row r="36" spans="1:13" ht="35.1" customHeight="1" x14ac:dyDescent="0.2">
      <c r="A36" s="2"/>
      <c r="B36" s="2"/>
      <c r="C36" s="2"/>
      <c r="D36" s="2"/>
      <c r="E36" s="2"/>
      <c r="F36" s="2"/>
      <c r="G36" s="2"/>
      <c r="L36" s="5"/>
      <c r="M36" s="5"/>
    </row>
    <row r="37" spans="1:13" ht="35.1" customHeight="1" x14ac:dyDescent="0.2">
      <c r="A37" s="2"/>
      <c r="B37" s="2"/>
      <c r="C37" s="2"/>
      <c r="D37" s="2"/>
      <c r="E37" s="2"/>
      <c r="F37" s="2"/>
      <c r="G37" s="2"/>
      <c r="L37" s="5"/>
      <c r="M37" s="5"/>
    </row>
    <row r="38" spans="1:13" ht="35.1" customHeight="1" x14ac:dyDescent="0.2">
      <c r="A38" s="2"/>
      <c r="B38" s="2"/>
      <c r="C38" s="2"/>
      <c r="D38" s="2"/>
      <c r="E38" s="2"/>
      <c r="F38" s="2"/>
      <c r="G38" s="2"/>
      <c r="L38" s="5"/>
      <c r="M38" s="5"/>
    </row>
    <row r="39" spans="1:13" ht="35.1" customHeight="1" x14ac:dyDescent="0.2">
      <c r="A39" s="2"/>
      <c r="B39" s="2"/>
      <c r="C39" s="2"/>
      <c r="D39" s="2"/>
      <c r="E39" s="2"/>
      <c r="F39" s="2"/>
      <c r="G39" s="2"/>
      <c r="L39" s="5"/>
      <c r="M39" s="5"/>
    </row>
    <row r="40" spans="1:13" ht="35.1" customHeight="1" x14ac:dyDescent="0.2">
      <c r="A40" s="2"/>
      <c r="B40" s="2"/>
      <c r="C40" s="2"/>
      <c r="D40" s="2"/>
      <c r="E40" s="2"/>
      <c r="F40" s="2"/>
      <c r="G40" s="2"/>
      <c r="L40" s="5"/>
      <c r="M40" s="5"/>
    </row>
    <row r="41" spans="1:13" ht="35.1" customHeight="1" x14ac:dyDescent="0.2">
      <c r="A41" s="2"/>
      <c r="B41" s="2"/>
      <c r="C41" s="2"/>
      <c r="D41" s="2"/>
      <c r="E41" s="2"/>
      <c r="F41" s="2"/>
      <c r="G41" s="2"/>
      <c r="L41" s="5"/>
      <c r="M41" s="5"/>
    </row>
    <row r="42" spans="1:13" ht="35.1" customHeight="1" x14ac:dyDescent="0.2">
      <c r="A42" s="2"/>
      <c r="B42" s="2"/>
      <c r="C42" s="2"/>
      <c r="D42" s="2"/>
      <c r="E42" s="2"/>
      <c r="F42" s="2"/>
      <c r="G42" s="2"/>
      <c r="L42" s="5"/>
      <c r="M42" s="5"/>
    </row>
    <row r="43" spans="1:13" ht="35.1" customHeight="1" x14ac:dyDescent="0.2">
      <c r="A43" s="2"/>
      <c r="B43" s="2"/>
      <c r="C43" s="2"/>
      <c r="D43" s="2"/>
      <c r="E43" s="2"/>
      <c r="F43" s="2"/>
      <c r="G43" s="2"/>
      <c r="L43" s="5"/>
      <c r="M43" s="5"/>
    </row>
    <row r="44" spans="1:13" ht="35.1" customHeight="1" x14ac:dyDescent="0.2">
      <c r="A44" s="2"/>
      <c r="B44" s="2"/>
      <c r="C44" s="2"/>
      <c r="D44" s="2"/>
      <c r="E44" s="2"/>
      <c r="F44" s="2"/>
      <c r="G44" s="2"/>
      <c r="L44" s="5"/>
      <c r="M44" s="5"/>
    </row>
    <row r="45" spans="1:13" ht="35.1" customHeight="1" x14ac:dyDescent="0.2">
      <c r="A45" s="2"/>
      <c r="B45" s="2"/>
      <c r="C45" s="2"/>
      <c r="D45" s="2"/>
      <c r="E45" s="2"/>
      <c r="F45" s="2"/>
      <c r="G45" s="2"/>
      <c r="L45" s="5"/>
      <c r="M45" s="5"/>
    </row>
    <row r="46" spans="1:13" ht="35.1" customHeight="1" x14ac:dyDescent="0.2">
      <c r="A46" s="2"/>
      <c r="B46" s="2"/>
      <c r="C46" s="2"/>
      <c r="D46" s="2"/>
      <c r="E46" s="2"/>
      <c r="F46" s="2"/>
      <c r="G46" s="2"/>
      <c r="L46" s="5"/>
      <c r="M46" s="5"/>
    </row>
    <row r="47" spans="1:13" ht="35.1" customHeight="1" x14ac:dyDescent="0.2">
      <c r="A47" s="2"/>
      <c r="B47" s="2"/>
      <c r="C47" s="2"/>
      <c r="D47" s="2"/>
      <c r="E47" s="2"/>
      <c r="F47" s="2"/>
      <c r="G47" s="2"/>
      <c r="L47" s="5"/>
      <c r="M47" s="5"/>
    </row>
    <row r="48" spans="1:13" ht="35.1" customHeight="1" x14ac:dyDescent="0.2">
      <c r="A48" s="2"/>
      <c r="B48" s="2"/>
      <c r="C48" s="2"/>
      <c r="D48" s="2"/>
      <c r="E48" s="2"/>
      <c r="F48" s="2"/>
      <c r="G48" s="2"/>
      <c r="L48" s="5"/>
      <c r="M48" s="5"/>
    </row>
    <row r="49" spans="1:13" ht="35.1" customHeight="1" x14ac:dyDescent="0.2">
      <c r="A49" s="2"/>
      <c r="B49" s="2"/>
      <c r="C49" s="2"/>
      <c r="D49" s="2"/>
      <c r="E49" s="2"/>
      <c r="F49" s="2"/>
      <c r="G49" s="2"/>
      <c r="L49" s="5"/>
      <c r="M49" s="5"/>
    </row>
    <row r="50" spans="1:13" ht="35.1" customHeight="1" x14ac:dyDescent="0.2">
      <c r="A50" s="2"/>
      <c r="B50" s="2"/>
      <c r="C50" s="2"/>
      <c r="D50" s="2"/>
      <c r="E50" s="2"/>
      <c r="F50" s="2"/>
      <c r="G50" s="2"/>
      <c r="L50" s="5"/>
      <c r="M50" s="5"/>
    </row>
    <row r="51" spans="1:13" ht="35.1" customHeight="1" x14ac:dyDescent="0.2">
      <c r="A51" s="2"/>
      <c r="B51" s="2"/>
      <c r="C51" s="2"/>
      <c r="D51" s="2"/>
      <c r="E51" s="2"/>
      <c r="F51" s="2"/>
      <c r="G51" s="2"/>
      <c r="L51" s="5"/>
      <c r="M51" s="5"/>
    </row>
    <row r="52" spans="1:13" ht="35.1" customHeight="1" x14ac:dyDescent="0.2">
      <c r="A52" s="2"/>
      <c r="B52" s="2"/>
      <c r="C52" s="2"/>
      <c r="D52" s="2"/>
      <c r="E52" s="2"/>
      <c r="F52" s="2"/>
      <c r="G52" s="2"/>
      <c r="L52" s="5"/>
      <c r="M52" s="5"/>
    </row>
    <row r="53" spans="1:13" ht="35.1" customHeight="1" x14ac:dyDescent="0.2">
      <c r="A53" s="2"/>
      <c r="B53" s="2"/>
      <c r="C53" s="2"/>
      <c r="D53" s="2"/>
      <c r="E53" s="2"/>
      <c r="F53" s="2"/>
      <c r="G53" s="2"/>
      <c r="L53" s="5"/>
      <c r="M53" s="5"/>
    </row>
    <row r="54" spans="1:13" ht="35.1" customHeight="1" x14ac:dyDescent="0.2">
      <c r="A54" s="2"/>
      <c r="B54" s="2"/>
      <c r="C54" s="2"/>
      <c r="D54" s="2"/>
      <c r="E54" s="2"/>
      <c r="F54" s="2"/>
      <c r="G54" s="2"/>
      <c r="L54" s="5"/>
      <c r="M54" s="5"/>
    </row>
    <row r="55" spans="1:13" ht="35.1" customHeight="1" x14ac:dyDescent="0.2">
      <c r="A55" s="2"/>
      <c r="B55" s="2"/>
      <c r="C55" s="2"/>
      <c r="D55" s="2"/>
      <c r="E55" s="2"/>
      <c r="F55" s="2"/>
      <c r="G55" s="2"/>
      <c r="L55" s="5"/>
      <c r="M55" s="5"/>
    </row>
    <row r="56" spans="1:13" ht="35.1" customHeight="1" x14ac:dyDescent="0.2">
      <c r="A56" s="2"/>
      <c r="B56" s="2"/>
      <c r="C56" s="2"/>
      <c r="D56" s="2"/>
      <c r="E56" s="2"/>
      <c r="F56" s="2"/>
      <c r="G56" s="2"/>
      <c r="L56" s="5"/>
      <c r="M56" s="5"/>
    </row>
    <row r="57" spans="1:13" ht="35.1" customHeight="1" x14ac:dyDescent="0.2">
      <c r="A57" s="2"/>
      <c r="B57" s="2"/>
      <c r="C57" s="2"/>
      <c r="D57" s="2"/>
      <c r="E57" s="2"/>
      <c r="F57" s="2"/>
      <c r="G57" s="2"/>
      <c r="L57" s="5"/>
      <c r="M57" s="5"/>
    </row>
    <row r="58" spans="1:13" ht="35.1" customHeight="1" x14ac:dyDescent="0.2">
      <c r="A58" s="2"/>
      <c r="B58" s="2"/>
      <c r="C58" s="2"/>
      <c r="D58" s="2"/>
      <c r="E58" s="2"/>
      <c r="F58" s="2"/>
      <c r="G58" s="2"/>
      <c r="L58" s="5"/>
      <c r="M58" s="5"/>
    </row>
    <row r="59" spans="1:13" ht="35.1" customHeight="1" x14ac:dyDescent="0.2">
      <c r="A59" s="2"/>
      <c r="B59" s="2"/>
      <c r="C59" s="2"/>
      <c r="D59" s="2"/>
      <c r="E59" s="2"/>
      <c r="F59" s="2"/>
      <c r="G59" s="2"/>
      <c r="L59" s="5"/>
      <c r="M59" s="5"/>
    </row>
    <row r="60" spans="1:13" ht="35.1" customHeight="1" x14ac:dyDescent="0.2">
      <c r="A60" s="2"/>
      <c r="B60" s="2"/>
      <c r="C60" s="2"/>
      <c r="D60" s="2"/>
      <c r="E60" s="2"/>
      <c r="F60" s="2"/>
      <c r="G60" s="2"/>
      <c r="L60" s="5"/>
      <c r="M60" s="5"/>
    </row>
    <row r="61" spans="1:13" ht="35.1" customHeight="1" x14ac:dyDescent="0.2">
      <c r="A61" s="2"/>
      <c r="B61" s="2"/>
      <c r="C61" s="2"/>
      <c r="D61" s="2"/>
      <c r="E61" s="2"/>
      <c r="F61" s="2"/>
      <c r="G61" s="2"/>
      <c r="L61" s="5"/>
      <c r="M61" s="5"/>
    </row>
    <row r="62" spans="1:13" ht="35.1" customHeight="1" x14ac:dyDescent="0.2">
      <c r="A62" s="2"/>
      <c r="B62" s="2"/>
      <c r="C62" s="2"/>
      <c r="D62" s="2"/>
      <c r="E62" s="2"/>
      <c r="F62" s="2"/>
      <c r="G62" s="2"/>
      <c r="L62" s="5"/>
      <c r="M62" s="5"/>
    </row>
    <row r="63" spans="1:13" ht="35.1" customHeight="1" x14ac:dyDescent="0.2">
      <c r="A63" s="2"/>
      <c r="B63" s="2"/>
      <c r="C63" s="2"/>
      <c r="D63" s="2"/>
      <c r="E63" s="2"/>
      <c r="F63" s="2"/>
      <c r="G63" s="2"/>
      <c r="L63" s="5"/>
      <c r="M63" s="5"/>
    </row>
    <row r="64" spans="1:13" ht="35.1" customHeight="1" x14ac:dyDescent="0.2">
      <c r="A64" s="2"/>
      <c r="B64" s="2"/>
      <c r="C64" s="2"/>
      <c r="D64" s="2"/>
      <c r="E64" s="2"/>
      <c r="F64" s="2"/>
      <c r="G64" s="2"/>
      <c r="L64" s="5"/>
      <c r="M64" s="5"/>
    </row>
    <row r="65" spans="1:13" ht="35.1" customHeight="1" x14ac:dyDescent="0.2">
      <c r="A65" s="2"/>
      <c r="B65" s="2"/>
      <c r="C65" s="2"/>
      <c r="D65" s="2"/>
      <c r="E65" s="2"/>
      <c r="F65" s="2"/>
      <c r="G65" s="2"/>
      <c r="L65" s="5"/>
      <c r="M65" s="5"/>
    </row>
    <row r="66" spans="1:13" ht="35.1" customHeight="1" x14ac:dyDescent="0.2">
      <c r="A66" s="2"/>
      <c r="B66" s="2"/>
      <c r="C66" s="2"/>
      <c r="D66" s="2"/>
      <c r="E66" s="2"/>
      <c r="F66" s="2"/>
      <c r="G66" s="2"/>
      <c r="L66" s="5"/>
      <c r="M66" s="5"/>
    </row>
    <row r="67" spans="1:13" ht="35.1" customHeight="1" x14ac:dyDescent="0.2">
      <c r="A67" s="2"/>
      <c r="B67" s="2"/>
      <c r="C67" s="2"/>
      <c r="D67" s="2"/>
      <c r="E67" s="2"/>
      <c r="F67" s="2"/>
      <c r="G67" s="2"/>
      <c r="L67" s="5"/>
      <c r="M67" s="5"/>
    </row>
    <row r="68" spans="1:13" ht="35.1" customHeight="1" x14ac:dyDescent="0.2">
      <c r="A68" s="2"/>
      <c r="B68" s="2"/>
      <c r="C68" s="2"/>
      <c r="D68" s="2"/>
      <c r="E68" s="2"/>
      <c r="F68" s="2"/>
      <c r="G68" s="2"/>
      <c r="L68" s="5"/>
      <c r="M68" s="5"/>
    </row>
    <row r="69" spans="1:13" ht="35.1" customHeight="1" x14ac:dyDescent="0.2">
      <c r="A69" s="2"/>
      <c r="B69" s="2"/>
      <c r="C69" s="2"/>
      <c r="D69" s="2"/>
      <c r="E69" s="2"/>
      <c r="F69" s="2"/>
      <c r="G69" s="2"/>
      <c r="L69" s="5"/>
      <c r="M69" s="5"/>
    </row>
    <row r="70" spans="1:13" ht="35.1" customHeight="1" x14ac:dyDescent="0.2">
      <c r="A70" s="2"/>
      <c r="B70" s="2"/>
      <c r="C70" s="2"/>
      <c r="D70" s="2"/>
      <c r="E70" s="2"/>
      <c r="F70" s="2"/>
      <c r="G70" s="2"/>
      <c r="L70" s="5"/>
      <c r="M70" s="5"/>
    </row>
    <row r="71" spans="1:13" ht="35.1" customHeight="1" x14ac:dyDescent="0.2">
      <c r="A71" s="2"/>
      <c r="B71" s="2"/>
      <c r="C71" s="2"/>
      <c r="D71" s="2"/>
      <c r="E71" s="2"/>
      <c r="F71" s="2"/>
      <c r="G71" s="2"/>
      <c r="L71" s="5"/>
      <c r="M71" s="5"/>
    </row>
    <row r="72" spans="1:13" ht="35.1" customHeight="1" x14ac:dyDescent="0.2">
      <c r="A72" s="2"/>
      <c r="B72" s="2"/>
      <c r="C72" s="2"/>
      <c r="D72" s="2"/>
      <c r="E72" s="2"/>
      <c r="F72" s="2"/>
      <c r="G72" s="2"/>
      <c r="L72" s="5"/>
      <c r="M72" s="5"/>
    </row>
    <row r="73" spans="1:13" ht="35.1" customHeight="1" x14ac:dyDescent="0.2">
      <c r="A73" s="2"/>
      <c r="B73" s="2"/>
      <c r="C73" s="2"/>
      <c r="D73" s="2"/>
      <c r="E73" s="2"/>
      <c r="F73" s="2"/>
      <c r="G73" s="2"/>
      <c r="L73" s="5"/>
      <c r="M73" s="5"/>
    </row>
    <row r="74" spans="1:13" ht="35.1" customHeight="1" x14ac:dyDescent="0.2">
      <c r="A74" s="2"/>
      <c r="B74" s="2"/>
      <c r="C74" s="2"/>
      <c r="D74" s="2"/>
      <c r="E74" s="2"/>
      <c r="F74" s="2"/>
      <c r="G74" s="2"/>
      <c r="L74" s="5"/>
      <c r="M74" s="5"/>
    </row>
    <row r="75" spans="1:13" ht="35.1" customHeight="1" x14ac:dyDescent="0.2">
      <c r="A75" s="2"/>
      <c r="B75" s="2"/>
      <c r="C75" s="2"/>
      <c r="D75" s="2"/>
      <c r="E75" s="2"/>
      <c r="F75" s="2"/>
      <c r="G75" s="2"/>
      <c r="L75" s="5"/>
      <c r="M75" s="5"/>
    </row>
    <row r="76" spans="1:13" ht="35.1" customHeight="1" x14ac:dyDescent="0.2">
      <c r="A76" s="2"/>
      <c r="B76" s="2"/>
      <c r="C76" s="2"/>
      <c r="D76" s="2"/>
      <c r="E76" s="2"/>
      <c r="F76" s="2"/>
      <c r="G76" s="2"/>
      <c r="L76" s="5"/>
      <c r="M76" s="5"/>
    </row>
    <row r="77" spans="1:13" ht="35.1" customHeight="1" x14ac:dyDescent="0.2">
      <c r="A77" s="2"/>
      <c r="B77" s="2"/>
      <c r="C77" s="2"/>
      <c r="D77" s="2"/>
      <c r="E77" s="2"/>
      <c r="F77" s="2"/>
      <c r="G77" s="2"/>
      <c r="L77" s="5"/>
      <c r="M77" s="5"/>
    </row>
    <row r="78" spans="1:13" ht="35.1" customHeight="1" x14ac:dyDescent="0.2">
      <c r="A78" s="2"/>
      <c r="B78" s="2"/>
      <c r="C78" s="2"/>
      <c r="D78" s="2"/>
      <c r="E78" s="2"/>
      <c r="F78" s="2"/>
      <c r="G78" s="2"/>
      <c r="L78" s="5"/>
      <c r="M78" s="5"/>
    </row>
    <row r="79" spans="1:13" ht="35.1" customHeight="1" x14ac:dyDescent="0.2">
      <c r="A79" s="2"/>
      <c r="B79" s="2"/>
      <c r="C79" s="2"/>
      <c r="D79" s="2"/>
      <c r="E79" s="2"/>
      <c r="F79" s="2"/>
      <c r="G79" s="2"/>
      <c r="L79" s="5"/>
      <c r="M79" s="5"/>
    </row>
    <row r="80" spans="1:13" ht="35.1" customHeight="1" x14ac:dyDescent="0.2">
      <c r="A80" s="2"/>
      <c r="B80" s="2"/>
      <c r="C80" s="2"/>
      <c r="D80" s="2"/>
      <c r="E80" s="2"/>
      <c r="F80" s="2"/>
      <c r="G80" s="2"/>
      <c r="L80" s="5"/>
      <c r="M80" s="5"/>
    </row>
    <row r="81" spans="1:13" ht="35.1" customHeight="1" x14ac:dyDescent="0.2">
      <c r="A81" s="2"/>
      <c r="B81" s="2"/>
      <c r="C81" s="2"/>
      <c r="D81" s="2"/>
      <c r="E81" s="2"/>
      <c r="F81" s="2"/>
      <c r="G81" s="2"/>
      <c r="L81" s="5"/>
      <c r="M81" s="5"/>
    </row>
    <row r="82" spans="1:13" ht="35.1" customHeight="1" x14ac:dyDescent="0.2">
      <c r="A82" s="2"/>
      <c r="B82" s="2"/>
      <c r="C82" s="2"/>
      <c r="D82" s="2"/>
      <c r="E82" s="2"/>
      <c r="F82" s="2"/>
      <c r="G82" s="2"/>
      <c r="L82" s="5"/>
      <c r="M82" s="5"/>
    </row>
    <row r="83" spans="1:13" ht="35.1" customHeight="1" x14ac:dyDescent="0.2">
      <c r="A83" s="2"/>
      <c r="B83" s="2"/>
      <c r="C83" s="2"/>
      <c r="D83" s="2"/>
      <c r="E83" s="2"/>
      <c r="F83" s="2"/>
      <c r="G83" s="2"/>
      <c r="L83" s="5"/>
      <c r="M83" s="5"/>
    </row>
    <row r="84" spans="1:13" ht="35.1" customHeight="1" x14ac:dyDescent="0.2">
      <c r="A84" s="2"/>
      <c r="B84" s="2"/>
      <c r="C84" s="2"/>
      <c r="D84" s="2"/>
      <c r="E84" s="2"/>
      <c r="F84" s="2"/>
      <c r="G84" s="2"/>
      <c r="L84" s="5"/>
      <c r="M84" s="5"/>
    </row>
    <row r="85" spans="1:13" ht="35.1" customHeight="1" x14ac:dyDescent="0.2">
      <c r="A85" s="2"/>
      <c r="B85" s="2"/>
      <c r="C85" s="2"/>
      <c r="D85" s="2"/>
      <c r="E85" s="2"/>
      <c r="F85" s="2"/>
      <c r="G85" s="2"/>
      <c r="L85" s="5"/>
      <c r="M85" s="5"/>
    </row>
    <row r="86" spans="1:13" ht="35.1" customHeight="1" x14ac:dyDescent="0.2">
      <c r="A86" s="2"/>
      <c r="B86" s="2"/>
      <c r="C86" s="2"/>
      <c r="D86" s="2"/>
      <c r="E86" s="2"/>
      <c r="F86" s="2"/>
      <c r="G86" s="2"/>
      <c r="L86" s="5"/>
      <c r="M86" s="5"/>
    </row>
    <row r="87" spans="1:13" ht="35.1" customHeight="1" x14ac:dyDescent="0.2">
      <c r="A87" s="2"/>
      <c r="B87" s="2"/>
      <c r="C87" s="2"/>
      <c r="D87" s="2"/>
      <c r="E87" s="2"/>
      <c r="F87" s="2"/>
      <c r="G87" s="2"/>
      <c r="L87" s="5"/>
      <c r="M87" s="5"/>
    </row>
    <row r="88" spans="1:13" ht="35.1" customHeight="1" x14ac:dyDescent="0.2">
      <c r="A88" s="2"/>
      <c r="B88" s="2"/>
      <c r="C88" s="2"/>
      <c r="D88" s="2"/>
      <c r="E88" s="2"/>
      <c r="F88" s="2"/>
      <c r="G88" s="2"/>
      <c r="L88" s="5"/>
      <c r="M88" s="5"/>
    </row>
    <row r="89" spans="1:13" ht="35.1" customHeight="1" x14ac:dyDescent="0.2">
      <c r="A89" s="2"/>
      <c r="B89" s="2"/>
      <c r="C89" s="2"/>
      <c r="D89" s="2"/>
      <c r="E89" s="2"/>
      <c r="F89" s="2"/>
      <c r="G89" s="2"/>
      <c r="L89" s="5"/>
      <c r="M89" s="5"/>
    </row>
    <row r="90" spans="1:13" ht="35.1" customHeight="1" x14ac:dyDescent="0.2">
      <c r="A90" s="2"/>
      <c r="B90" s="2"/>
      <c r="C90" s="2"/>
      <c r="D90" s="2"/>
      <c r="E90" s="2"/>
      <c r="F90" s="2"/>
      <c r="G90" s="2"/>
      <c r="L90" s="5"/>
      <c r="M90" s="5"/>
    </row>
    <row r="91" spans="1:13" ht="35.1" customHeight="1" x14ac:dyDescent="0.2">
      <c r="A91" s="2"/>
      <c r="B91" s="2"/>
      <c r="C91" s="2"/>
      <c r="D91" s="2"/>
      <c r="E91" s="2"/>
      <c r="F91" s="2"/>
      <c r="G91" s="2"/>
      <c r="L91" s="5"/>
      <c r="M91" s="5"/>
    </row>
    <row r="92" spans="1:13" ht="35.1" customHeight="1" x14ac:dyDescent="0.2">
      <c r="A92" s="2"/>
      <c r="B92" s="2"/>
      <c r="C92" s="2"/>
      <c r="D92" s="2"/>
      <c r="E92" s="2"/>
      <c r="F92" s="2"/>
      <c r="G92" s="2"/>
      <c r="L92" s="5"/>
      <c r="M92" s="5"/>
    </row>
    <row r="93" spans="1:13" ht="35.1" customHeight="1" x14ac:dyDescent="0.2">
      <c r="A93" s="2"/>
      <c r="B93" s="2"/>
      <c r="C93" s="2"/>
      <c r="D93" s="2"/>
      <c r="E93" s="2"/>
      <c r="F93" s="2"/>
      <c r="G93" s="2"/>
      <c r="L93" s="5"/>
      <c r="M93" s="5"/>
    </row>
    <row r="94" spans="1:13" ht="35.1" customHeight="1" x14ac:dyDescent="0.2">
      <c r="A94" s="2"/>
      <c r="B94" s="2"/>
      <c r="C94" s="2"/>
      <c r="D94" s="2"/>
      <c r="E94" s="2"/>
      <c r="F94" s="2"/>
      <c r="G94" s="2"/>
      <c r="L94" s="5"/>
      <c r="M94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73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BA8C2"/>
    <pageSetUpPr fitToPage="1"/>
  </sheetPr>
  <dimension ref="A1:M220"/>
  <sheetViews>
    <sheetView showGridLines="0" rightToLeft="1" workbookViewId="0"/>
  </sheetViews>
  <sheetFormatPr defaultColWidth="8.625" defaultRowHeight="18" customHeight="1" x14ac:dyDescent="0.2"/>
  <cols>
    <col min="1" max="1" width="4.875" style="5" bestFit="1" customWidth="1"/>
    <col min="2" max="2" width="26.875" style="5" bestFit="1" customWidth="1"/>
    <col min="3" max="3" width="12.625" style="5" bestFit="1" customWidth="1"/>
    <col min="4" max="4" width="12.75" style="5" bestFit="1" customWidth="1"/>
    <col min="5" max="5" width="12.625" style="5" bestFit="1" customWidth="1"/>
    <col min="6" max="6" width="27.625" style="5" bestFit="1" customWidth="1"/>
    <col min="7" max="7" width="5" style="5" bestFit="1" customWidth="1"/>
    <col min="8" max="8" width="0.375" style="5" customWidth="1"/>
    <col min="9" max="9" width="11.625" style="5" bestFit="1" customWidth="1"/>
    <col min="10" max="11" width="8.625" style="5"/>
    <col min="12" max="13" width="8.625" style="6"/>
    <col min="14" max="247" width="8.625" style="5"/>
    <col min="248" max="248" width="5.625" style="5" customWidth="1"/>
    <col min="249" max="249" width="32.625" style="5" customWidth="1"/>
    <col min="250" max="250" width="5.625" style="5" customWidth="1"/>
    <col min="251" max="251" width="32.625" style="5" customWidth="1"/>
    <col min="252" max="257" width="8.625" style="5"/>
    <col min="258" max="258" width="32.625" style="5" customWidth="1"/>
    <col min="259" max="259" width="5.625" style="5" customWidth="1"/>
    <col min="260" max="260" width="32.625" style="5" customWidth="1"/>
    <col min="261" max="261" width="5.625" style="5" customWidth="1"/>
    <col min="262" max="503" width="8.625" style="5"/>
    <col min="504" max="504" width="5.625" style="5" customWidth="1"/>
    <col min="505" max="505" width="32.625" style="5" customWidth="1"/>
    <col min="506" max="506" width="5.625" style="5" customWidth="1"/>
    <col min="507" max="507" width="32.625" style="5" customWidth="1"/>
    <col min="508" max="513" width="8.625" style="5"/>
    <col min="514" max="514" width="32.625" style="5" customWidth="1"/>
    <col min="515" max="515" width="5.625" style="5" customWidth="1"/>
    <col min="516" max="516" width="32.625" style="5" customWidth="1"/>
    <col min="517" max="517" width="5.625" style="5" customWidth="1"/>
    <col min="518" max="759" width="8.625" style="5"/>
    <col min="760" max="760" width="5.625" style="5" customWidth="1"/>
    <col min="761" max="761" width="32.625" style="5" customWidth="1"/>
    <col min="762" max="762" width="5.625" style="5" customWidth="1"/>
    <col min="763" max="763" width="32.625" style="5" customWidth="1"/>
    <col min="764" max="769" width="8.625" style="5"/>
    <col min="770" max="770" width="32.625" style="5" customWidth="1"/>
    <col min="771" max="771" width="5.625" style="5" customWidth="1"/>
    <col min="772" max="772" width="32.625" style="5" customWidth="1"/>
    <col min="773" max="773" width="5.625" style="5" customWidth="1"/>
    <col min="774" max="1015" width="8.625" style="5"/>
    <col min="1016" max="1016" width="5.625" style="5" customWidth="1"/>
    <col min="1017" max="1017" width="32.625" style="5" customWidth="1"/>
    <col min="1018" max="1018" width="5.625" style="5" customWidth="1"/>
    <col min="1019" max="1019" width="32.625" style="5" customWidth="1"/>
    <col min="1020" max="1025" width="8.625" style="5"/>
    <col min="1026" max="1026" width="32.625" style="5" customWidth="1"/>
    <col min="1027" max="1027" width="5.625" style="5" customWidth="1"/>
    <col min="1028" max="1028" width="32.625" style="5" customWidth="1"/>
    <col min="1029" max="1029" width="5.625" style="5" customWidth="1"/>
    <col min="1030" max="1271" width="8.625" style="5"/>
    <col min="1272" max="1272" width="5.625" style="5" customWidth="1"/>
    <col min="1273" max="1273" width="32.625" style="5" customWidth="1"/>
    <col min="1274" max="1274" width="5.625" style="5" customWidth="1"/>
    <col min="1275" max="1275" width="32.625" style="5" customWidth="1"/>
    <col min="1276" max="1281" width="8.625" style="5"/>
    <col min="1282" max="1282" width="32.625" style="5" customWidth="1"/>
    <col min="1283" max="1283" width="5.625" style="5" customWidth="1"/>
    <col min="1284" max="1284" width="32.625" style="5" customWidth="1"/>
    <col min="1285" max="1285" width="5.625" style="5" customWidth="1"/>
    <col min="1286" max="1527" width="8.625" style="5"/>
    <col min="1528" max="1528" width="5.625" style="5" customWidth="1"/>
    <col min="1529" max="1529" width="32.625" style="5" customWidth="1"/>
    <col min="1530" max="1530" width="5.625" style="5" customWidth="1"/>
    <col min="1531" max="1531" width="32.625" style="5" customWidth="1"/>
    <col min="1532" max="1537" width="8.625" style="5"/>
    <col min="1538" max="1538" width="32.625" style="5" customWidth="1"/>
    <col min="1539" max="1539" width="5.625" style="5" customWidth="1"/>
    <col min="1540" max="1540" width="32.625" style="5" customWidth="1"/>
    <col min="1541" max="1541" width="5.625" style="5" customWidth="1"/>
    <col min="1542" max="1783" width="8.625" style="5"/>
    <col min="1784" max="1784" width="5.625" style="5" customWidth="1"/>
    <col min="1785" max="1785" width="32.625" style="5" customWidth="1"/>
    <col min="1786" max="1786" width="5.625" style="5" customWidth="1"/>
    <col min="1787" max="1787" width="32.625" style="5" customWidth="1"/>
    <col min="1788" max="1793" width="8.625" style="5"/>
    <col min="1794" max="1794" width="32.625" style="5" customWidth="1"/>
    <col min="1795" max="1795" width="5.625" style="5" customWidth="1"/>
    <col min="1796" max="1796" width="32.625" style="5" customWidth="1"/>
    <col min="1797" max="1797" width="5.625" style="5" customWidth="1"/>
    <col min="1798" max="2039" width="8.625" style="5"/>
    <col min="2040" max="2040" width="5.625" style="5" customWidth="1"/>
    <col min="2041" max="2041" width="32.625" style="5" customWidth="1"/>
    <col min="2042" max="2042" width="5.625" style="5" customWidth="1"/>
    <col min="2043" max="2043" width="32.625" style="5" customWidth="1"/>
    <col min="2044" max="2049" width="8.625" style="5"/>
    <col min="2050" max="2050" width="32.625" style="5" customWidth="1"/>
    <col min="2051" max="2051" width="5.625" style="5" customWidth="1"/>
    <col min="2052" max="2052" width="32.625" style="5" customWidth="1"/>
    <col min="2053" max="2053" width="5.625" style="5" customWidth="1"/>
    <col min="2054" max="2295" width="8.625" style="5"/>
    <col min="2296" max="2296" width="5.625" style="5" customWidth="1"/>
    <col min="2297" max="2297" width="32.625" style="5" customWidth="1"/>
    <col min="2298" max="2298" width="5.625" style="5" customWidth="1"/>
    <col min="2299" max="2299" width="32.625" style="5" customWidth="1"/>
    <col min="2300" max="2305" width="8.625" style="5"/>
    <col min="2306" max="2306" width="32.625" style="5" customWidth="1"/>
    <col min="2307" max="2307" width="5.625" style="5" customWidth="1"/>
    <col min="2308" max="2308" width="32.625" style="5" customWidth="1"/>
    <col min="2309" max="2309" width="5.625" style="5" customWidth="1"/>
    <col min="2310" max="2551" width="8.625" style="5"/>
    <col min="2552" max="2552" width="5.625" style="5" customWidth="1"/>
    <col min="2553" max="2553" width="32.625" style="5" customWidth="1"/>
    <col min="2554" max="2554" width="5.625" style="5" customWidth="1"/>
    <col min="2555" max="2555" width="32.625" style="5" customWidth="1"/>
    <col min="2556" max="2561" width="8.625" style="5"/>
    <col min="2562" max="2562" width="32.625" style="5" customWidth="1"/>
    <col min="2563" max="2563" width="5.625" style="5" customWidth="1"/>
    <col min="2564" max="2564" width="32.625" style="5" customWidth="1"/>
    <col min="2565" max="2565" width="5.625" style="5" customWidth="1"/>
    <col min="2566" max="2807" width="8.625" style="5"/>
    <col min="2808" max="2808" width="5.625" style="5" customWidth="1"/>
    <col min="2809" max="2809" width="32.625" style="5" customWidth="1"/>
    <col min="2810" max="2810" width="5.625" style="5" customWidth="1"/>
    <col min="2811" max="2811" width="32.625" style="5" customWidth="1"/>
    <col min="2812" max="2817" width="8.625" style="5"/>
    <col min="2818" max="2818" width="32.625" style="5" customWidth="1"/>
    <col min="2819" max="2819" width="5.625" style="5" customWidth="1"/>
    <col min="2820" max="2820" width="32.625" style="5" customWidth="1"/>
    <col min="2821" max="2821" width="5.625" style="5" customWidth="1"/>
    <col min="2822" max="3063" width="8.625" style="5"/>
    <col min="3064" max="3064" width="5.625" style="5" customWidth="1"/>
    <col min="3065" max="3065" width="32.625" style="5" customWidth="1"/>
    <col min="3066" max="3066" width="5.625" style="5" customWidth="1"/>
    <col min="3067" max="3067" width="32.625" style="5" customWidth="1"/>
    <col min="3068" max="3073" width="8.625" style="5"/>
    <col min="3074" max="3074" width="32.625" style="5" customWidth="1"/>
    <col min="3075" max="3075" width="5.625" style="5" customWidth="1"/>
    <col min="3076" max="3076" width="32.625" style="5" customWidth="1"/>
    <col min="3077" max="3077" width="5.625" style="5" customWidth="1"/>
    <col min="3078" max="3319" width="8.625" style="5"/>
    <col min="3320" max="3320" width="5.625" style="5" customWidth="1"/>
    <col min="3321" max="3321" width="32.625" style="5" customWidth="1"/>
    <col min="3322" max="3322" width="5.625" style="5" customWidth="1"/>
    <col min="3323" max="3323" width="32.625" style="5" customWidth="1"/>
    <col min="3324" max="3329" width="8.625" style="5"/>
    <col min="3330" max="3330" width="32.625" style="5" customWidth="1"/>
    <col min="3331" max="3331" width="5.625" style="5" customWidth="1"/>
    <col min="3332" max="3332" width="32.625" style="5" customWidth="1"/>
    <col min="3333" max="3333" width="5.625" style="5" customWidth="1"/>
    <col min="3334" max="3575" width="8.625" style="5"/>
    <col min="3576" max="3576" width="5.625" style="5" customWidth="1"/>
    <col min="3577" max="3577" width="32.625" style="5" customWidth="1"/>
    <col min="3578" max="3578" width="5.625" style="5" customWidth="1"/>
    <col min="3579" max="3579" width="32.625" style="5" customWidth="1"/>
    <col min="3580" max="3585" width="8.625" style="5"/>
    <col min="3586" max="3586" width="32.625" style="5" customWidth="1"/>
    <col min="3587" max="3587" width="5.625" style="5" customWidth="1"/>
    <col min="3588" max="3588" width="32.625" style="5" customWidth="1"/>
    <col min="3589" max="3589" width="5.625" style="5" customWidth="1"/>
    <col min="3590" max="3831" width="8.625" style="5"/>
    <col min="3832" max="3832" width="5.625" style="5" customWidth="1"/>
    <col min="3833" max="3833" width="32.625" style="5" customWidth="1"/>
    <col min="3834" max="3834" width="5.625" style="5" customWidth="1"/>
    <col min="3835" max="3835" width="32.625" style="5" customWidth="1"/>
    <col min="3836" max="3841" width="8.625" style="5"/>
    <col min="3842" max="3842" width="32.625" style="5" customWidth="1"/>
    <col min="3843" max="3843" width="5.625" style="5" customWidth="1"/>
    <col min="3844" max="3844" width="32.625" style="5" customWidth="1"/>
    <col min="3845" max="3845" width="5.625" style="5" customWidth="1"/>
    <col min="3846" max="4087" width="8.625" style="5"/>
    <col min="4088" max="4088" width="5.625" style="5" customWidth="1"/>
    <col min="4089" max="4089" width="32.625" style="5" customWidth="1"/>
    <col min="4090" max="4090" width="5.625" style="5" customWidth="1"/>
    <col min="4091" max="4091" width="32.625" style="5" customWidth="1"/>
    <col min="4092" max="4097" width="8.625" style="5"/>
    <col min="4098" max="4098" width="32.625" style="5" customWidth="1"/>
    <col min="4099" max="4099" width="5.625" style="5" customWidth="1"/>
    <col min="4100" max="4100" width="32.625" style="5" customWidth="1"/>
    <col min="4101" max="4101" width="5.625" style="5" customWidth="1"/>
    <col min="4102" max="4343" width="8.625" style="5"/>
    <col min="4344" max="4344" width="5.625" style="5" customWidth="1"/>
    <col min="4345" max="4345" width="32.625" style="5" customWidth="1"/>
    <col min="4346" max="4346" width="5.625" style="5" customWidth="1"/>
    <col min="4347" max="4347" width="32.625" style="5" customWidth="1"/>
    <col min="4348" max="4353" width="8.625" style="5"/>
    <col min="4354" max="4354" width="32.625" style="5" customWidth="1"/>
    <col min="4355" max="4355" width="5.625" style="5" customWidth="1"/>
    <col min="4356" max="4356" width="32.625" style="5" customWidth="1"/>
    <col min="4357" max="4357" width="5.625" style="5" customWidth="1"/>
    <col min="4358" max="4599" width="8.625" style="5"/>
    <col min="4600" max="4600" width="5.625" style="5" customWidth="1"/>
    <col min="4601" max="4601" width="32.625" style="5" customWidth="1"/>
    <col min="4602" max="4602" width="5.625" style="5" customWidth="1"/>
    <col min="4603" max="4603" width="32.625" style="5" customWidth="1"/>
    <col min="4604" max="4609" width="8.625" style="5"/>
    <col min="4610" max="4610" width="32.625" style="5" customWidth="1"/>
    <col min="4611" max="4611" width="5.625" style="5" customWidth="1"/>
    <col min="4612" max="4612" width="32.625" style="5" customWidth="1"/>
    <col min="4613" max="4613" width="5.625" style="5" customWidth="1"/>
    <col min="4614" max="4855" width="8.625" style="5"/>
    <col min="4856" max="4856" width="5.625" style="5" customWidth="1"/>
    <col min="4857" max="4857" width="32.625" style="5" customWidth="1"/>
    <col min="4858" max="4858" width="5.625" style="5" customWidth="1"/>
    <col min="4859" max="4859" width="32.625" style="5" customWidth="1"/>
    <col min="4860" max="4865" width="8.625" style="5"/>
    <col min="4866" max="4866" width="32.625" style="5" customWidth="1"/>
    <col min="4867" max="4867" width="5.625" style="5" customWidth="1"/>
    <col min="4868" max="4868" width="32.625" style="5" customWidth="1"/>
    <col min="4869" max="4869" width="5.625" style="5" customWidth="1"/>
    <col min="4870" max="5111" width="8.625" style="5"/>
    <col min="5112" max="5112" width="5.625" style="5" customWidth="1"/>
    <col min="5113" max="5113" width="32.625" style="5" customWidth="1"/>
    <col min="5114" max="5114" width="5.625" style="5" customWidth="1"/>
    <col min="5115" max="5115" width="32.625" style="5" customWidth="1"/>
    <col min="5116" max="5121" width="8.625" style="5"/>
    <col min="5122" max="5122" width="32.625" style="5" customWidth="1"/>
    <col min="5123" max="5123" width="5.625" style="5" customWidth="1"/>
    <col min="5124" max="5124" width="32.625" style="5" customWidth="1"/>
    <col min="5125" max="5125" width="5.625" style="5" customWidth="1"/>
    <col min="5126" max="5367" width="8.625" style="5"/>
    <col min="5368" max="5368" width="5.625" style="5" customWidth="1"/>
    <col min="5369" max="5369" width="32.625" style="5" customWidth="1"/>
    <col min="5370" max="5370" width="5.625" style="5" customWidth="1"/>
    <col min="5371" max="5371" width="32.625" style="5" customWidth="1"/>
    <col min="5372" max="5377" width="8.625" style="5"/>
    <col min="5378" max="5378" width="32.625" style="5" customWidth="1"/>
    <col min="5379" max="5379" width="5.625" style="5" customWidth="1"/>
    <col min="5380" max="5380" width="32.625" style="5" customWidth="1"/>
    <col min="5381" max="5381" width="5.625" style="5" customWidth="1"/>
    <col min="5382" max="5623" width="8.625" style="5"/>
    <col min="5624" max="5624" width="5.625" style="5" customWidth="1"/>
    <col min="5625" max="5625" width="32.625" style="5" customWidth="1"/>
    <col min="5626" max="5626" width="5.625" style="5" customWidth="1"/>
    <col min="5627" max="5627" width="32.625" style="5" customWidth="1"/>
    <col min="5628" max="5633" width="8.625" style="5"/>
    <col min="5634" max="5634" width="32.625" style="5" customWidth="1"/>
    <col min="5635" max="5635" width="5.625" style="5" customWidth="1"/>
    <col min="5636" max="5636" width="32.625" style="5" customWidth="1"/>
    <col min="5637" max="5637" width="5.625" style="5" customWidth="1"/>
    <col min="5638" max="5879" width="8.625" style="5"/>
    <col min="5880" max="5880" width="5.625" style="5" customWidth="1"/>
    <col min="5881" max="5881" width="32.625" style="5" customWidth="1"/>
    <col min="5882" max="5882" width="5.625" style="5" customWidth="1"/>
    <col min="5883" max="5883" width="32.625" style="5" customWidth="1"/>
    <col min="5884" max="5889" width="8.625" style="5"/>
    <col min="5890" max="5890" width="32.625" style="5" customWidth="1"/>
    <col min="5891" max="5891" width="5.625" style="5" customWidth="1"/>
    <col min="5892" max="5892" width="32.625" style="5" customWidth="1"/>
    <col min="5893" max="5893" width="5.625" style="5" customWidth="1"/>
    <col min="5894" max="6135" width="8.625" style="5"/>
    <col min="6136" max="6136" width="5.625" style="5" customWidth="1"/>
    <col min="6137" max="6137" width="32.625" style="5" customWidth="1"/>
    <col min="6138" max="6138" width="5.625" style="5" customWidth="1"/>
    <col min="6139" max="6139" width="32.625" style="5" customWidth="1"/>
    <col min="6140" max="6145" width="8.625" style="5"/>
    <col min="6146" max="6146" width="32.625" style="5" customWidth="1"/>
    <col min="6147" max="6147" width="5.625" style="5" customWidth="1"/>
    <col min="6148" max="6148" width="32.625" style="5" customWidth="1"/>
    <col min="6149" max="6149" width="5.625" style="5" customWidth="1"/>
    <col min="6150" max="6391" width="8.625" style="5"/>
    <col min="6392" max="6392" width="5.625" style="5" customWidth="1"/>
    <col min="6393" max="6393" width="32.625" style="5" customWidth="1"/>
    <col min="6394" max="6394" width="5.625" style="5" customWidth="1"/>
    <col min="6395" max="6395" width="32.625" style="5" customWidth="1"/>
    <col min="6396" max="6401" width="8.625" style="5"/>
    <col min="6402" max="6402" width="32.625" style="5" customWidth="1"/>
    <col min="6403" max="6403" width="5.625" style="5" customWidth="1"/>
    <col min="6404" max="6404" width="32.625" style="5" customWidth="1"/>
    <col min="6405" max="6405" width="5.625" style="5" customWidth="1"/>
    <col min="6406" max="6647" width="8.625" style="5"/>
    <col min="6648" max="6648" width="5.625" style="5" customWidth="1"/>
    <col min="6649" max="6649" width="32.625" style="5" customWidth="1"/>
    <col min="6650" max="6650" width="5.625" style="5" customWidth="1"/>
    <col min="6651" max="6651" width="32.625" style="5" customWidth="1"/>
    <col min="6652" max="6657" width="8.625" style="5"/>
    <col min="6658" max="6658" width="32.625" style="5" customWidth="1"/>
    <col min="6659" max="6659" width="5.625" style="5" customWidth="1"/>
    <col min="6660" max="6660" width="32.625" style="5" customWidth="1"/>
    <col min="6661" max="6661" width="5.625" style="5" customWidth="1"/>
    <col min="6662" max="6903" width="8.625" style="5"/>
    <col min="6904" max="6904" width="5.625" style="5" customWidth="1"/>
    <col min="6905" max="6905" width="32.625" style="5" customWidth="1"/>
    <col min="6906" max="6906" width="5.625" style="5" customWidth="1"/>
    <col min="6907" max="6907" width="32.625" style="5" customWidth="1"/>
    <col min="6908" max="6913" width="8.625" style="5"/>
    <col min="6914" max="6914" width="32.625" style="5" customWidth="1"/>
    <col min="6915" max="6915" width="5.625" style="5" customWidth="1"/>
    <col min="6916" max="6916" width="32.625" style="5" customWidth="1"/>
    <col min="6917" max="6917" width="5.625" style="5" customWidth="1"/>
    <col min="6918" max="7159" width="8.625" style="5"/>
    <col min="7160" max="7160" width="5.625" style="5" customWidth="1"/>
    <col min="7161" max="7161" width="32.625" style="5" customWidth="1"/>
    <col min="7162" max="7162" width="5.625" style="5" customWidth="1"/>
    <col min="7163" max="7163" width="32.625" style="5" customWidth="1"/>
    <col min="7164" max="7169" width="8.625" style="5"/>
    <col min="7170" max="7170" width="32.625" style="5" customWidth="1"/>
    <col min="7171" max="7171" width="5.625" style="5" customWidth="1"/>
    <col min="7172" max="7172" width="32.625" style="5" customWidth="1"/>
    <col min="7173" max="7173" width="5.625" style="5" customWidth="1"/>
    <col min="7174" max="7415" width="8.625" style="5"/>
    <col min="7416" max="7416" width="5.625" style="5" customWidth="1"/>
    <col min="7417" max="7417" width="32.625" style="5" customWidth="1"/>
    <col min="7418" max="7418" width="5.625" style="5" customWidth="1"/>
    <col min="7419" max="7419" width="32.625" style="5" customWidth="1"/>
    <col min="7420" max="7425" width="8.625" style="5"/>
    <col min="7426" max="7426" width="32.625" style="5" customWidth="1"/>
    <col min="7427" max="7427" width="5.625" style="5" customWidth="1"/>
    <col min="7428" max="7428" width="32.625" style="5" customWidth="1"/>
    <col min="7429" max="7429" width="5.625" style="5" customWidth="1"/>
    <col min="7430" max="7671" width="8.625" style="5"/>
    <col min="7672" max="7672" width="5.625" style="5" customWidth="1"/>
    <col min="7673" max="7673" width="32.625" style="5" customWidth="1"/>
    <col min="7674" max="7674" width="5.625" style="5" customWidth="1"/>
    <col min="7675" max="7675" width="32.625" style="5" customWidth="1"/>
    <col min="7676" max="7681" width="8.625" style="5"/>
    <col min="7682" max="7682" width="32.625" style="5" customWidth="1"/>
    <col min="7683" max="7683" width="5.625" style="5" customWidth="1"/>
    <col min="7684" max="7684" width="32.625" style="5" customWidth="1"/>
    <col min="7685" max="7685" width="5.625" style="5" customWidth="1"/>
    <col min="7686" max="7927" width="8.625" style="5"/>
    <col min="7928" max="7928" width="5.625" style="5" customWidth="1"/>
    <col min="7929" max="7929" width="32.625" style="5" customWidth="1"/>
    <col min="7930" max="7930" width="5.625" style="5" customWidth="1"/>
    <col min="7931" max="7931" width="32.625" style="5" customWidth="1"/>
    <col min="7932" max="7937" width="8.625" style="5"/>
    <col min="7938" max="7938" width="32.625" style="5" customWidth="1"/>
    <col min="7939" max="7939" width="5.625" style="5" customWidth="1"/>
    <col min="7940" max="7940" width="32.625" style="5" customWidth="1"/>
    <col min="7941" max="7941" width="5.625" style="5" customWidth="1"/>
    <col min="7942" max="8183" width="8.625" style="5"/>
    <col min="8184" max="8184" width="5.625" style="5" customWidth="1"/>
    <col min="8185" max="8185" width="32.625" style="5" customWidth="1"/>
    <col min="8186" max="8186" width="5.625" style="5" customWidth="1"/>
    <col min="8187" max="8187" width="32.625" style="5" customWidth="1"/>
    <col min="8188" max="8193" width="8.625" style="5"/>
    <col min="8194" max="8194" width="32.625" style="5" customWidth="1"/>
    <col min="8195" max="8195" width="5.625" style="5" customWidth="1"/>
    <col min="8196" max="8196" width="32.625" style="5" customWidth="1"/>
    <col min="8197" max="8197" width="5.625" style="5" customWidth="1"/>
    <col min="8198" max="8439" width="8.625" style="5"/>
    <col min="8440" max="8440" width="5.625" style="5" customWidth="1"/>
    <col min="8441" max="8441" width="32.625" style="5" customWidth="1"/>
    <col min="8442" max="8442" width="5.625" style="5" customWidth="1"/>
    <col min="8443" max="8443" width="32.625" style="5" customWidth="1"/>
    <col min="8444" max="8449" width="8.625" style="5"/>
    <col min="8450" max="8450" width="32.625" style="5" customWidth="1"/>
    <col min="8451" max="8451" width="5.625" style="5" customWidth="1"/>
    <col min="8452" max="8452" width="32.625" style="5" customWidth="1"/>
    <col min="8453" max="8453" width="5.625" style="5" customWidth="1"/>
    <col min="8454" max="8695" width="8.625" style="5"/>
    <col min="8696" max="8696" width="5.625" style="5" customWidth="1"/>
    <col min="8697" max="8697" width="32.625" style="5" customWidth="1"/>
    <col min="8698" max="8698" width="5.625" style="5" customWidth="1"/>
    <col min="8699" max="8699" width="32.625" style="5" customWidth="1"/>
    <col min="8700" max="8705" width="8.625" style="5"/>
    <col min="8706" max="8706" width="32.625" style="5" customWidth="1"/>
    <col min="8707" max="8707" width="5.625" style="5" customWidth="1"/>
    <col min="8708" max="8708" width="32.625" style="5" customWidth="1"/>
    <col min="8709" max="8709" width="5.625" style="5" customWidth="1"/>
    <col min="8710" max="8951" width="8.625" style="5"/>
    <col min="8952" max="8952" width="5.625" style="5" customWidth="1"/>
    <col min="8953" max="8953" width="32.625" style="5" customWidth="1"/>
    <col min="8954" max="8954" width="5.625" style="5" customWidth="1"/>
    <col min="8955" max="8955" width="32.625" style="5" customWidth="1"/>
    <col min="8956" max="8961" width="8.625" style="5"/>
    <col min="8962" max="8962" width="32.625" style="5" customWidth="1"/>
    <col min="8963" max="8963" width="5.625" style="5" customWidth="1"/>
    <col min="8964" max="8964" width="32.625" style="5" customWidth="1"/>
    <col min="8965" max="8965" width="5.625" style="5" customWidth="1"/>
    <col min="8966" max="9207" width="8.625" style="5"/>
    <col min="9208" max="9208" width="5.625" style="5" customWidth="1"/>
    <col min="9209" max="9209" width="32.625" style="5" customWidth="1"/>
    <col min="9210" max="9210" width="5.625" style="5" customWidth="1"/>
    <col min="9211" max="9211" width="32.625" style="5" customWidth="1"/>
    <col min="9212" max="9217" width="8.625" style="5"/>
    <col min="9218" max="9218" width="32.625" style="5" customWidth="1"/>
    <col min="9219" max="9219" width="5.625" style="5" customWidth="1"/>
    <col min="9220" max="9220" width="32.625" style="5" customWidth="1"/>
    <col min="9221" max="9221" width="5.625" style="5" customWidth="1"/>
    <col min="9222" max="9463" width="8.625" style="5"/>
    <col min="9464" max="9464" width="5.625" style="5" customWidth="1"/>
    <col min="9465" max="9465" width="32.625" style="5" customWidth="1"/>
    <col min="9466" max="9466" width="5.625" style="5" customWidth="1"/>
    <col min="9467" max="9467" width="32.625" style="5" customWidth="1"/>
    <col min="9468" max="9473" width="8.625" style="5"/>
    <col min="9474" max="9474" width="32.625" style="5" customWidth="1"/>
    <col min="9475" max="9475" width="5.625" style="5" customWidth="1"/>
    <col min="9476" max="9476" width="32.625" style="5" customWidth="1"/>
    <col min="9477" max="9477" width="5.625" style="5" customWidth="1"/>
    <col min="9478" max="9719" width="8.625" style="5"/>
    <col min="9720" max="9720" width="5.625" style="5" customWidth="1"/>
    <col min="9721" max="9721" width="32.625" style="5" customWidth="1"/>
    <col min="9722" max="9722" width="5.625" style="5" customWidth="1"/>
    <col min="9723" max="9723" width="32.625" style="5" customWidth="1"/>
    <col min="9724" max="9729" width="8.625" style="5"/>
    <col min="9730" max="9730" width="32.625" style="5" customWidth="1"/>
    <col min="9731" max="9731" width="5.625" style="5" customWidth="1"/>
    <col min="9732" max="9732" width="32.625" style="5" customWidth="1"/>
    <col min="9733" max="9733" width="5.625" style="5" customWidth="1"/>
    <col min="9734" max="9975" width="8.625" style="5"/>
    <col min="9976" max="9976" width="5.625" style="5" customWidth="1"/>
    <col min="9977" max="9977" width="32.625" style="5" customWidth="1"/>
    <col min="9978" max="9978" width="5.625" style="5" customWidth="1"/>
    <col min="9979" max="9979" width="32.625" style="5" customWidth="1"/>
    <col min="9980" max="9985" width="8.625" style="5"/>
    <col min="9986" max="9986" width="32.625" style="5" customWidth="1"/>
    <col min="9987" max="9987" width="5.625" style="5" customWidth="1"/>
    <col min="9988" max="9988" width="32.625" style="5" customWidth="1"/>
    <col min="9989" max="9989" width="5.625" style="5" customWidth="1"/>
    <col min="9990" max="10231" width="8.625" style="5"/>
    <col min="10232" max="10232" width="5.625" style="5" customWidth="1"/>
    <col min="10233" max="10233" width="32.625" style="5" customWidth="1"/>
    <col min="10234" max="10234" width="5.625" style="5" customWidth="1"/>
    <col min="10235" max="10235" width="32.625" style="5" customWidth="1"/>
    <col min="10236" max="10241" width="8.625" style="5"/>
    <col min="10242" max="10242" width="32.625" style="5" customWidth="1"/>
    <col min="10243" max="10243" width="5.625" style="5" customWidth="1"/>
    <col min="10244" max="10244" width="32.625" style="5" customWidth="1"/>
    <col min="10245" max="10245" width="5.625" style="5" customWidth="1"/>
    <col min="10246" max="10487" width="8.625" style="5"/>
    <col min="10488" max="10488" width="5.625" style="5" customWidth="1"/>
    <col min="10489" max="10489" width="32.625" style="5" customWidth="1"/>
    <col min="10490" max="10490" width="5.625" style="5" customWidth="1"/>
    <col min="10491" max="10491" width="32.625" style="5" customWidth="1"/>
    <col min="10492" max="10497" width="8.625" style="5"/>
    <col min="10498" max="10498" width="32.625" style="5" customWidth="1"/>
    <col min="10499" max="10499" width="5.625" style="5" customWidth="1"/>
    <col min="10500" max="10500" width="32.625" style="5" customWidth="1"/>
    <col min="10501" max="10501" width="5.625" style="5" customWidth="1"/>
    <col min="10502" max="10743" width="8.625" style="5"/>
    <col min="10744" max="10744" width="5.625" style="5" customWidth="1"/>
    <col min="10745" max="10745" width="32.625" style="5" customWidth="1"/>
    <col min="10746" max="10746" width="5.625" style="5" customWidth="1"/>
    <col min="10747" max="10747" width="32.625" style="5" customWidth="1"/>
    <col min="10748" max="10753" width="8.625" style="5"/>
    <col min="10754" max="10754" width="32.625" style="5" customWidth="1"/>
    <col min="10755" max="10755" width="5.625" style="5" customWidth="1"/>
    <col min="10756" max="10756" width="32.625" style="5" customWidth="1"/>
    <col min="10757" max="10757" width="5.625" style="5" customWidth="1"/>
    <col min="10758" max="10999" width="8.625" style="5"/>
    <col min="11000" max="11000" width="5.625" style="5" customWidth="1"/>
    <col min="11001" max="11001" width="32.625" style="5" customWidth="1"/>
    <col min="11002" max="11002" width="5.625" style="5" customWidth="1"/>
    <col min="11003" max="11003" width="32.625" style="5" customWidth="1"/>
    <col min="11004" max="11009" width="8.625" style="5"/>
    <col min="11010" max="11010" width="32.625" style="5" customWidth="1"/>
    <col min="11011" max="11011" width="5.625" style="5" customWidth="1"/>
    <col min="11012" max="11012" width="32.625" style="5" customWidth="1"/>
    <col min="11013" max="11013" width="5.625" style="5" customWidth="1"/>
    <col min="11014" max="11255" width="8.625" style="5"/>
    <col min="11256" max="11256" width="5.625" style="5" customWidth="1"/>
    <col min="11257" max="11257" width="32.625" style="5" customWidth="1"/>
    <col min="11258" max="11258" width="5.625" style="5" customWidth="1"/>
    <col min="11259" max="11259" width="32.625" style="5" customWidth="1"/>
    <col min="11260" max="11265" width="8.625" style="5"/>
    <col min="11266" max="11266" width="32.625" style="5" customWidth="1"/>
    <col min="11267" max="11267" width="5.625" style="5" customWidth="1"/>
    <col min="11268" max="11268" width="32.625" style="5" customWidth="1"/>
    <col min="11269" max="11269" width="5.625" style="5" customWidth="1"/>
    <col min="11270" max="11511" width="8.625" style="5"/>
    <col min="11512" max="11512" width="5.625" style="5" customWidth="1"/>
    <col min="11513" max="11513" width="32.625" style="5" customWidth="1"/>
    <col min="11514" max="11514" width="5.625" style="5" customWidth="1"/>
    <col min="11515" max="11515" width="32.625" style="5" customWidth="1"/>
    <col min="11516" max="11521" width="8.625" style="5"/>
    <col min="11522" max="11522" width="32.625" style="5" customWidth="1"/>
    <col min="11523" max="11523" width="5.625" style="5" customWidth="1"/>
    <col min="11524" max="11524" width="32.625" style="5" customWidth="1"/>
    <col min="11525" max="11525" width="5.625" style="5" customWidth="1"/>
    <col min="11526" max="11767" width="8.625" style="5"/>
    <col min="11768" max="11768" width="5.625" style="5" customWidth="1"/>
    <col min="11769" max="11769" width="32.625" style="5" customWidth="1"/>
    <col min="11770" max="11770" width="5.625" style="5" customWidth="1"/>
    <col min="11771" max="11771" width="32.625" style="5" customWidth="1"/>
    <col min="11772" max="11777" width="8.625" style="5"/>
    <col min="11778" max="11778" width="32.625" style="5" customWidth="1"/>
    <col min="11779" max="11779" width="5.625" style="5" customWidth="1"/>
    <col min="11780" max="11780" width="32.625" style="5" customWidth="1"/>
    <col min="11781" max="11781" width="5.625" style="5" customWidth="1"/>
    <col min="11782" max="12023" width="8.625" style="5"/>
    <col min="12024" max="12024" width="5.625" style="5" customWidth="1"/>
    <col min="12025" max="12025" width="32.625" style="5" customWidth="1"/>
    <col min="12026" max="12026" width="5.625" style="5" customWidth="1"/>
    <col min="12027" max="12027" width="32.625" style="5" customWidth="1"/>
    <col min="12028" max="12033" width="8.625" style="5"/>
    <col min="12034" max="12034" width="32.625" style="5" customWidth="1"/>
    <col min="12035" max="12035" width="5.625" style="5" customWidth="1"/>
    <col min="12036" max="12036" width="32.625" style="5" customWidth="1"/>
    <col min="12037" max="12037" width="5.625" style="5" customWidth="1"/>
    <col min="12038" max="12279" width="8.625" style="5"/>
    <col min="12280" max="12280" width="5.625" style="5" customWidth="1"/>
    <col min="12281" max="12281" width="32.625" style="5" customWidth="1"/>
    <col min="12282" max="12282" width="5.625" style="5" customWidth="1"/>
    <col min="12283" max="12283" width="32.625" style="5" customWidth="1"/>
    <col min="12284" max="12289" width="8.625" style="5"/>
    <col min="12290" max="12290" width="32.625" style="5" customWidth="1"/>
    <col min="12291" max="12291" width="5.625" style="5" customWidth="1"/>
    <col min="12292" max="12292" width="32.625" style="5" customWidth="1"/>
    <col min="12293" max="12293" width="5.625" style="5" customWidth="1"/>
    <col min="12294" max="12535" width="8.625" style="5"/>
    <col min="12536" max="12536" width="5.625" style="5" customWidth="1"/>
    <col min="12537" max="12537" width="32.625" style="5" customWidth="1"/>
    <col min="12538" max="12538" width="5.625" style="5" customWidth="1"/>
    <col min="12539" max="12539" width="32.625" style="5" customWidth="1"/>
    <col min="12540" max="12545" width="8.625" style="5"/>
    <col min="12546" max="12546" width="32.625" style="5" customWidth="1"/>
    <col min="12547" max="12547" width="5.625" style="5" customWidth="1"/>
    <col min="12548" max="12548" width="32.625" style="5" customWidth="1"/>
    <col min="12549" max="12549" width="5.625" style="5" customWidth="1"/>
    <col min="12550" max="12791" width="8.625" style="5"/>
    <col min="12792" max="12792" width="5.625" style="5" customWidth="1"/>
    <col min="12793" max="12793" width="32.625" style="5" customWidth="1"/>
    <col min="12794" max="12794" width="5.625" style="5" customWidth="1"/>
    <col min="12795" max="12795" width="32.625" style="5" customWidth="1"/>
    <col min="12796" max="12801" width="8.625" style="5"/>
    <col min="12802" max="12802" width="32.625" style="5" customWidth="1"/>
    <col min="12803" max="12803" width="5.625" style="5" customWidth="1"/>
    <col min="12804" max="12804" width="32.625" style="5" customWidth="1"/>
    <col min="12805" max="12805" width="5.625" style="5" customWidth="1"/>
    <col min="12806" max="13047" width="8.625" style="5"/>
    <col min="13048" max="13048" width="5.625" style="5" customWidth="1"/>
    <col min="13049" max="13049" width="32.625" style="5" customWidth="1"/>
    <col min="13050" max="13050" width="5.625" style="5" customWidth="1"/>
    <col min="13051" max="13051" width="32.625" style="5" customWidth="1"/>
    <col min="13052" max="13057" width="8.625" style="5"/>
    <col min="13058" max="13058" width="32.625" style="5" customWidth="1"/>
    <col min="13059" max="13059" width="5.625" style="5" customWidth="1"/>
    <col min="13060" max="13060" width="32.625" style="5" customWidth="1"/>
    <col min="13061" max="13061" width="5.625" style="5" customWidth="1"/>
    <col min="13062" max="13303" width="8.625" style="5"/>
    <col min="13304" max="13304" width="5.625" style="5" customWidth="1"/>
    <col min="13305" max="13305" width="32.625" style="5" customWidth="1"/>
    <col min="13306" max="13306" width="5.625" style="5" customWidth="1"/>
    <col min="13307" max="13307" width="32.625" style="5" customWidth="1"/>
    <col min="13308" max="13313" width="8.625" style="5"/>
    <col min="13314" max="13314" width="32.625" style="5" customWidth="1"/>
    <col min="13315" max="13315" width="5.625" style="5" customWidth="1"/>
    <col min="13316" max="13316" width="32.625" style="5" customWidth="1"/>
    <col min="13317" max="13317" width="5.625" style="5" customWidth="1"/>
    <col min="13318" max="13559" width="8.625" style="5"/>
    <col min="13560" max="13560" width="5.625" style="5" customWidth="1"/>
    <col min="13561" max="13561" width="32.625" style="5" customWidth="1"/>
    <col min="13562" max="13562" width="5.625" style="5" customWidth="1"/>
    <col min="13563" max="13563" width="32.625" style="5" customWidth="1"/>
    <col min="13564" max="13569" width="8.625" style="5"/>
    <col min="13570" max="13570" width="32.625" style="5" customWidth="1"/>
    <col min="13571" max="13571" width="5.625" style="5" customWidth="1"/>
    <col min="13572" max="13572" width="32.625" style="5" customWidth="1"/>
    <col min="13573" max="13573" width="5.625" style="5" customWidth="1"/>
    <col min="13574" max="13815" width="8.625" style="5"/>
    <col min="13816" max="13816" width="5.625" style="5" customWidth="1"/>
    <col min="13817" max="13817" width="32.625" style="5" customWidth="1"/>
    <col min="13818" max="13818" width="5.625" style="5" customWidth="1"/>
    <col min="13819" max="13819" width="32.625" style="5" customWidth="1"/>
    <col min="13820" max="13825" width="8.625" style="5"/>
    <col min="13826" max="13826" width="32.625" style="5" customWidth="1"/>
    <col min="13827" max="13827" width="5.625" style="5" customWidth="1"/>
    <col min="13828" max="13828" width="32.625" style="5" customWidth="1"/>
    <col min="13829" max="13829" width="5.625" style="5" customWidth="1"/>
    <col min="13830" max="14071" width="8.625" style="5"/>
    <col min="14072" max="14072" width="5.625" style="5" customWidth="1"/>
    <col min="14073" max="14073" width="32.625" style="5" customWidth="1"/>
    <col min="14074" max="14074" width="5.625" style="5" customWidth="1"/>
    <col min="14075" max="14075" width="32.625" style="5" customWidth="1"/>
    <col min="14076" max="14081" width="8.625" style="5"/>
    <col min="14082" max="14082" width="32.625" style="5" customWidth="1"/>
    <col min="14083" max="14083" width="5.625" style="5" customWidth="1"/>
    <col min="14084" max="14084" width="32.625" style="5" customWidth="1"/>
    <col min="14085" max="14085" width="5.625" style="5" customWidth="1"/>
    <col min="14086" max="14327" width="8.625" style="5"/>
    <col min="14328" max="14328" width="5.625" style="5" customWidth="1"/>
    <col min="14329" max="14329" width="32.625" style="5" customWidth="1"/>
    <col min="14330" max="14330" width="5.625" style="5" customWidth="1"/>
    <col min="14331" max="14331" width="32.625" style="5" customWidth="1"/>
    <col min="14332" max="14337" width="8.625" style="5"/>
    <col min="14338" max="14338" width="32.625" style="5" customWidth="1"/>
    <col min="14339" max="14339" width="5.625" style="5" customWidth="1"/>
    <col min="14340" max="14340" width="32.625" style="5" customWidth="1"/>
    <col min="14341" max="14341" width="5.625" style="5" customWidth="1"/>
    <col min="14342" max="14583" width="8.625" style="5"/>
    <col min="14584" max="14584" width="5.625" style="5" customWidth="1"/>
    <col min="14585" max="14585" width="32.625" style="5" customWidth="1"/>
    <col min="14586" max="14586" width="5.625" style="5" customWidth="1"/>
    <col min="14587" max="14587" width="32.625" style="5" customWidth="1"/>
    <col min="14588" max="14593" width="8.625" style="5"/>
    <col min="14594" max="14594" width="32.625" style="5" customWidth="1"/>
    <col min="14595" max="14595" width="5.625" style="5" customWidth="1"/>
    <col min="14596" max="14596" width="32.625" style="5" customWidth="1"/>
    <col min="14597" max="14597" width="5.625" style="5" customWidth="1"/>
    <col min="14598" max="14839" width="8.625" style="5"/>
    <col min="14840" max="14840" width="5.625" style="5" customWidth="1"/>
    <col min="14841" max="14841" width="32.625" style="5" customWidth="1"/>
    <col min="14842" max="14842" width="5.625" style="5" customWidth="1"/>
    <col min="14843" max="14843" width="32.625" style="5" customWidth="1"/>
    <col min="14844" max="14849" width="8.625" style="5"/>
    <col min="14850" max="14850" width="32.625" style="5" customWidth="1"/>
    <col min="14851" max="14851" width="5.625" style="5" customWidth="1"/>
    <col min="14852" max="14852" width="32.625" style="5" customWidth="1"/>
    <col min="14853" max="14853" width="5.625" style="5" customWidth="1"/>
    <col min="14854" max="15095" width="8.625" style="5"/>
    <col min="15096" max="15096" width="5.625" style="5" customWidth="1"/>
    <col min="15097" max="15097" width="32.625" style="5" customWidth="1"/>
    <col min="15098" max="15098" width="5.625" style="5" customWidth="1"/>
    <col min="15099" max="15099" width="32.625" style="5" customWidth="1"/>
    <col min="15100" max="15105" width="8.625" style="5"/>
    <col min="15106" max="15106" width="32.625" style="5" customWidth="1"/>
    <col min="15107" max="15107" width="5.625" style="5" customWidth="1"/>
    <col min="15108" max="15108" width="32.625" style="5" customWidth="1"/>
    <col min="15109" max="15109" width="5.625" style="5" customWidth="1"/>
    <col min="15110" max="15351" width="8.625" style="5"/>
    <col min="15352" max="15352" width="5.625" style="5" customWidth="1"/>
    <col min="15353" max="15353" width="32.625" style="5" customWidth="1"/>
    <col min="15354" max="15354" width="5.625" style="5" customWidth="1"/>
    <col min="15355" max="15355" width="32.625" style="5" customWidth="1"/>
    <col min="15356" max="15361" width="8.625" style="5"/>
    <col min="15362" max="15362" width="32.625" style="5" customWidth="1"/>
    <col min="15363" max="15363" width="5.625" style="5" customWidth="1"/>
    <col min="15364" max="15364" width="32.625" style="5" customWidth="1"/>
    <col min="15365" max="15365" width="5.625" style="5" customWidth="1"/>
    <col min="15366" max="15607" width="8.625" style="5"/>
    <col min="15608" max="15608" width="5.625" style="5" customWidth="1"/>
    <col min="15609" max="15609" width="32.625" style="5" customWidth="1"/>
    <col min="15610" max="15610" width="5.625" style="5" customWidth="1"/>
    <col min="15611" max="15611" width="32.625" style="5" customWidth="1"/>
    <col min="15612" max="15617" width="8.625" style="5"/>
    <col min="15618" max="15618" width="32.625" style="5" customWidth="1"/>
    <col min="15619" max="15619" width="5.625" style="5" customWidth="1"/>
    <col min="15620" max="15620" width="32.625" style="5" customWidth="1"/>
    <col min="15621" max="15621" width="5.625" style="5" customWidth="1"/>
    <col min="15622" max="15863" width="8.625" style="5"/>
    <col min="15864" max="15864" width="5.625" style="5" customWidth="1"/>
    <col min="15865" max="15865" width="32.625" style="5" customWidth="1"/>
    <col min="15866" max="15866" width="5.625" style="5" customWidth="1"/>
    <col min="15867" max="15867" width="32.625" style="5" customWidth="1"/>
    <col min="15868" max="15873" width="8.625" style="5"/>
    <col min="15874" max="15874" width="32.625" style="5" customWidth="1"/>
    <col min="15875" max="15875" width="5.625" style="5" customWidth="1"/>
    <col min="15876" max="15876" width="32.625" style="5" customWidth="1"/>
    <col min="15877" max="15877" width="5.625" style="5" customWidth="1"/>
    <col min="15878" max="16119" width="8.625" style="5"/>
    <col min="16120" max="16120" width="5.625" style="5" customWidth="1"/>
    <col min="16121" max="16121" width="32.625" style="5" customWidth="1"/>
    <col min="16122" max="16122" width="5.625" style="5" customWidth="1"/>
    <col min="16123" max="16123" width="32.625" style="5" customWidth="1"/>
    <col min="16124" max="16129" width="8.625" style="5"/>
    <col min="16130" max="16130" width="32.625" style="5" customWidth="1"/>
    <col min="16131" max="16131" width="5.625" style="5" customWidth="1"/>
    <col min="16132" max="16132" width="32.625" style="5" customWidth="1"/>
    <col min="16133" max="16133" width="5.625" style="5" customWidth="1"/>
    <col min="16134" max="16384" width="8.625" style="5"/>
  </cols>
  <sheetData>
    <row r="1" spans="1:13" ht="18" customHeight="1" x14ac:dyDescent="0.2">
      <c r="I1" s="1" t="s">
        <v>83</v>
      </c>
    </row>
    <row r="2" spans="1:13" ht="42.75" customHeight="1" x14ac:dyDescent="0.2"/>
    <row r="3" spans="1:13" ht="23.25" customHeight="1" x14ac:dyDescent="0.2">
      <c r="A3" s="129" t="s">
        <v>130</v>
      </c>
      <c r="B3" s="129"/>
      <c r="C3" s="129"/>
      <c r="D3" s="129"/>
      <c r="E3" s="129"/>
      <c r="F3" s="129"/>
      <c r="G3" s="129"/>
      <c r="L3" s="5"/>
      <c r="M3" s="5"/>
    </row>
    <row r="4" spans="1:13" ht="23.25" customHeight="1" x14ac:dyDescent="0.2">
      <c r="A4" s="129" t="s">
        <v>131</v>
      </c>
      <c r="B4" s="129"/>
      <c r="C4" s="129"/>
      <c r="D4" s="129"/>
      <c r="E4" s="129"/>
      <c r="F4" s="129"/>
      <c r="G4" s="129"/>
      <c r="L4" s="5"/>
      <c r="M4" s="5"/>
    </row>
    <row r="5" spans="1:13" ht="18" customHeight="1" x14ac:dyDescent="0.2">
      <c r="A5" s="124" t="s">
        <v>133</v>
      </c>
      <c r="B5" s="130" t="s">
        <v>134</v>
      </c>
      <c r="C5" s="52" t="s">
        <v>540</v>
      </c>
      <c r="D5" s="52" t="s">
        <v>535</v>
      </c>
      <c r="E5" s="52" t="s">
        <v>540</v>
      </c>
      <c r="F5" s="131" t="s">
        <v>39</v>
      </c>
      <c r="G5" s="132" t="s">
        <v>132</v>
      </c>
      <c r="L5" s="5"/>
      <c r="M5" s="5"/>
    </row>
    <row r="6" spans="1:13" ht="18" customHeight="1" x14ac:dyDescent="0.2">
      <c r="A6" s="124"/>
      <c r="B6" s="130"/>
      <c r="C6" s="81">
        <v>2015</v>
      </c>
      <c r="D6" s="81">
        <v>2016</v>
      </c>
      <c r="E6" s="81">
        <v>2016</v>
      </c>
      <c r="F6" s="131"/>
      <c r="G6" s="132"/>
      <c r="L6" s="5"/>
      <c r="M6" s="5"/>
    </row>
    <row r="7" spans="1:13" ht="18" customHeight="1" x14ac:dyDescent="0.2">
      <c r="A7" s="124"/>
      <c r="B7" s="130"/>
      <c r="C7" s="126" t="s">
        <v>92</v>
      </c>
      <c r="D7" s="127"/>
      <c r="E7" s="128"/>
      <c r="F7" s="131"/>
      <c r="G7" s="132"/>
      <c r="L7" s="5"/>
      <c r="M7" s="5"/>
    </row>
    <row r="8" spans="1:13" ht="20.100000000000001" customHeight="1" x14ac:dyDescent="0.2">
      <c r="A8" s="10">
        <v>1</v>
      </c>
      <c r="B8" s="25" t="s">
        <v>350</v>
      </c>
      <c r="C8" s="67">
        <v>23734.302316000001</v>
      </c>
      <c r="D8" s="67">
        <v>20245.193981</v>
      </c>
      <c r="E8" s="67">
        <v>20048.453862999999</v>
      </c>
      <c r="F8" s="55" t="s">
        <v>231</v>
      </c>
      <c r="G8" s="10">
        <v>1</v>
      </c>
      <c r="L8" s="5"/>
      <c r="M8" s="5"/>
    </row>
    <row r="9" spans="1:13" ht="20.100000000000001" customHeight="1" x14ac:dyDescent="0.2">
      <c r="A9" s="11">
        <v>2</v>
      </c>
      <c r="B9" s="26" t="s">
        <v>358</v>
      </c>
      <c r="C9" s="68">
        <v>22621.112400999998</v>
      </c>
      <c r="D9" s="68">
        <v>19543.828242</v>
      </c>
      <c r="E9" s="68">
        <v>18362.991558999998</v>
      </c>
      <c r="F9" s="56" t="s">
        <v>239</v>
      </c>
      <c r="G9" s="11">
        <v>2</v>
      </c>
      <c r="L9" s="5"/>
      <c r="M9" s="5"/>
    </row>
    <row r="10" spans="1:13" ht="20.100000000000001" customHeight="1" x14ac:dyDescent="0.2">
      <c r="A10" s="10">
        <v>3</v>
      </c>
      <c r="B10" s="25" t="s">
        <v>384</v>
      </c>
      <c r="C10" s="67">
        <v>11362.438158000001</v>
      </c>
      <c r="D10" s="67">
        <v>9657.8551169999992</v>
      </c>
      <c r="E10" s="67">
        <v>8747.0281520000008</v>
      </c>
      <c r="F10" s="55" t="s">
        <v>265</v>
      </c>
      <c r="G10" s="10">
        <v>3</v>
      </c>
      <c r="L10" s="5"/>
      <c r="M10" s="5"/>
    </row>
    <row r="11" spans="1:13" ht="20.100000000000001" customHeight="1" x14ac:dyDescent="0.2">
      <c r="A11" s="11">
        <v>4</v>
      </c>
      <c r="B11" s="26" t="s">
        <v>365</v>
      </c>
      <c r="C11" s="68">
        <v>9206.2222490000004</v>
      </c>
      <c r="D11" s="68">
        <v>8464.1919080000007</v>
      </c>
      <c r="E11" s="68">
        <v>7820.6335680000002</v>
      </c>
      <c r="F11" s="56" t="s">
        <v>246</v>
      </c>
      <c r="G11" s="11">
        <v>4</v>
      </c>
      <c r="L11" s="5"/>
      <c r="M11" s="5"/>
    </row>
    <row r="12" spans="1:13" ht="20.100000000000001" customHeight="1" x14ac:dyDescent="0.2">
      <c r="A12" s="10">
        <v>5</v>
      </c>
      <c r="B12" s="25" t="s">
        <v>47</v>
      </c>
      <c r="C12" s="67">
        <v>9274.2396079999999</v>
      </c>
      <c r="D12" s="67">
        <v>7092.815396</v>
      </c>
      <c r="E12" s="67">
        <v>7374.3347290000002</v>
      </c>
      <c r="F12" s="55" t="s">
        <v>153</v>
      </c>
      <c r="G12" s="10">
        <v>5</v>
      </c>
      <c r="L12" s="5"/>
      <c r="M12" s="5"/>
    </row>
    <row r="13" spans="1:13" ht="20.100000000000001" customHeight="1" x14ac:dyDescent="0.2">
      <c r="A13" s="11">
        <v>6</v>
      </c>
      <c r="B13" s="26" t="s">
        <v>363</v>
      </c>
      <c r="C13" s="68">
        <v>9592.8991870000009</v>
      </c>
      <c r="D13" s="68">
        <v>6100.8289169999998</v>
      </c>
      <c r="E13" s="68">
        <v>6422.9260949999998</v>
      </c>
      <c r="F13" s="56" t="s">
        <v>244</v>
      </c>
      <c r="G13" s="11">
        <v>6</v>
      </c>
      <c r="L13" s="5"/>
      <c r="M13" s="5"/>
    </row>
    <row r="14" spans="1:13" ht="20.100000000000001" customHeight="1" x14ac:dyDescent="0.2">
      <c r="A14" s="10">
        <v>7</v>
      </c>
      <c r="B14" s="25" t="s">
        <v>351</v>
      </c>
      <c r="C14" s="67">
        <v>6040.8768049999999</v>
      </c>
      <c r="D14" s="67">
        <v>5325.7161589999996</v>
      </c>
      <c r="E14" s="67">
        <v>5299.264682</v>
      </c>
      <c r="F14" s="55" t="s">
        <v>232</v>
      </c>
      <c r="G14" s="10">
        <v>7</v>
      </c>
      <c r="L14" s="5"/>
      <c r="M14" s="5"/>
    </row>
    <row r="15" spans="1:13" ht="20.100000000000001" customHeight="1" x14ac:dyDescent="0.2">
      <c r="A15" s="11">
        <v>8</v>
      </c>
      <c r="B15" s="26" t="s">
        <v>364</v>
      </c>
      <c r="C15" s="68">
        <v>4817.6481549999999</v>
      </c>
      <c r="D15" s="68">
        <v>4625.522618</v>
      </c>
      <c r="E15" s="68">
        <v>4988.7207699999999</v>
      </c>
      <c r="F15" s="56" t="s">
        <v>245</v>
      </c>
      <c r="G15" s="11">
        <v>8</v>
      </c>
      <c r="L15" s="5"/>
      <c r="M15" s="5"/>
    </row>
    <row r="16" spans="1:13" ht="20.100000000000001" customHeight="1" x14ac:dyDescent="0.2">
      <c r="A16" s="10">
        <v>9</v>
      </c>
      <c r="B16" s="25" t="s">
        <v>361</v>
      </c>
      <c r="C16" s="67">
        <v>5206.2691379999997</v>
      </c>
      <c r="D16" s="67">
        <v>4684.1935569999996</v>
      </c>
      <c r="E16" s="67">
        <v>4830.2695819999999</v>
      </c>
      <c r="F16" s="55" t="s">
        <v>242</v>
      </c>
      <c r="G16" s="10">
        <v>9</v>
      </c>
      <c r="L16" s="5"/>
      <c r="M16" s="5"/>
    </row>
    <row r="17" spans="1:13" ht="20.100000000000001" customHeight="1" x14ac:dyDescent="0.2">
      <c r="A17" s="11">
        <v>10</v>
      </c>
      <c r="B17" s="26" t="s">
        <v>379</v>
      </c>
      <c r="C17" s="68">
        <v>4495.4880759999996</v>
      </c>
      <c r="D17" s="68">
        <v>3287.5576529999998</v>
      </c>
      <c r="E17" s="68">
        <v>3456.5194969999998</v>
      </c>
      <c r="F17" s="56" t="s">
        <v>260</v>
      </c>
      <c r="G17" s="11">
        <v>10</v>
      </c>
      <c r="L17" s="5"/>
      <c r="M17" s="5"/>
    </row>
    <row r="18" spans="1:13" ht="20.100000000000001" customHeight="1" x14ac:dyDescent="0.2">
      <c r="A18" s="10">
        <v>11</v>
      </c>
      <c r="B18" s="25" t="s">
        <v>353</v>
      </c>
      <c r="C18" s="67">
        <v>3477.6810030000001</v>
      </c>
      <c r="D18" s="67">
        <v>3263.3552639999998</v>
      </c>
      <c r="E18" s="67">
        <v>3267.0326209999998</v>
      </c>
      <c r="F18" s="55" t="s">
        <v>234</v>
      </c>
      <c r="G18" s="10">
        <v>11</v>
      </c>
      <c r="L18" s="5"/>
      <c r="M18" s="5"/>
    </row>
    <row r="19" spans="1:13" ht="20.100000000000001" customHeight="1" x14ac:dyDescent="0.2">
      <c r="A19" s="11">
        <v>12</v>
      </c>
      <c r="B19" s="26" t="s">
        <v>360</v>
      </c>
      <c r="C19" s="68">
        <v>3510.069485</v>
      </c>
      <c r="D19" s="68">
        <v>3384.474475</v>
      </c>
      <c r="E19" s="68">
        <v>3149.508241</v>
      </c>
      <c r="F19" s="56" t="s">
        <v>241</v>
      </c>
      <c r="G19" s="11">
        <v>12</v>
      </c>
      <c r="L19" s="5"/>
      <c r="M19" s="5"/>
    </row>
    <row r="20" spans="1:13" ht="20.100000000000001" customHeight="1" x14ac:dyDescent="0.2">
      <c r="A20" s="10">
        <v>13</v>
      </c>
      <c r="B20" s="25" t="s">
        <v>376</v>
      </c>
      <c r="C20" s="67">
        <v>3628.5581769999999</v>
      </c>
      <c r="D20" s="67">
        <v>2519.6023679999998</v>
      </c>
      <c r="E20" s="67">
        <v>2621.3042409999998</v>
      </c>
      <c r="F20" s="55" t="s">
        <v>257</v>
      </c>
      <c r="G20" s="10">
        <v>13</v>
      </c>
      <c r="L20" s="5"/>
      <c r="M20" s="5"/>
    </row>
    <row r="21" spans="1:13" ht="20.100000000000001" customHeight="1" x14ac:dyDescent="0.2">
      <c r="A21" s="11">
        <v>14</v>
      </c>
      <c r="B21" s="26" t="s">
        <v>367</v>
      </c>
      <c r="C21" s="68">
        <v>2649.498783</v>
      </c>
      <c r="D21" s="68">
        <v>2514.6051149999998</v>
      </c>
      <c r="E21" s="68">
        <v>2587.828426</v>
      </c>
      <c r="F21" s="56" t="s">
        <v>248</v>
      </c>
      <c r="G21" s="11">
        <v>14</v>
      </c>
      <c r="L21" s="5"/>
      <c r="M21" s="5"/>
    </row>
    <row r="22" spans="1:13" ht="20.100000000000001" customHeight="1" x14ac:dyDescent="0.2">
      <c r="A22" s="10">
        <v>15</v>
      </c>
      <c r="B22" s="25" t="s">
        <v>388</v>
      </c>
      <c r="C22" s="67">
        <v>2832.723528</v>
      </c>
      <c r="D22" s="67">
        <v>2708.2940090000002</v>
      </c>
      <c r="E22" s="67">
        <v>2185.2964910000001</v>
      </c>
      <c r="F22" s="55" t="s">
        <v>269</v>
      </c>
      <c r="G22" s="10">
        <v>15</v>
      </c>
      <c r="L22" s="5"/>
      <c r="M22" s="5"/>
    </row>
    <row r="23" spans="1:13" ht="20.100000000000001" customHeight="1" x14ac:dyDescent="0.2">
      <c r="A23" s="11">
        <v>16</v>
      </c>
      <c r="B23" s="26" t="s">
        <v>355</v>
      </c>
      <c r="C23" s="68">
        <v>2471.8772159999999</v>
      </c>
      <c r="D23" s="68">
        <v>2045.58474</v>
      </c>
      <c r="E23" s="68">
        <v>2059.9057400000002</v>
      </c>
      <c r="F23" s="56" t="s">
        <v>236</v>
      </c>
      <c r="G23" s="11">
        <v>16</v>
      </c>
      <c r="L23" s="5"/>
      <c r="M23" s="5"/>
    </row>
    <row r="24" spans="1:13" ht="20.100000000000001" customHeight="1" x14ac:dyDescent="0.2">
      <c r="A24" s="10">
        <v>17</v>
      </c>
      <c r="B24" s="25" t="s">
        <v>366</v>
      </c>
      <c r="C24" s="67">
        <v>3095.0817889999998</v>
      </c>
      <c r="D24" s="67">
        <v>1917.5271310000001</v>
      </c>
      <c r="E24" s="67">
        <v>2017.023236</v>
      </c>
      <c r="F24" s="55" t="s">
        <v>247</v>
      </c>
      <c r="G24" s="10">
        <v>17</v>
      </c>
      <c r="L24" s="5"/>
      <c r="M24" s="5"/>
    </row>
    <row r="25" spans="1:13" ht="20.100000000000001" customHeight="1" x14ac:dyDescent="0.2">
      <c r="A25" s="11">
        <v>18</v>
      </c>
      <c r="B25" s="26" t="s">
        <v>369</v>
      </c>
      <c r="C25" s="68">
        <v>2653.7498289999999</v>
      </c>
      <c r="D25" s="68">
        <v>1500.072298</v>
      </c>
      <c r="E25" s="68">
        <v>1868.5010729999999</v>
      </c>
      <c r="F25" s="56" t="s">
        <v>250</v>
      </c>
      <c r="G25" s="11">
        <v>18</v>
      </c>
      <c r="L25" s="5"/>
      <c r="M25" s="5"/>
    </row>
    <row r="26" spans="1:13" ht="20.100000000000001" customHeight="1" x14ac:dyDescent="0.2">
      <c r="A26" s="10">
        <v>19</v>
      </c>
      <c r="B26" s="25" t="s">
        <v>356</v>
      </c>
      <c r="C26" s="67">
        <v>2000.2470530000001</v>
      </c>
      <c r="D26" s="67">
        <v>1274.6760750000001</v>
      </c>
      <c r="E26" s="67">
        <v>1710.5495410000001</v>
      </c>
      <c r="F26" s="55" t="s">
        <v>237</v>
      </c>
      <c r="G26" s="10">
        <v>19</v>
      </c>
      <c r="L26" s="5"/>
      <c r="M26" s="5"/>
    </row>
    <row r="27" spans="1:13" ht="20.100000000000001" customHeight="1" x14ac:dyDescent="0.2">
      <c r="A27" s="11">
        <v>20</v>
      </c>
      <c r="B27" s="26" t="s">
        <v>362</v>
      </c>
      <c r="C27" s="68">
        <v>2005.8088640000001</v>
      </c>
      <c r="D27" s="68">
        <v>1821.89312</v>
      </c>
      <c r="E27" s="68">
        <v>1477.7425270000001</v>
      </c>
      <c r="F27" s="56" t="s">
        <v>243</v>
      </c>
      <c r="G27" s="11">
        <v>20</v>
      </c>
      <c r="L27" s="5"/>
      <c r="M27" s="5"/>
    </row>
    <row r="28" spans="1:13" ht="20.100000000000001" customHeight="1" x14ac:dyDescent="0.2">
      <c r="A28" s="10">
        <v>21</v>
      </c>
      <c r="B28" s="25" t="s">
        <v>41</v>
      </c>
      <c r="C28" s="67">
        <v>2350.0998500000001</v>
      </c>
      <c r="D28" s="67">
        <v>1475.821408</v>
      </c>
      <c r="E28" s="67">
        <v>1463.8493659999999</v>
      </c>
      <c r="F28" s="55" t="s">
        <v>43</v>
      </c>
      <c r="G28" s="10">
        <v>21</v>
      </c>
      <c r="L28" s="5"/>
      <c r="M28" s="5"/>
    </row>
    <row r="29" spans="1:13" ht="20.100000000000001" customHeight="1" x14ac:dyDescent="0.2">
      <c r="A29" s="11">
        <v>22</v>
      </c>
      <c r="B29" s="26" t="s">
        <v>370</v>
      </c>
      <c r="C29" s="68">
        <v>1658.4727290000001</v>
      </c>
      <c r="D29" s="68">
        <v>1664.94588</v>
      </c>
      <c r="E29" s="68">
        <v>1285.9526069999999</v>
      </c>
      <c r="F29" s="56" t="s">
        <v>251</v>
      </c>
      <c r="G29" s="11">
        <v>22</v>
      </c>
      <c r="L29" s="5"/>
      <c r="M29" s="5"/>
    </row>
    <row r="30" spans="1:13" ht="20.100000000000001" customHeight="1" x14ac:dyDescent="0.2">
      <c r="A30" s="10">
        <v>23</v>
      </c>
      <c r="B30" s="25" t="s">
        <v>46</v>
      </c>
      <c r="C30" s="67">
        <v>1293.5145299999999</v>
      </c>
      <c r="D30" s="67">
        <v>1036.4022150000001</v>
      </c>
      <c r="E30" s="67">
        <v>1193.3086699999999</v>
      </c>
      <c r="F30" s="55" t="s">
        <v>154</v>
      </c>
      <c r="G30" s="10">
        <v>23</v>
      </c>
      <c r="L30" s="5"/>
      <c r="M30" s="5"/>
    </row>
    <row r="31" spans="1:13" ht="20.100000000000001" customHeight="1" x14ac:dyDescent="0.2">
      <c r="A31" s="11">
        <v>24</v>
      </c>
      <c r="B31" s="26" t="s">
        <v>438</v>
      </c>
      <c r="C31" s="68">
        <v>1577.157005</v>
      </c>
      <c r="D31" s="68">
        <v>1543.365693</v>
      </c>
      <c r="E31" s="68">
        <v>1181.173548</v>
      </c>
      <c r="F31" s="56" t="s">
        <v>318</v>
      </c>
      <c r="G31" s="11">
        <v>24</v>
      </c>
      <c r="L31" s="5"/>
      <c r="M31" s="5"/>
    </row>
    <row r="32" spans="1:13" ht="20.100000000000001" customHeight="1" x14ac:dyDescent="0.2">
      <c r="A32" s="10">
        <v>25</v>
      </c>
      <c r="B32" s="25" t="s">
        <v>373</v>
      </c>
      <c r="C32" s="67">
        <v>1764.81141</v>
      </c>
      <c r="D32" s="67">
        <v>1507.029352</v>
      </c>
      <c r="E32" s="67">
        <v>1155.7331280000001</v>
      </c>
      <c r="F32" s="55" t="s">
        <v>254</v>
      </c>
      <c r="G32" s="10">
        <v>25</v>
      </c>
      <c r="L32" s="5"/>
      <c r="M32" s="5"/>
    </row>
    <row r="33" spans="1:13" ht="20.100000000000001" customHeight="1" x14ac:dyDescent="0.2">
      <c r="A33" s="11">
        <v>26</v>
      </c>
      <c r="B33" s="26" t="s">
        <v>357</v>
      </c>
      <c r="C33" s="68">
        <v>987.60436900000002</v>
      </c>
      <c r="D33" s="68">
        <v>970.07176500000003</v>
      </c>
      <c r="E33" s="68">
        <v>1072.6211000000001</v>
      </c>
      <c r="F33" s="56" t="s">
        <v>238</v>
      </c>
      <c r="G33" s="11">
        <v>26</v>
      </c>
      <c r="L33" s="5"/>
      <c r="M33" s="5"/>
    </row>
    <row r="34" spans="1:13" ht="20.100000000000001" customHeight="1" x14ac:dyDescent="0.2">
      <c r="A34" s="10">
        <v>27</v>
      </c>
      <c r="B34" s="25" t="s">
        <v>371</v>
      </c>
      <c r="C34" s="67">
        <v>1234.2141939999999</v>
      </c>
      <c r="D34" s="67">
        <v>803.87743999999998</v>
      </c>
      <c r="E34" s="67">
        <v>1062.7239320000001</v>
      </c>
      <c r="F34" s="55" t="s">
        <v>252</v>
      </c>
      <c r="G34" s="10">
        <v>27</v>
      </c>
      <c r="L34" s="5"/>
      <c r="M34" s="5"/>
    </row>
    <row r="35" spans="1:13" ht="20.100000000000001" customHeight="1" x14ac:dyDescent="0.2">
      <c r="A35" s="11">
        <v>28</v>
      </c>
      <c r="B35" s="26" t="s">
        <v>392</v>
      </c>
      <c r="C35" s="68">
        <v>1569.3815959999999</v>
      </c>
      <c r="D35" s="68">
        <v>1297.8429550000001</v>
      </c>
      <c r="E35" s="68">
        <v>1062.648641</v>
      </c>
      <c r="F35" s="56" t="s">
        <v>273</v>
      </c>
      <c r="G35" s="11">
        <v>28</v>
      </c>
      <c r="L35" s="5"/>
      <c r="M35" s="5"/>
    </row>
    <row r="36" spans="1:13" ht="20.100000000000001" customHeight="1" x14ac:dyDescent="0.2">
      <c r="A36" s="10">
        <v>29</v>
      </c>
      <c r="B36" s="25" t="s">
        <v>409</v>
      </c>
      <c r="C36" s="67">
        <v>1741.9045699999999</v>
      </c>
      <c r="D36" s="67">
        <v>1366.5007009999999</v>
      </c>
      <c r="E36" s="67">
        <v>1051.5043920000001</v>
      </c>
      <c r="F36" s="55" t="s">
        <v>289</v>
      </c>
      <c r="G36" s="10">
        <v>29</v>
      </c>
      <c r="L36" s="5"/>
      <c r="M36" s="5"/>
    </row>
    <row r="37" spans="1:13" ht="20.100000000000001" customHeight="1" x14ac:dyDescent="0.2">
      <c r="A37" s="11">
        <v>30</v>
      </c>
      <c r="B37" s="26" t="s">
        <v>354</v>
      </c>
      <c r="C37" s="68">
        <v>1214.743952</v>
      </c>
      <c r="D37" s="68">
        <v>1094.156414</v>
      </c>
      <c r="E37" s="68">
        <v>1042.3230490000001</v>
      </c>
      <c r="F37" s="56" t="s">
        <v>235</v>
      </c>
      <c r="G37" s="11">
        <v>30</v>
      </c>
      <c r="L37" s="5"/>
      <c r="M37" s="5"/>
    </row>
    <row r="38" spans="1:13" ht="20.100000000000001" customHeight="1" x14ac:dyDescent="0.2">
      <c r="A38" s="10">
        <v>31</v>
      </c>
      <c r="B38" s="25" t="s">
        <v>389</v>
      </c>
      <c r="C38" s="67">
        <v>1288.3579</v>
      </c>
      <c r="D38" s="67">
        <v>1143.0753440000001</v>
      </c>
      <c r="E38" s="67">
        <v>976.19144900000003</v>
      </c>
      <c r="F38" s="55" t="s">
        <v>270</v>
      </c>
      <c r="G38" s="10">
        <v>31</v>
      </c>
      <c r="L38" s="5"/>
      <c r="M38" s="5"/>
    </row>
    <row r="39" spans="1:13" ht="20.100000000000001" customHeight="1" x14ac:dyDescent="0.2">
      <c r="A39" s="11">
        <v>32</v>
      </c>
      <c r="B39" s="26" t="s">
        <v>414</v>
      </c>
      <c r="C39" s="68">
        <v>473.01362799999998</v>
      </c>
      <c r="D39" s="68">
        <v>728.51193999999998</v>
      </c>
      <c r="E39" s="68">
        <v>879.86563799999999</v>
      </c>
      <c r="F39" s="56" t="s">
        <v>294</v>
      </c>
      <c r="G39" s="11">
        <v>32</v>
      </c>
      <c r="L39" s="5"/>
      <c r="M39" s="5"/>
    </row>
    <row r="40" spans="1:13" ht="20.100000000000001" customHeight="1" x14ac:dyDescent="0.2">
      <c r="A40" s="10">
        <v>33</v>
      </c>
      <c r="B40" s="25" t="s">
        <v>391</v>
      </c>
      <c r="C40" s="67">
        <v>1234.4713280000001</v>
      </c>
      <c r="D40" s="67">
        <v>721.82391600000005</v>
      </c>
      <c r="E40" s="67">
        <v>717.10633499999994</v>
      </c>
      <c r="F40" s="55" t="s">
        <v>272</v>
      </c>
      <c r="G40" s="10">
        <v>33</v>
      </c>
      <c r="L40" s="5"/>
      <c r="M40" s="5"/>
    </row>
    <row r="41" spans="1:13" ht="20.100000000000001" customHeight="1" x14ac:dyDescent="0.2">
      <c r="A41" s="11">
        <v>34</v>
      </c>
      <c r="B41" s="26" t="s">
        <v>421</v>
      </c>
      <c r="C41" s="68">
        <v>1242.326096</v>
      </c>
      <c r="D41" s="68">
        <v>521.57551899999999</v>
      </c>
      <c r="E41" s="68">
        <v>716.032871</v>
      </c>
      <c r="F41" s="56" t="s">
        <v>301</v>
      </c>
      <c r="G41" s="11">
        <v>34</v>
      </c>
      <c r="L41" s="5"/>
      <c r="M41" s="5"/>
    </row>
    <row r="42" spans="1:13" ht="20.100000000000001" customHeight="1" x14ac:dyDescent="0.2">
      <c r="A42" s="10">
        <v>35</v>
      </c>
      <c r="B42" s="25" t="s">
        <v>449</v>
      </c>
      <c r="C42" s="67">
        <v>943.32951500000001</v>
      </c>
      <c r="D42" s="67">
        <v>993.70836299999996</v>
      </c>
      <c r="E42" s="67">
        <v>693.35741800000005</v>
      </c>
      <c r="F42" s="55" t="s">
        <v>329</v>
      </c>
      <c r="G42" s="10">
        <v>35</v>
      </c>
      <c r="L42" s="5"/>
      <c r="M42" s="5"/>
    </row>
    <row r="43" spans="1:13" ht="20.100000000000001" customHeight="1" x14ac:dyDescent="0.2">
      <c r="A43" s="11">
        <v>36</v>
      </c>
      <c r="B43" s="26" t="s">
        <v>352</v>
      </c>
      <c r="C43" s="68">
        <v>798.83124399999997</v>
      </c>
      <c r="D43" s="68">
        <v>574.45283400000005</v>
      </c>
      <c r="E43" s="68">
        <v>687.48938799999996</v>
      </c>
      <c r="F43" s="56" t="s">
        <v>233</v>
      </c>
      <c r="G43" s="11">
        <v>36</v>
      </c>
      <c r="L43" s="5"/>
      <c r="M43" s="5"/>
    </row>
    <row r="44" spans="1:13" ht="20.100000000000001" customHeight="1" x14ac:dyDescent="0.2">
      <c r="A44" s="10">
        <v>37</v>
      </c>
      <c r="B44" s="25" t="s">
        <v>407</v>
      </c>
      <c r="C44" s="67">
        <v>774.86532999999997</v>
      </c>
      <c r="D44" s="67">
        <v>490.10983199999998</v>
      </c>
      <c r="E44" s="67">
        <v>610.61437000000001</v>
      </c>
      <c r="F44" s="55" t="s">
        <v>481</v>
      </c>
      <c r="G44" s="10">
        <v>37</v>
      </c>
      <c r="L44" s="5"/>
      <c r="M44" s="5"/>
    </row>
    <row r="45" spans="1:13" ht="20.100000000000001" customHeight="1" x14ac:dyDescent="0.2">
      <c r="A45" s="11">
        <v>38</v>
      </c>
      <c r="B45" s="26" t="s">
        <v>374</v>
      </c>
      <c r="C45" s="68">
        <v>701.26725099999999</v>
      </c>
      <c r="D45" s="68">
        <v>579.55498299999999</v>
      </c>
      <c r="E45" s="68">
        <v>590.74199799999997</v>
      </c>
      <c r="F45" s="56" t="s">
        <v>255</v>
      </c>
      <c r="G45" s="11">
        <v>38</v>
      </c>
      <c r="L45" s="5"/>
      <c r="M45" s="5"/>
    </row>
    <row r="46" spans="1:13" ht="20.100000000000001" customHeight="1" x14ac:dyDescent="0.2">
      <c r="A46" s="10">
        <v>39</v>
      </c>
      <c r="B46" s="25" t="s">
        <v>425</v>
      </c>
      <c r="C46" s="67">
        <v>625.78662999999995</v>
      </c>
      <c r="D46" s="67">
        <v>560.75775599999997</v>
      </c>
      <c r="E46" s="67">
        <v>576.64903600000002</v>
      </c>
      <c r="F46" s="55" t="s">
        <v>305</v>
      </c>
      <c r="G46" s="10">
        <v>39</v>
      </c>
      <c r="L46" s="5"/>
      <c r="M46" s="5"/>
    </row>
    <row r="47" spans="1:13" ht="20.100000000000001" customHeight="1" x14ac:dyDescent="0.2">
      <c r="A47" s="11">
        <v>40</v>
      </c>
      <c r="B47" s="26" t="s">
        <v>381</v>
      </c>
      <c r="C47" s="68">
        <v>745.34563400000002</v>
      </c>
      <c r="D47" s="68">
        <v>768.46500600000002</v>
      </c>
      <c r="E47" s="68">
        <v>520.30076199999996</v>
      </c>
      <c r="F47" s="56" t="s">
        <v>262</v>
      </c>
      <c r="G47" s="11">
        <v>40</v>
      </c>
      <c r="L47" s="5"/>
      <c r="M47" s="5"/>
    </row>
    <row r="48" spans="1:13" ht="20.100000000000001" customHeight="1" x14ac:dyDescent="0.2">
      <c r="A48" s="10">
        <v>41</v>
      </c>
      <c r="B48" s="25" t="s">
        <v>359</v>
      </c>
      <c r="C48" s="67">
        <v>584.79169100000001</v>
      </c>
      <c r="D48" s="67">
        <v>522.83783300000005</v>
      </c>
      <c r="E48" s="67">
        <v>510.36048399999999</v>
      </c>
      <c r="F48" s="55" t="s">
        <v>240</v>
      </c>
      <c r="G48" s="10">
        <v>41</v>
      </c>
      <c r="L48" s="5"/>
      <c r="M48" s="5"/>
    </row>
    <row r="49" spans="1:13" ht="20.100000000000001" customHeight="1" x14ac:dyDescent="0.2">
      <c r="A49" s="11">
        <v>42</v>
      </c>
      <c r="B49" s="26" t="s">
        <v>40</v>
      </c>
      <c r="C49" s="68">
        <v>543.80241599999999</v>
      </c>
      <c r="D49" s="68">
        <v>426.29754700000001</v>
      </c>
      <c r="E49" s="68">
        <v>504.43449900000002</v>
      </c>
      <c r="F49" s="56" t="s">
        <v>42</v>
      </c>
      <c r="G49" s="11">
        <v>42</v>
      </c>
      <c r="L49" s="5"/>
      <c r="M49" s="5"/>
    </row>
    <row r="50" spans="1:13" ht="20.100000000000001" customHeight="1" x14ac:dyDescent="0.2">
      <c r="A50" s="10">
        <v>43</v>
      </c>
      <c r="B50" s="25" t="s">
        <v>372</v>
      </c>
      <c r="C50" s="67">
        <v>528.769634</v>
      </c>
      <c r="D50" s="67">
        <v>398.77979499999998</v>
      </c>
      <c r="E50" s="67">
        <v>497.25671499999999</v>
      </c>
      <c r="F50" s="55" t="s">
        <v>253</v>
      </c>
      <c r="G50" s="10">
        <v>43</v>
      </c>
      <c r="L50" s="5"/>
      <c r="M50" s="5"/>
    </row>
    <row r="51" spans="1:13" ht="20.100000000000001" customHeight="1" x14ac:dyDescent="0.2">
      <c r="A51" s="11">
        <v>44</v>
      </c>
      <c r="B51" s="26" t="s">
        <v>375</v>
      </c>
      <c r="C51" s="68">
        <v>367.76002799999998</v>
      </c>
      <c r="D51" s="68">
        <v>334.70556499999998</v>
      </c>
      <c r="E51" s="68">
        <v>404.69920400000001</v>
      </c>
      <c r="F51" s="56" t="s">
        <v>256</v>
      </c>
      <c r="G51" s="11">
        <v>44</v>
      </c>
      <c r="L51" s="5"/>
      <c r="M51" s="5"/>
    </row>
    <row r="52" spans="1:13" ht="20.100000000000001" customHeight="1" x14ac:dyDescent="0.2">
      <c r="A52" s="10">
        <v>45</v>
      </c>
      <c r="B52" s="25" t="s">
        <v>394</v>
      </c>
      <c r="C52" s="67">
        <v>614.51620700000001</v>
      </c>
      <c r="D52" s="67">
        <v>528.64104799999996</v>
      </c>
      <c r="E52" s="67">
        <v>373.59859299999999</v>
      </c>
      <c r="F52" s="55" t="s">
        <v>275</v>
      </c>
      <c r="G52" s="10">
        <v>45</v>
      </c>
      <c r="L52" s="5"/>
      <c r="M52" s="5"/>
    </row>
    <row r="53" spans="1:13" ht="20.100000000000001" customHeight="1" x14ac:dyDescent="0.2">
      <c r="A53" s="11">
        <v>46</v>
      </c>
      <c r="B53" s="26" t="s">
        <v>408</v>
      </c>
      <c r="C53" s="68">
        <v>662.27347099999997</v>
      </c>
      <c r="D53" s="68">
        <v>285.17174999999997</v>
      </c>
      <c r="E53" s="68">
        <v>339.70154100000002</v>
      </c>
      <c r="F53" s="56" t="s">
        <v>288</v>
      </c>
      <c r="G53" s="11">
        <v>46</v>
      </c>
      <c r="L53" s="5"/>
      <c r="M53" s="5"/>
    </row>
    <row r="54" spans="1:13" ht="20.100000000000001" customHeight="1" x14ac:dyDescent="0.2">
      <c r="A54" s="10">
        <v>47</v>
      </c>
      <c r="B54" s="25" t="s">
        <v>419</v>
      </c>
      <c r="C54" s="67">
        <v>789.09445200000005</v>
      </c>
      <c r="D54" s="67">
        <v>465.660819</v>
      </c>
      <c r="E54" s="67">
        <v>335.40499599999998</v>
      </c>
      <c r="F54" s="55" t="s">
        <v>299</v>
      </c>
      <c r="G54" s="10">
        <v>47</v>
      </c>
      <c r="L54" s="5"/>
      <c r="M54" s="5"/>
    </row>
    <row r="55" spans="1:13" ht="20.100000000000001" customHeight="1" x14ac:dyDescent="0.2">
      <c r="A55" s="11">
        <v>48</v>
      </c>
      <c r="B55" s="26" t="s">
        <v>434</v>
      </c>
      <c r="C55" s="68">
        <v>433.97411099999999</v>
      </c>
      <c r="D55" s="68">
        <v>231.766109</v>
      </c>
      <c r="E55" s="68">
        <v>331.59313900000001</v>
      </c>
      <c r="F55" s="56" t="s">
        <v>314</v>
      </c>
      <c r="G55" s="11">
        <v>48</v>
      </c>
      <c r="L55" s="5"/>
      <c r="M55" s="5"/>
    </row>
    <row r="56" spans="1:13" ht="20.100000000000001" customHeight="1" x14ac:dyDescent="0.2">
      <c r="A56" s="10">
        <v>49</v>
      </c>
      <c r="B56" s="25" t="s">
        <v>430</v>
      </c>
      <c r="C56" s="67">
        <v>586.60555899999997</v>
      </c>
      <c r="D56" s="67">
        <v>525.36798499999998</v>
      </c>
      <c r="E56" s="67">
        <v>310.60784200000001</v>
      </c>
      <c r="F56" s="55" t="s">
        <v>310</v>
      </c>
      <c r="G56" s="10">
        <v>49</v>
      </c>
      <c r="L56" s="5"/>
      <c r="M56" s="5"/>
    </row>
    <row r="57" spans="1:13" ht="20.100000000000001" customHeight="1" x14ac:dyDescent="0.2">
      <c r="A57" s="11">
        <v>50</v>
      </c>
      <c r="B57" s="26" t="s">
        <v>45</v>
      </c>
      <c r="C57" s="68">
        <v>585.95725000000004</v>
      </c>
      <c r="D57" s="68">
        <v>331.40652299999999</v>
      </c>
      <c r="E57" s="68">
        <v>302.92904299999998</v>
      </c>
      <c r="F57" s="56" t="s">
        <v>44</v>
      </c>
      <c r="G57" s="11">
        <v>50</v>
      </c>
      <c r="L57" s="5"/>
      <c r="M57" s="5"/>
    </row>
    <row r="58" spans="1:13" ht="20.100000000000001" customHeight="1" x14ac:dyDescent="0.2">
      <c r="A58" s="10">
        <v>51</v>
      </c>
      <c r="B58" s="25" t="s">
        <v>378</v>
      </c>
      <c r="C58" s="67">
        <v>256.58504799999997</v>
      </c>
      <c r="D58" s="67">
        <v>207.10707500000001</v>
      </c>
      <c r="E58" s="67">
        <v>283.470731</v>
      </c>
      <c r="F58" s="55" t="s">
        <v>259</v>
      </c>
      <c r="G58" s="10">
        <v>51</v>
      </c>
      <c r="L58" s="5"/>
      <c r="M58" s="5"/>
    </row>
    <row r="59" spans="1:13" ht="20.100000000000001" customHeight="1" x14ac:dyDescent="0.2">
      <c r="A59" s="11">
        <v>52</v>
      </c>
      <c r="B59" s="26" t="s">
        <v>405</v>
      </c>
      <c r="C59" s="68">
        <v>295.481111</v>
      </c>
      <c r="D59" s="68">
        <v>274.98380100000003</v>
      </c>
      <c r="E59" s="68">
        <v>268.41453300000001</v>
      </c>
      <c r="F59" s="56" t="s">
        <v>286</v>
      </c>
      <c r="G59" s="11">
        <v>52</v>
      </c>
      <c r="L59" s="5"/>
      <c r="M59" s="5"/>
    </row>
    <row r="60" spans="1:13" ht="20.100000000000001" customHeight="1" x14ac:dyDescent="0.2">
      <c r="A60" s="10">
        <v>53</v>
      </c>
      <c r="B60" s="25" t="s">
        <v>418</v>
      </c>
      <c r="C60" s="67">
        <v>265.986403</v>
      </c>
      <c r="D60" s="67">
        <v>213.733081</v>
      </c>
      <c r="E60" s="67">
        <v>256.40280999999999</v>
      </c>
      <c r="F60" s="55" t="s">
        <v>298</v>
      </c>
      <c r="G60" s="10">
        <v>53</v>
      </c>
      <c r="L60" s="5"/>
      <c r="M60" s="5"/>
    </row>
    <row r="61" spans="1:13" ht="20.100000000000001" customHeight="1" x14ac:dyDescent="0.2">
      <c r="A61" s="11">
        <v>54</v>
      </c>
      <c r="B61" s="26" t="s">
        <v>417</v>
      </c>
      <c r="C61" s="68">
        <v>279.17706199999998</v>
      </c>
      <c r="D61" s="68">
        <v>84.154964000000007</v>
      </c>
      <c r="E61" s="68">
        <v>247.30635799999999</v>
      </c>
      <c r="F61" s="56" t="s">
        <v>297</v>
      </c>
      <c r="G61" s="11">
        <v>54</v>
      </c>
      <c r="L61" s="5"/>
      <c r="M61" s="5"/>
    </row>
    <row r="62" spans="1:13" ht="20.100000000000001" customHeight="1" x14ac:dyDescent="0.2">
      <c r="A62" s="10">
        <v>55</v>
      </c>
      <c r="B62" s="25" t="s">
        <v>393</v>
      </c>
      <c r="C62" s="67">
        <v>207.80922799999999</v>
      </c>
      <c r="D62" s="67">
        <v>152.94135299999999</v>
      </c>
      <c r="E62" s="67">
        <v>187.791338</v>
      </c>
      <c r="F62" s="55" t="s">
        <v>274</v>
      </c>
      <c r="G62" s="10">
        <v>55</v>
      </c>
      <c r="L62" s="5"/>
      <c r="M62" s="5"/>
    </row>
    <row r="63" spans="1:13" ht="20.100000000000001" customHeight="1" x14ac:dyDescent="0.2">
      <c r="A63" s="11">
        <v>56</v>
      </c>
      <c r="B63" s="26" t="s">
        <v>453</v>
      </c>
      <c r="C63" s="68">
        <v>267.62604499999998</v>
      </c>
      <c r="D63" s="68">
        <v>184.82354699999999</v>
      </c>
      <c r="E63" s="68">
        <v>165.16448700000001</v>
      </c>
      <c r="F63" s="56" t="s">
        <v>333</v>
      </c>
      <c r="G63" s="11">
        <v>56</v>
      </c>
      <c r="L63" s="5"/>
      <c r="M63" s="5"/>
    </row>
    <row r="64" spans="1:13" ht="20.100000000000001" customHeight="1" x14ac:dyDescent="0.2">
      <c r="A64" s="10">
        <v>57</v>
      </c>
      <c r="B64" s="25" t="s">
        <v>500</v>
      </c>
      <c r="C64" s="67">
        <v>169.27181200000001</v>
      </c>
      <c r="D64" s="67">
        <v>174.447891</v>
      </c>
      <c r="E64" s="67">
        <v>146.061747</v>
      </c>
      <c r="F64" s="55" t="s">
        <v>482</v>
      </c>
      <c r="G64" s="10">
        <v>57</v>
      </c>
      <c r="L64" s="5"/>
      <c r="M64" s="5"/>
    </row>
    <row r="65" spans="1:13" ht="20.100000000000001" customHeight="1" x14ac:dyDescent="0.2">
      <c r="A65" s="11">
        <v>58</v>
      </c>
      <c r="B65" s="26" t="s">
        <v>411</v>
      </c>
      <c r="C65" s="68">
        <v>229.61880300000001</v>
      </c>
      <c r="D65" s="68">
        <v>207.43734000000001</v>
      </c>
      <c r="E65" s="68">
        <v>142.03711899999999</v>
      </c>
      <c r="F65" s="56" t="s">
        <v>291</v>
      </c>
      <c r="G65" s="11">
        <v>58</v>
      </c>
      <c r="L65" s="5"/>
      <c r="M65" s="5"/>
    </row>
    <row r="66" spans="1:13" ht="20.100000000000001" customHeight="1" x14ac:dyDescent="0.2">
      <c r="A66" s="10">
        <v>59</v>
      </c>
      <c r="B66" s="25" t="s">
        <v>451</v>
      </c>
      <c r="C66" s="67">
        <v>183.48285899999999</v>
      </c>
      <c r="D66" s="67">
        <v>168.18443099999999</v>
      </c>
      <c r="E66" s="67">
        <v>139.31335899999999</v>
      </c>
      <c r="F66" s="55" t="s">
        <v>331</v>
      </c>
      <c r="G66" s="10">
        <v>59</v>
      </c>
      <c r="L66" s="5"/>
      <c r="M66" s="5"/>
    </row>
    <row r="67" spans="1:13" ht="20.100000000000001" customHeight="1" x14ac:dyDescent="0.2">
      <c r="A67" s="11">
        <v>60</v>
      </c>
      <c r="B67" s="26" t="s">
        <v>390</v>
      </c>
      <c r="C67" s="68">
        <v>433.38069400000001</v>
      </c>
      <c r="D67" s="68">
        <v>122.652328</v>
      </c>
      <c r="E67" s="68">
        <v>126.427922</v>
      </c>
      <c r="F67" s="56" t="s">
        <v>271</v>
      </c>
      <c r="G67" s="11">
        <v>60</v>
      </c>
      <c r="L67" s="5"/>
      <c r="M67" s="5"/>
    </row>
    <row r="68" spans="1:13" ht="20.100000000000001" customHeight="1" x14ac:dyDescent="0.2">
      <c r="A68" s="10">
        <v>61</v>
      </c>
      <c r="B68" s="25" t="s">
        <v>402</v>
      </c>
      <c r="C68" s="67">
        <v>80.697164999999998</v>
      </c>
      <c r="D68" s="67">
        <v>106.597893</v>
      </c>
      <c r="E68" s="67">
        <v>120.876289</v>
      </c>
      <c r="F68" s="55" t="s">
        <v>283</v>
      </c>
      <c r="G68" s="10">
        <v>61</v>
      </c>
      <c r="L68" s="5"/>
      <c r="M68" s="5"/>
    </row>
    <row r="69" spans="1:13" ht="20.100000000000001" customHeight="1" x14ac:dyDescent="0.2">
      <c r="A69" s="11">
        <v>62</v>
      </c>
      <c r="B69" s="26" t="s">
        <v>396</v>
      </c>
      <c r="C69" s="68">
        <v>40.168830999999997</v>
      </c>
      <c r="D69" s="68">
        <v>44.424647999999998</v>
      </c>
      <c r="E69" s="68">
        <v>116.106313</v>
      </c>
      <c r="F69" s="56" t="s">
        <v>277</v>
      </c>
      <c r="G69" s="11">
        <v>62</v>
      </c>
      <c r="L69" s="5"/>
      <c r="M69" s="5"/>
    </row>
    <row r="70" spans="1:13" ht="20.100000000000001" customHeight="1" x14ac:dyDescent="0.2">
      <c r="A70" s="10">
        <v>63</v>
      </c>
      <c r="B70" s="25" t="s">
        <v>465</v>
      </c>
      <c r="C70" s="67">
        <v>9.3403779999999994</v>
      </c>
      <c r="D70" s="67">
        <v>139.935877</v>
      </c>
      <c r="E70" s="67">
        <v>116.028533</v>
      </c>
      <c r="F70" s="55" t="s">
        <v>345</v>
      </c>
      <c r="G70" s="10">
        <v>63</v>
      </c>
      <c r="L70" s="5"/>
      <c r="M70" s="5"/>
    </row>
    <row r="71" spans="1:13" ht="20.100000000000001" customHeight="1" x14ac:dyDescent="0.2">
      <c r="A71" s="11">
        <v>64</v>
      </c>
      <c r="B71" s="26" t="s">
        <v>446</v>
      </c>
      <c r="C71" s="68">
        <v>455.03860300000002</v>
      </c>
      <c r="D71" s="68">
        <v>353.967354</v>
      </c>
      <c r="E71" s="68">
        <v>111.136383</v>
      </c>
      <c r="F71" s="56" t="s">
        <v>326</v>
      </c>
      <c r="G71" s="11">
        <v>64</v>
      </c>
      <c r="L71" s="5"/>
      <c r="M71" s="5"/>
    </row>
    <row r="72" spans="1:13" ht="20.100000000000001" customHeight="1" x14ac:dyDescent="0.2">
      <c r="A72" s="10">
        <v>65</v>
      </c>
      <c r="B72" s="25" t="s">
        <v>429</v>
      </c>
      <c r="C72" s="67">
        <v>73.302346</v>
      </c>
      <c r="D72" s="67">
        <v>89.388508000000002</v>
      </c>
      <c r="E72" s="67">
        <v>107.823542</v>
      </c>
      <c r="F72" s="55" t="s">
        <v>309</v>
      </c>
      <c r="G72" s="10">
        <v>65</v>
      </c>
      <c r="L72" s="5"/>
      <c r="M72" s="5"/>
    </row>
    <row r="73" spans="1:13" ht="20.100000000000001" customHeight="1" x14ac:dyDescent="0.2">
      <c r="A73" s="11">
        <v>66</v>
      </c>
      <c r="B73" s="26" t="s">
        <v>420</v>
      </c>
      <c r="C73" s="68">
        <v>65.158703000000003</v>
      </c>
      <c r="D73" s="68">
        <v>115.577079</v>
      </c>
      <c r="E73" s="68">
        <v>95.640247000000002</v>
      </c>
      <c r="F73" s="56" t="s">
        <v>300</v>
      </c>
      <c r="G73" s="11">
        <v>66</v>
      </c>
      <c r="L73" s="5"/>
      <c r="M73" s="5"/>
    </row>
    <row r="74" spans="1:13" ht="20.100000000000001" customHeight="1" x14ac:dyDescent="0.2">
      <c r="A74" s="10">
        <v>67</v>
      </c>
      <c r="B74" s="25" t="s">
        <v>398</v>
      </c>
      <c r="C74" s="67">
        <v>135.279776</v>
      </c>
      <c r="D74" s="67">
        <v>111.92264299999999</v>
      </c>
      <c r="E74" s="67">
        <v>92.622141999999997</v>
      </c>
      <c r="F74" s="55" t="s">
        <v>279</v>
      </c>
      <c r="G74" s="10">
        <v>67</v>
      </c>
      <c r="L74" s="5"/>
      <c r="M74" s="5"/>
    </row>
    <row r="75" spans="1:13" ht="20.100000000000001" customHeight="1" x14ac:dyDescent="0.2">
      <c r="A75" s="11">
        <v>68</v>
      </c>
      <c r="B75" s="26" t="s">
        <v>502</v>
      </c>
      <c r="C75" s="68">
        <v>54.541348999999997</v>
      </c>
      <c r="D75" s="68">
        <v>494.26325600000001</v>
      </c>
      <c r="E75" s="68">
        <v>77.372743999999997</v>
      </c>
      <c r="F75" s="56" t="s">
        <v>484</v>
      </c>
      <c r="G75" s="11">
        <v>68</v>
      </c>
      <c r="L75" s="5"/>
      <c r="M75" s="5"/>
    </row>
    <row r="76" spans="1:13" ht="20.100000000000001" customHeight="1" x14ac:dyDescent="0.2">
      <c r="A76" s="10">
        <v>69</v>
      </c>
      <c r="B76" s="25" t="s">
        <v>385</v>
      </c>
      <c r="C76" s="67">
        <v>53.118954000000002</v>
      </c>
      <c r="D76" s="67">
        <v>76.991800999999995</v>
      </c>
      <c r="E76" s="67">
        <v>74.872686000000002</v>
      </c>
      <c r="F76" s="55" t="s">
        <v>266</v>
      </c>
      <c r="G76" s="10">
        <v>69</v>
      </c>
      <c r="L76" s="5"/>
      <c r="M76" s="5"/>
    </row>
    <row r="77" spans="1:13" ht="20.100000000000001" customHeight="1" x14ac:dyDescent="0.2">
      <c r="A77" s="11">
        <v>70</v>
      </c>
      <c r="B77" s="26" t="s">
        <v>459</v>
      </c>
      <c r="C77" s="68">
        <v>101.973737</v>
      </c>
      <c r="D77" s="68">
        <v>219.410709</v>
      </c>
      <c r="E77" s="68">
        <v>66.428779000000006</v>
      </c>
      <c r="F77" s="56" t="s">
        <v>339</v>
      </c>
      <c r="G77" s="11">
        <v>70</v>
      </c>
      <c r="L77" s="5"/>
      <c r="M77" s="5"/>
    </row>
    <row r="78" spans="1:13" ht="20.100000000000001" customHeight="1" x14ac:dyDescent="0.2">
      <c r="A78" s="10">
        <v>71</v>
      </c>
      <c r="B78" s="25" t="s">
        <v>445</v>
      </c>
      <c r="C78" s="67">
        <v>61.128590000000003</v>
      </c>
      <c r="D78" s="67">
        <v>80.757574000000005</v>
      </c>
      <c r="E78" s="67">
        <v>65.578902999999997</v>
      </c>
      <c r="F78" s="55" t="s">
        <v>325</v>
      </c>
      <c r="G78" s="10">
        <v>71</v>
      </c>
      <c r="L78" s="5"/>
      <c r="M78" s="5"/>
    </row>
    <row r="79" spans="1:13" ht="20.100000000000001" customHeight="1" x14ac:dyDescent="0.2">
      <c r="A79" s="11">
        <v>72</v>
      </c>
      <c r="B79" s="26" t="s">
        <v>431</v>
      </c>
      <c r="C79" s="68">
        <v>90.839397000000005</v>
      </c>
      <c r="D79" s="68">
        <v>81.630792999999997</v>
      </c>
      <c r="E79" s="68">
        <v>64.711190999999999</v>
      </c>
      <c r="F79" s="56" t="s">
        <v>311</v>
      </c>
      <c r="G79" s="11">
        <v>72</v>
      </c>
      <c r="L79" s="5"/>
      <c r="M79" s="5"/>
    </row>
    <row r="80" spans="1:13" ht="20.100000000000001" customHeight="1" x14ac:dyDescent="0.2">
      <c r="A80" s="10">
        <v>73</v>
      </c>
      <c r="B80" s="25" t="s">
        <v>460</v>
      </c>
      <c r="C80" s="67">
        <v>55.977612999999998</v>
      </c>
      <c r="D80" s="67">
        <v>41.233761999999999</v>
      </c>
      <c r="E80" s="67">
        <v>60.090960000000003</v>
      </c>
      <c r="F80" s="55" t="s">
        <v>340</v>
      </c>
      <c r="G80" s="10">
        <v>73</v>
      </c>
      <c r="L80" s="5"/>
      <c r="M80" s="5"/>
    </row>
    <row r="81" spans="1:13" ht="20.100000000000001" customHeight="1" x14ac:dyDescent="0.2">
      <c r="A81" s="11">
        <v>74</v>
      </c>
      <c r="B81" s="26" t="s">
        <v>382</v>
      </c>
      <c r="C81" s="68">
        <v>68.591967999999994</v>
      </c>
      <c r="D81" s="68">
        <v>56.170197000000002</v>
      </c>
      <c r="E81" s="68">
        <v>55.300998</v>
      </c>
      <c r="F81" s="56" t="s">
        <v>263</v>
      </c>
      <c r="G81" s="11">
        <v>74</v>
      </c>
      <c r="L81" s="5"/>
      <c r="M81" s="5"/>
    </row>
    <row r="82" spans="1:13" ht="20.100000000000001" customHeight="1" x14ac:dyDescent="0.2">
      <c r="A82" s="10">
        <v>75</v>
      </c>
      <c r="B82" s="25" t="s">
        <v>387</v>
      </c>
      <c r="C82" s="67">
        <v>160.31633600000001</v>
      </c>
      <c r="D82" s="67">
        <v>70.385818999999998</v>
      </c>
      <c r="E82" s="67">
        <v>44.268707999999997</v>
      </c>
      <c r="F82" s="55" t="s">
        <v>268</v>
      </c>
      <c r="G82" s="10">
        <v>75</v>
      </c>
      <c r="L82" s="5"/>
      <c r="M82" s="5"/>
    </row>
    <row r="83" spans="1:13" ht="20.100000000000001" customHeight="1" x14ac:dyDescent="0.2">
      <c r="A83" s="11">
        <v>76</v>
      </c>
      <c r="B83" s="26" t="s">
        <v>404</v>
      </c>
      <c r="C83" s="68">
        <v>20.815100999999999</v>
      </c>
      <c r="D83" s="68">
        <v>26.389633</v>
      </c>
      <c r="E83" s="68">
        <v>38.623907000000003</v>
      </c>
      <c r="F83" s="56" t="s">
        <v>285</v>
      </c>
      <c r="G83" s="11">
        <v>76</v>
      </c>
      <c r="L83" s="5"/>
      <c r="M83" s="5"/>
    </row>
    <row r="84" spans="1:13" ht="20.100000000000001" customHeight="1" x14ac:dyDescent="0.2">
      <c r="A84" s="10">
        <v>77</v>
      </c>
      <c r="B84" s="25" t="s">
        <v>399</v>
      </c>
      <c r="C84" s="67">
        <v>43.123531</v>
      </c>
      <c r="D84" s="67">
        <v>53.137729999999998</v>
      </c>
      <c r="E84" s="67">
        <v>35.145873000000002</v>
      </c>
      <c r="F84" s="55" t="s">
        <v>280</v>
      </c>
      <c r="G84" s="10">
        <v>77</v>
      </c>
      <c r="L84" s="5"/>
      <c r="M84" s="5"/>
    </row>
    <row r="85" spans="1:13" ht="20.100000000000001" customHeight="1" x14ac:dyDescent="0.2">
      <c r="A85" s="11">
        <v>78</v>
      </c>
      <c r="B85" s="26" t="s">
        <v>437</v>
      </c>
      <c r="C85" s="68">
        <v>37.809519999999999</v>
      </c>
      <c r="D85" s="68">
        <v>25.775465000000001</v>
      </c>
      <c r="E85" s="68">
        <v>34.469168000000003</v>
      </c>
      <c r="F85" s="56" t="s">
        <v>317</v>
      </c>
      <c r="G85" s="11">
        <v>78</v>
      </c>
      <c r="L85" s="5"/>
      <c r="M85" s="5"/>
    </row>
    <row r="86" spans="1:13" ht="20.100000000000001" customHeight="1" x14ac:dyDescent="0.2">
      <c r="A86" s="10">
        <v>79</v>
      </c>
      <c r="B86" s="25" t="s">
        <v>380</v>
      </c>
      <c r="C86" s="67">
        <v>62.753428</v>
      </c>
      <c r="D86" s="67">
        <v>19.057974999999999</v>
      </c>
      <c r="E86" s="67">
        <v>32.548904</v>
      </c>
      <c r="F86" s="55" t="s">
        <v>261</v>
      </c>
      <c r="G86" s="10">
        <v>79</v>
      </c>
      <c r="L86" s="5"/>
      <c r="M86" s="5"/>
    </row>
    <row r="87" spans="1:13" ht="20.100000000000001" customHeight="1" x14ac:dyDescent="0.2">
      <c r="A87" s="11">
        <v>80</v>
      </c>
      <c r="B87" s="26" t="s">
        <v>515</v>
      </c>
      <c r="C87" s="68">
        <v>0.13977899999999999</v>
      </c>
      <c r="D87" s="68">
        <v>2.5901700000000001</v>
      </c>
      <c r="E87" s="68">
        <v>26.328040000000001</v>
      </c>
      <c r="F87" s="56" t="s">
        <v>497</v>
      </c>
      <c r="G87" s="11">
        <v>80</v>
      </c>
      <c r="L87" s="5"/>
      <c r="M87" s="5"/>
    </row>
    <row r="88" spans="1:13" ht="20.100000000000001" customHeight="1" x14ac:dyDescent="0.2">
      <c r="A88" s="10">
        <v>81</v>
      </c>
      <c r="B88" s="25" t="s">
        <v>455</v>
      </c>
      <c r="C88" s="67">
        <v>26.163271000000002</v>
      </c>
      <c r="D88" s="67">
        <v>22.458197999999999</v>
      </c>
      <c r="E88" s="67">
        <v>24.599263000000001</v>
      </c>
      <c r="F88" s="55" t="s">
        <v>335</v>
      </c>
      <c r="G88" s="10">
        <v>81</v>
      </c>
      <c r="L88" s="5"/>
      <c r="M88" s="5"/>
    </row>
    <row r="89" spans="1:13" ht="20.100000000000001" customHeight="1" x14ac:dyDescent="0.2">
      <c r="A89" s="11">
        <v>82</v>
      </c>
      <c r="B89" s="26" t="s">
        <v>505</v>
      </c>
      <c r="C89" s="68">
        <v>17.972390999999998</v>
      </c>
      <c r="D89" s="68">
        <v>46.415379000000001</v>
      </c>
      <c r="E89" s="68">
        <v>22.642551999999998</v>
      </c>
      <c r="F89" s="56" t="s">
        <v>487</v>
      </c>
      <c r="G89" s="11">
        <v>82</v>
      </c>
      <c r="L89" s="5"/>
      <c r="M89" s="5"/>
    </row>
    <row r="90" spans="1:13" ht="20.100000000000001" customHeight="1" x14ac:dyDescent="0.2">
      <c r="A90" s="10">
        <v>83</v>
      </c>
      <c r="B90" s="25" t="s">
        <v>424</v>
      </c>
      <c r="C90" s="67">
        <v>0.777837</v>
      </c>
      <c r="D90" s="67">
        <v>32.721922999999997</v>
      </c>
      <c r="E90" s="67">
        <v>20.091778999999999</v>
      </c>
      <c r="F90" s="55" t="s">
        <v>304</v>
      </c>
      <c r="G90" s="10">
        <v>83</v>
      </c>
      <c r="L90" s="5"/>
      <c r="M90" s="5"/>
    </row>
    <row r="91" spans="1:13" ht="20.100000000000001" customHeight="1" x14ac:dyDescent="0.2">
      <c r="A91" s="11">
        <v>84</v>
      </c>
      <c r="B91" s="26" t="s">
        <v>395</v>
      </c>
      <c r="C91" s="68">
        <v>9.3897019999999998</v>
      </c>
      <c r="D91" s="68">
        <v>11.994857</v>
      </c>
      <c r="E91" s="68">
        <v>17.744306999999999</v>
      </c>
      <c r="F91" s="56" t="s">
        <v>276</v>
      </c>
      <c r="G91" s="11">
        <v>84</v>
      </c>
      <c r="L91" s="5"/>
      <c r="M91" s="5"/>
    </row>
    <row r="92" spans="1:13" ht="20.100000000000001" customHeight="1" x14ac:dyDescent="0.2">
      <c r="A92" s="10">
        <v>85</v>
      </c>
      <c r="B92" s="25" t="s">
        <v>561</v>
      </c>
      <c r="C92" s="67">
        <v>2.4732400000000001</v>
      </c>
      <c r="D92" s="67">
        <v>0.65961899999999996</v>
      </c>
      <c r="E92" s="67">
        <v>13.373381999999999</v>
      </c>
      <c r="F92" s="55" t="s">
        <v>553</v>
      </c>
      <c r="G92" s="10">
        <v>85</v>
      </c>
      <c r="L92" s="5"/>
      <c r="M92" s="5"/>
    </row>
    <row r="93" spans="1:13" ht="20.100000000000001" customHeight="1" x14ac:dyDescent="0.2">
      <c r="A93" s="11">
        <v>86</v>
      </c>
      <c r="B93" s="26" t="s">
        <v>413</v>
      </c>
      <c r="C93" s="68">
        <v>27.983488999999999</v>
      </c>
      <c r="D93" s="68">
        <v>10.277602999999999</v>
      </c>
      <c r="E93" s="68">
        <v>12.268724000000001</v>
      </c>
      <c r="F93" s="56" t="s">
        <v>293</v>
      </c>
      <c r="G93" s="11">
        <v>86</v>
      </c>
      <c r="L93" s="5"/>
      <c r="M93" s="5"/>
    </row>
    <row r="94" spans="1:13" ht="20.100000000000001" customHeight="1" x14ac:dyDescent="0.2">
      <c r="A94" s="10">
        <v>87</v>
      </c>
      <c r="B94" s="25" t="s">
        <v>436</v>
      </c>
      <c r="C94" s="67">
        <v>28.298645</v>
      </c>
      <c r="D94" s="67">
        <v>1.7103079999999999</v>
      </c>
      <c r="E94" s="67">
        <v>12.201180000000001</v>
      </c>
      <c r="F94" s="55" t="s">
        <v>316</v>
      </c>
      <c r="G94" s="10">
        <v>87</v>
      </c>
      <c r="L94" s="5"/>
      <c r="M94" s="5"/>
    </row>
    <row r="95" spans="1:13" ht="20.100000000000001" customHeight="1" x14ac:dyDescent="0.2">
      <c r="A95" s="11">
        <v>88</v>
      </c>
      <c r="B95" s="26" t="s">
        <v>503</v>
      </c>
      <c r="C95" s="68">
        <v>19.979461000000001</v>
      </c>
      <c r="D95" s="68">
        <v>14.285292</v>
      </c>
      <c r="E95" s="68">
        <v>12.011964000000001</v>
      </c>
      <c r="F95" s="56" t="s">
        <v>485</v>
      </c>
      <c r="G95" s="11">
        <v>88</v>
      </c>
      <c r="L95" s="5"/>
      <c r="M95" s="5"/>
    </row>
    <row r="96" spans="1:13" ht="20.100000000000001" customHeight="1" x14ac:dyDescent="0.2">
      <c r="A96" s="10">
        <v>89</v>
      </c>
      <c r="B96" s="25" t="s">
        <v>507</v>
      </c>
      <c r="C96" s="67">
        <v>20.139279999999999</v>
      </c>
      <c r="D96" s="67">
        <v>3.6541899999999998</v>
      </c>
      <c r="E96" s="67">
        <v>11.899665000000001</v>
      </c>
      <c r="F96" s="55" t="s">
        <v>489</v>
      </c>
      <c r="G96" s="10">
        <v>89</v>
      </c>
      <c r="L96" s="5"/>
      <c r="M96" s="5"/>
    </row>
    <row r="97" spans="1:13" ht="20.100000000000001" customHeight="1" x14ac:dyDescent="0.2">
      <c r="A97" s="11">
        <v>90</v>
      </c>
      <c r="B97" s="26" t="s">
        <v>501</v>
      </c>
      <c r="C97" s="68">
        <v>30.56889</v>
      </c>
      <c r="D97" s="68">
        <v>9.247026</v>
      </c>
      <c r="E97" s="68">
        <v>10.338778</v>
      </c>
      <c r="F97" s="56" t="s">
        <v>483</v>
      </c>
      <c r="G97" s="11">
        <v>90</v>
      </c>
      <c r="L97" s="5"/>
      <c r="M97" s="5"/>
    </row>
    <row r="98" spans="1:13" ht="20.100000000000001" customHeight="1" x14ac:dyDescent="0.2">
      <c r="A98" s="10">
        <v>91</v>
      </c>
      <c r="B98" s="25" t="s">
        <v>433</v>
      </c>
      <c r="C98" s="67">
        <v>6.5799219999999998</v>
      </c>
      <c r="D98" s="67">
        <v>6.204421</v>
      </c>
      <c r="E98" s="67">
        <v>10.161032000000001</v>
      </c>
      <c r="F98" s="55" t="s">
        <v>313</v>
      </c>
      <c r="G98" s="10">
        <v>91</v>
      </c>
      <c r="L98" s="5"/>
      <c r="M98" s="5"/>
    </row>
    <row r="99" spans="1:13" ht="20.100000000000001" customHeight="1" x14ac:dyDescent="0.2">
      <c r="A99" s="11">
        <v>92</v>
      </c>
      <c r="B99" s="26" t="s">
        <v>401</v>
      </c>
      <c r="C99" s="68">
        <v>18.765585000000002</v>
      </c>
      <c r="D99" s="68">
        <v>69.246097000000006</v>
      </c>
      <c r="E99" s="68">
        <v>10.004148000000001</v>
      </c>
      <c r="F99" s="56" t="s">
        <v>282</v>
      </c>
      <c r="G99" s="11">
        <v>92</v>
      </c>
      <c r="L99" s="5"/>
      <c r="M99" s="5"/>
    </row>
    <row r="100" spans="1:13" ht="20.100000000000001" customHeight="1" x14ac:dyDescent="0.2">
      <c r="A100" s="10">
        <v>93</v>
      </c>
      <c r="B100" s="25" t="s">
        <v>448</v>
      </c>
      <c r="C100" s="67">
        <v>7.999873</v>
      </c>
      <c r="D100" s="67">
        <v>10.582698000000001</v>
      </c>
      <c r="E100" s="67">
        <v>9.2690570000000001</v>
      </c>
      <c r="F100" s="55" t="s">
        <v>328</v>
      </c>
      <c r="G100" s="10">
        <v>93</v>
      </c>
      <c r="L100" s="5"/>
      <c r="M100" s="5"/>
    </row>
    <row r="101" spans="1:13" ht="20.100000000000001" customHeight="1" x14ac:dyDescent="0.2">
      <c r="A101" s="11">
        <v>94</v>
      </c>
      <c r="B101" s="26" t="s">
        <v>432</v>
      </c>
      <c r="C101" s="68">
        <v>7.5133559999999999</v>
      </c>
      <c r="D101" s="68">
        <v>6.8324590000000001</v>
      </c>
      <c r="E101" s="68">
        <v>8.4596839999999993</v>
      </c>
      <c r="F101" s="56" t="s">
        <v>312</v>
      </c>
      <c r="G101" s="11">
        <v>94</v>
      </c>
      <c r="L101" s="5"/>
      <c r="M101" s="5"/>
    </row>
    <row r="102" spans="1:13" ht="20.100000000000001" customHeight="1" x14ac:dyDescent="0.2">
      <c r="A102" s="10">
        <v>95</v>
      </c>
      <c r="B102" s="25" t="s">
        <v>368</v>
      </c>
      <c r="C102" s="67">
        <v>8.4505479999999995</v>
      </c>
      <c r="D102" s="67">
        <v>11.964112</v>
      </c>
      <c r="E102" s="67">
        <v>8.0500679999999996</v>
      </c>
      <c r="F102" s="55" t="s">
        <v>249</v>
      </c>
      <c r="G102" s="10">
        <v>95</v>
      </c>
      <c r="L102" s="5"/>
      <c r="M102" s="5"/>
    </row>
    <row r="103" spans="1:13" ht="20.100000000000001" customHeight="1" x14ac:dyDescent="0.2">
      <c r="A103" s="11">
        <v>96</v>
      </c>
      <c r="B103" s="26" t="s">
        <v>426</v>
      </c>
      <c r="C103" s="68">
        <v>15.672412</v>
      </c>
      <c r="D103" s="68">
        <v>6.3660220000000001</v>
      </c>
      <c r="E103" s="68">
        <v>7.1994769999999999</v>
      </c>
      <c r="F103" s="56" t="s">
        <v>306</v>
      </c>
      <c r="G103" s="11">
        <v>96</v>
      </c>
      <c r="L103" s="5"/>
      <c r="M103" s="5"/>
    </row>
    <row r="104" spans="1:13" ht="20.100000000000001" customHeight="1" x14ac:dyDescent="0.2">
      <c r="A104" s="10">
        <v>97</v>
      </c>
      <c r="B104" s="25" t="s">
        <v>504</v>
      </c>
      <c r="C104" s="67">
        <v>0.37295600000000001</v>
      </c>
      <c r="D104" s="67">
        <v>1.5572170000000001</v>
      </c>
      <c r="E104" s="67">
        <v>7.0689529999999996</v>
      </c>
      <c r="F104" s="55" t="s">
        <v>486</v>
      </c>
      <c r="G104" s="10">
        <v>97</v>
      </c>
      <c r="L104" s="5"/>
      <c r="M104" s="5"/>
    </row>
    <row r="105" spans="1:13" ht="20.100000000000001" customHeight="1" x14ac:dyDescent="0.2">
      <c r="A105" s="11">
        <v>98</v>
      </c>
      <c r="B105" s="26" t="s">
        <v>403</v>
      </c>
      <c r="C105" s="68">
        <v>22.354423000000001</v>
      </c>
      <c r="D105" s="68">
        <v>49.271020999999998</v>
      </c>
      <c r="E105" s="68">
        <v>7.0208120000000003</v>
      </c>
      <c r="F105" s="56" t="s">
        <v>284</v>
      </c>
      <c r="G105" s="11">
        <v>98</v>
      </c>
      <c r="L105" s="5"/>
      <c r="M105" s="5"/>
    </row>
    <row r="106" spans="1:13" ht="20.100000000000001" customHeight="1" x14ac:dyDescent="0.2">
      <c r="A106" s="10">
        <v>99</v>
      </c>
      <c r="B106" s="25" t="s">
        <v>435</v>
      </c>
      <c r="C106" s="67">
        <v>7.4937620000000003</v>
      </c>
      <c r="D106" s="67">
        <v>6.4672799999999997</v>
      </c>
      <c r="E106" s="67">
        <v>6.4845629999999996</v>
      </c>
      <c r="F106" s="55" t="s">
        <v>315</v>
      </c>
      <c r="G106" s="10">
        <v>99</v>
      </c>
      <c r="L106" s="5"/>
      <c r="M106" s="5"/>
    </row>
    <row r="107" spans="1:13" ht="20.100000000000001" customHeight="1" x14ac:dyDescent="0.2">
      <c r="A107" s="11">
        <v>100</v>
      </c>
      <c r="B107" s="26" t="s">
        <v>562</v>
      </c>
      <c r="C107" s="68">
        <v>0.819191</v>
      </c>
      <c r="D107" s="68">
        <v>0.85489199999999999</v>
      </c>
      <c r="E107" s="68">
        <v>6.2850039999999998</v>
      </c>
      <c r="F107" s="56" t="s">
        <v>554</v>
      </c>
      <c r="G107" s="11">
        <v>100</v>
      </c>
      <c r="L107" s="5"/>
      <c r="M107" s="5"/>
    </row>
    <row r="108" spans="1:13" ht="20.100000000000001" customHeight="1" x14ac:dyDescent="0.2">
      <c r="A108" s="10">
        <v>101</v>
      </c>
      <c r="B108" s="25" t="s">
        <v>454</v>
      </c>
      <c r="C108" s="67">
        <v>23.825600999999999</v>
      </c>
      <c r="D108" s="67">
        <v>4.3655840000000001</v>
      </c>
      <c r="E108" s="67">
        <v>5.7586389999999996</v>
      </c>
      <c r="F108" s="55" t="s">
        <v>334</v>
      </c>
      <c r="G108" s="10">
        <v>101</v>
      </c>
      <c r="L108" s="5"/>
      <c r="M108" s="5"/>
    </row>
    <row r="109" spans="1:13" ht="20.100000000000001" customHeight="1" x14ac:dyDescent="0.2">
      <c r="A109" s="11">
        <v>102</v>
      </c>
      <c r="B109" s="26" t="s">
        <v>447</v>
      </c>
      <c r="C109" s="68">
        <v>0.96210099999999998</v>
      </c>
      <c r="D109" s="68">
        <v>3.1925810000000001</v>
      </c>
      <c r="E109" s="68">
        <v>5.743341</v>
      </c>
      <c r="F109" s="56" t="s">
        <v>327</v>
      </c>
      <c r="G109" s="11">
        <v>102</v>
      </c>
      <c r="L109" s="5"/>
      <c r="M109" s="5"/>
    </row>
    <row r="110" spans="1:13" ht="20.100000000000001" customHeight="1" x14ac:dyDescent="0.2">
      <c r="A110" s="10">
        <v>103</v>
      </c>
      <c r="B110" s="25" t="s">
        <v>506</v>
      </c>
      <c r="C110" s="67">
        <v>4.3007549999999997</v>
      </c>
      <c r="D110" s="67">
        <v>6.3289939999999998</v>
      </c>
      <c r="E110" s="67">
        <v>5.3050220000000001</v>
      </c>
      <c r="F110" s="55" t="s">
        <v>488</v>
      </c>
      <c r="G110" s="10">
        <v>103</v>
      </c>
      <c r="L110" s="5"/>
      <c r="M110" s="5"/>
    </row>
    <row r="111" spans="1:13" ht="20.100000000000001" customHeight="1" x14ac:dyDescent="0.2">
      <c r="A111" s="11">
        <v>104</v>
      </c>
      <c r="B111" s="26" t="s">
        <v>383</v>
      </c>
      <c r="C111" s="68">
        <v>6.1394900000000003</v>
      </c>
      <c r="D111" s="68">
        <v>7.8327369999999998</v>
      </c>
      <c r="E111" s="68">
        <v>5.2133649999999996</v>
      </c>
      <c r="F111" s="56" t="s">
        <v>264</v>
      </c>
      <c r="G111" s="11">
        <v>104</v>
      </c>
      <c r="L111" s="5"/>
      <c r="M111" s="5"/>
    </row>
    <row r="112" spans="1:13" ht="20.100000000000001" customHeight="1" x14ac:dyDescent="0.2">
      <c r="A112" s="10">
        <v>105</v>
      </c>
      <c r="B112" s="25" t="s">
        <v>427</v>
      </c>
      <c r="C112" s="67">
        <v>4.7057140000000004</v>
      </c>
      <c r="D112" s="67">
        <v>3.529674</v>
      </c>
      <c r="E112" s="67">
        <v>4.884817</v>
      </c>
      <c r="F112" s="55" t="s">
        <v>307</v>
      </c>
      <c r="G112" s="10">
        <v>105</v>
      </c>
      <c r="L112" s="5"/>
      <c r="M112" s="5"/>
    </row>
    <row r="113" spans="1:13" ht="20.100000000000001" customHeight="1" x14ac:dyDescent="0.2">
      <c r="A113" s="11">
        <v>106</v>
      </c>
      <c r="B113" s="26" t="s">
        <v>450</v>
      </c>
      <c r="C113" s="68">
        <v>3.444286</v>
      </c>
      <c r="D113" s="68">
        <v>5.2333020000000001</v>
      </c>
      <c r="E113" s="68">
        <v>4.5500210000000001</v>
      </c>
      <c r="F113" s="56" t="s">
        <v>330</v>
      </c>
      <c r="G113" s="11">
        <v>106</v>
      </c>
      <c r="L113" s="5"/>
      <c r="M113" s="5"/>
    </row>
    <row r="114" spans="1:13" ht="20.100000000000001" customHeight="1" x14ac:dyDescent="0.2">
      <c r="A114" s="10">
        <v>107</v>
      </c>
      <c r="B114" s="25" t="s">
        <v>511</v>
      </c>
      <c r="C114" s="67">
        <v>0.921265</v>
      </c>
      <c r="D114" s="67">
        <v>2.437694</v>
      </c>
      <c r="E114" s="67">
        <v>4.3762790000000003</v>
      </c>
      <c r="F114" s="55" t="s">
        <v>493</v>
      </c>
      <c r="G114" s="10">
        <v>107</v>
      </c>
      <c r="L114" s="5"/>
      <c r="M114" s="5"/>
    </row>
    <row r="115" spans="1:13" ht="20.100000000000001" customHeight="1" x14ac:dyDescent="0.2">
      <c r="A115" s="11">
        <v>108</v>
      </c>
      <c r="B115" s="26" t="s">
        <v>456</v>
      </c>
      <c r="C115" s="68">
        <v>5.4857779999999998</v>
      </c>
      <c r="D115" s="68">
        <v>3.880277</v>
      </c>
      <c r="E115" s="68">
        <v>4.0565179999999996</v>
      </c>
      <c r="F115" s="56" t="s">
        <v>336</v>
      </c>
      <c r="G115" s="11">
        <v>108</v>
      </c>
      <c r="L115" s="5"/>
      <c r="M115" s="5"/>
    </row>
    <row r="116" spans="1:13" ht="20.100000000000001" customHeight="1" x14ac:dyDescent="0.2">
      <c r="A116" s="10">
        <v>109</v>
      </c>
      <c r="B116" s="25" t="s">
        <v>439</v>
      </c>
      <c r="C116" s="67">
        <v>4.74383</v>
      </c>
      <c r="D116" s="67">
        <v>2.4972629999999998</v>
      </c>
      <c r="E116" s="67">
        <v>3.975921</v>
      </c>
      <c r="F116" s="55" t="s">
        <v>319</v>
      </c>
      <c r="G116" s="10">
        <v>109</v>
      </c>
      <c r="L116" s="5"/>
      <c r="M116" s="5"/>
    </row>
    <row r="117" spans="1:13" ht="20.100000000000001" customHeight="1" x14ac:dyDescent="0.2">
      <c r="A117" s="11">
        <v>110</v>
      </c>
      <c r="B117" s="26" t="s">
        <v>463</v>
      </c>
      <c r="C117" s="68">
        <v>4.4046729999999998</v>
      </c>
      <c r="D117" s="68">
        <v>3.4125670000000001</v>
      </c>
      <c r="E117" s="68">
        <v>3.5832250000000001</v>
      </c>
      <c r="F117" s="56" t="s">
        <v>343</v>
      </c>
      <c r="G117" s="11">
        <v>110</v>
      </c>
      <c r="L117" s="5"/>
      <c r="M117" s="5"/>
    </row>
    <row r="118" spans="1:13" ht="20.100000000000001" customHeight="1" x14ac:dyDescent="0.2">
      <c r="A118" s="10">
        <v>111</v>
      </c>
      <c r="B118" s="25" t="s">
        <v>563</v>
      </c>
      <c r="C118" s="67">
        <v>1.8592599999999999</v>
      </c>
      <c r="D118" s="67">
        <v>0.62871900000000003</v>
      </c>
      <c r="E118" s="67">
        <v>3.4539909999999998</v>
      </c>
      <c r="F118" s="55" t="s">
        <v>555</v>
      </c>
      <c r="G118" s="10">
        <v>111</v>
      </c>
      <c r="L118" s="5"/>
      <c r="M118" s="5"/>
    </row>
    <row r="119" spans="1:13" ht="20.100000000000001" customHeight="1" x14ac:dyDescent="0.2">
      <c r="A119" s="11">
        <v>112</v>
      </c>
      <c r="B119" s="26" t="s">
        <v>508</v>
      </c>
      <c r="C119" s="68">
        <v>1.565283</v>
      </c>
      <c r="D119" s="68">
        <v>5.8435370000000004</v>
      </c>
      <c r="E119" s="68">
        <v>3.4109020000000001</v>
      </c>
      <c r="F119" s="56" t="s">
        <v>490</v>
      </c>
      <c r="G119" s="11">
        <v>112</v>
      </c>
      <c r="L119" s="5"/>
      <c r="M119" s="5"/>
    </row>
    <row r="120" spans="1:13" ht="20.100000000000001" customHeight="1" x14ac:dyDescent="0.2">
      <c r="A120" s="10">
        <v>113</v>
      </c>
      <c r="B120" s="25" t="s">
        <v>400</v>
      </c>
      <c r="C120" s="67">
        <v>8.8487570000000009</v>
      </c>
      <c r="D120" s="67">
        <v>6.467562</v>
      </c>
      <c r="E120" s="67">
        <v>3.3621859999999999</v>
      </c>
      <c r="F120" s="55" t="s">
        <v>281</v>
      </c>
      <c r="G120" s="10">
        <v>113</v>
      </c>
      <c r="L120" s="5"/>
      <c r="M120" s="5"/>
    </row>
    <row r="121" spans="1:13" ht="20.100000000000001" customHeight="1" x14ac:dyDescent="0.2">
      <c r="A121" s="11">
        <v>114</v>
      </c>
      <c r="B121" s="26" t="s">
        <v>443</v>
      </c>
      <c r="C121" s="68">
        <v>1.1999379999999999</v>
      </c>
      <c r="D121" s="68">
        <v>4.6318630000000001</v>
      </c>
      <c r="E121" s="68">
        <v>3.112025</v>
      </c>
      <c r="F121" s="56" t="s">
        <v>323</v>
      </c>
      <c r="G121" s="11">
        <v>114</v>
      </c>
      <c r="L121" s="5"/>
      <c r="M121" s="5"/>
    </row>
    <row r="122" spans="1:13" ht="20.100000000000001" customHeight="1" x14ac:dyDescent="0.2">
      <c r="A122" s="10">
        <v>115</v>
      </c>
      <c r="B122" s="25" t="s">
        <v>377</v>
      </c>
      <c r="C122" s="67">
        <v>0.28268300000000002</v>
      </c>
      <c r="D122" s="67">
        <v>9.2196429999999996</v>
      </c>
      <c r="E122" s="67">
        <v>2.9736929999999999</v>
      </c>
      <c r="F122" s="55" t="s">
        <v>258</v>
      </c>
      <c r="G122" s="10">
        <v>115</v>
      </c>
      <c r="L122" s="5"/>
      <c r="M122" s="5"/>
    </row>
    <row r="123" spans="1:13" ht="20.100000000000001" customHeight="1" x14ac:dyDescent="0.2">
      <c r="A123" s="11">
        <v>116</v>
      </c>
      <c r="B123" s="26" t="s">
        <v>550</v>
      </c>
      <c r="C123" s="68">
        <v>3.6044969999999998</v>
      </c>
      <c r="D123" s="68">
        <v>0.82543699999999998</v>
      </c>
      <c r="E123" s="68">
        <v>2.4028510000000001</v>
      </c>
      <c r="F123" s="56" t="s">
        <v>544</v>
      </c>
      <c r="G123" s="11">
        <v>116</v>
      </c>
      <c r="L123" s="5"/>
      <c r="M123" s="5"/>
    </row>
    <row r="124" spans="1:13" ht="20.100000000000001" customHeight="1" x14ac:dyDescent="0.2">
      <c r="A124" s="10">
        <v>117</v>
      </c>
      <c r="B124" s="25" t="s">
        <v>512</v>
      </c>
      <c r="C124" s="67">
        <v>0.44584200000000002</v>
      </c>
      <c r="D124" s="67">
        <v>1.878287</v>
      </c>
      <c r="E124" s="67">
        <v>2.251201</v>
      </c>
      <c r="F124" s="55" t="s">
        <v>494</v>
      </c>
      <c r="G124" s="10">
        <v>117</v>
      </c>
      <c r="L124" s="5"/>
      <c r="M124" s="5"/>
    </row>
    <row r="125" spans="1:13" ht="20.100000000000001" customHeight="1" x14ac:dyDescent="0.2">
      <c r="A125" s="11">
        <v>118</v>
      </c>
      <c r="B125" s="26" t="s">
        <v>466</v>
      </c>
      <c r="C125" s="68">
        <v>0.94305300000000003</v>
      </c>
      <c r="D125" s="68">
        <v>2.1554639999999998</v>
      </c>
      <c r="E125" s="68">
        <v>2.1862159999999999</v>
      </c>
      <c r="F125" s="56" t="s">
        <v>346</v>
      </c>
      <c r="G125" s="11">
        <v>118</v>
      </c>
      <c r="L125" s="5"/>
      <c r="M125" s="5"/>
    </row>
    <row r="126" spans="1:13" ht="20.100000000000001" customHeight="1" x14ac:dyDescent="0.2">
      <c r="A126" s="10">
        <v>119</v>
      </c>
      <c r="B126" s="25" t="s">
        <v>422</v>
      </c>
      <c r="C126" s="67">
        <v>2.1275520000000001</v>
      </c>
      <c r="D126" s="67">
        <v>3.0097870000000002</v>
      </c>
      <c r="E126" s="67">
        <v>2.153667</v>
      </c>
      <c r="F126" s="55" t="s">
        <v>302</v>
      </c>
      <c r="G126" s="10">
        <v>119</v>
      </c>
      <c r="L126" s="5"/>
      <c r="M126" s="5"/>
    </row>
    <row r="127" spans="1:13" ht="20.100000000000001" customHeight="1" x14ac:dyDescent="0.2">
      <c r="A127" s="11">
        <v>120</v>
      </c>
      <c r="B127" s="26" t="s">
        <v>509</v>
      </c>
      <c r="C127" s="68">
        <v>1.5865530000000001</v>
      </c>
      <c r="D127" s="68">
        <v>2.3903500000000002</v>
      </c>
      <c r="E127" s="68">
        <v>2.0865840000000002</v>
      </c>
      <c r="F127" s="56" t="s">
        <v>491</v>
      </c>
      <c r="G127" s="11">
        <v>120</v>
      </c>
      <c r="L127" s="5"/>
      <c r="M127" s="5"/>
    </row>
    <row r="128" spans="1:13" ht="20.100000000000001" customHeight="1" x14ac:dyDescent="0.2">
      <c r="A128" s="10">
        <v>121</v>
      </c>
      <c r="B128" s="25" t="s">
        <v>564</v>
      </c>
      <c r="C128" s="67">
        <v>0</v>
      </c>
      <c r="D128" s="67">
        <v>0</v>
      </c>
      <c r="E128" s="67">
        <v>2.060397</v>
      </c>
      <c r="F128" s="55" t="s">
        <v>556</v>
      </c>
      <c r="G128" s="10">
        <v>121</v>
      </c>
      <c r="L128" s="5"/>
      <c r="M128" s="5"/>
    </row>
    <row r="129" spans="1:13" ht="20.100000000000001" customHeight="1" x14ac:dyDescent="0.2">
      <c r="A129" s="11">
        <v>122</v>
      </c>
      <c r="B129" s="26" t="s">
        <v>565</v>
      </c>
      <c r="C129" s="68">
        <v>0</v>
      </c>
      <c r="D129" s="68">
        <v>0</v>
      </c>
      <c r="E129" s="68">
        <v>1.9627349999999999</v>
      </c>
      <c r="F129" s="56" t="s">
        <v>557</v>
      </c>
      <c r="G129" s="11">
        <v>122</v>
      </c>
      <c r="L129" s="5"/>
      <c r="M129" s="5"/>
    </row>
    <row r="130" spans="1:13" ht="20.100000000000001" customHeight="1" x14ac:dyDescent="0.2">
      <c r="A130" s="10">
        <v>123</v>
      </c>
      <c r="B130" s="25" t="s">
        <v>416</v>
      </c>
      <c r="C130" s="67">
        <v>1.2800000000000001E-3</v>
      </c>
      <c r="D130" s="67">
        <v>0</v>
      </c>
      <c r="E130" s="67">
        <v>1.8799440000000001</v>
      </c>
      <c r="F130" s="55" t="s">
        <v>296</v>
      </c>
      <c r="G130" s="10">
        <v>123</v>
      </c>
      <c r="L130" s="5"/>
      <c r="M130" s="5"/>
    </row>
    <row r="131" spans="1:13" ht="20.100000000000001" customHeight="1" x14ac:dyDescent="0.2">
      <c r="A131" s="11">
        <v>124</v>
      </c>
      <c r="B131" s="26" t="s">
        <v>516</v>
      </c>
      <c r="C131" s="68">
        <v>1.8485119999999999</v>
      </c>
      <c r="D131" s="68">
        <v>1.72035</v>
      </c>
      <c r="E131" s="68">
        <v>1.836719</v>
      </c>
      <c r="F131" s="56" t="s">
        <v>498</v>
      </c>
      <c r="G131" s="11">
        <v>124</v>
      </c>
      <c r="L131" s="5"/>
      <c r="M131" s="5"/>
    </row>
    <row r="132" spans="1:13" ht="20.100000000000001" customHeight="1" x14ac:dyDescent="0.2">
      <c r="A132" s="10">
        <v>125</v>
      </c>
      <c r="B132" s="25" t="s">
        <v>514</v>
      </c>
      <c r="C132" s="67">
        <v>0.68150100000000002</v>
      </c>
      <c r="D132" s="67">
        <v>2.9774560000000001</v>
      </c>
      <c r="E132" s="67">
        <v>1.7095450000000001</v>
      </c>
      <c r="F132" s="55" t="s">
        <v>496</v>
      </c>
      <c r="G132" s="10">
        <v>125</v>
      </c>
      <c r="L132" s="5"/>
      <c r="M132" s="5"/>
    </row>
    <row r="133" spans="1:13" ht="20.100000000000001" customHeight="1" x14ac:dyDescent="0.2">
      <c r="A133" s="11">
        <v>126</v>
      </c>
      <c r="B133" s="26" t="s">
        <v>428</v>
      </c>
      <c r="C133" s="68">
        <v>3.824354</v>
      </c>
      <c r="D133" s="68">
        <v>4.5012499999999998</v>
      </c>
      <c r="E133" s="68">
        <v>1.6795059999999999</v>
      </c>
      <c r="F133" s="56" t="s">
        <v>308</v>
      </c>
      <c r="G133" s="11">
        <v>126</v>
      </c>
      <c r="L133" s="5"/>
      <c r="M133" s="5"/>
    </row>
    <row r="134" spans="1:13" ht="20.100000000000001" customHeight="1" x14ac:dyDescent="0.2">
      <c r="A134" s="10">
        <v>127</v>
      </c>
      <c r="B134" s="25" t="s">
        <v>510</v>
      </c>
      <c r="C134" s="67">
        <v>0.18376700000000001</v>
      </c>
      <c r="D134" s="67">
        <v>5.4414290000000003</v>
      </c>
      <c r="E134" s="67">
        <v>1.6164320000000001</v>
      </c>
      <c r="F134" s="55" t="s">
        <v>492</v>
      </c>
      <c r="G134" s="10">
        <v>127</v>
      </c>
      <c r="L134" s="5"/>
      <c r="M134" s="5"/>
    </row>
    <row r="135" spans="1:13" ht="20.100000000000001" customHeight="1" x14ac:dyDescent="0.2">
      <c r="A135" s="11">
        <v>128</v>
      </c>
      <c r="B135" s="26" t="s">
        <v>406</v>
      </c>
      <c r="C135" s="68">
        <v>3.6580330000000001</v>
      </c>
      <c r="D135" s="68">
        <v>0.56518599999999997</v>
      </c>
      <c r="E135" s="68">
        <v>1.5554209999999999</v>
      </c>
      <c r="F135" s="56" t="s">
        <v>287</v>
      </c>
      <c r="G135" s="11">
        <v>128</v>
      </c>
      <c r="L135" s="5"/>
      <c r="M135" s="5"/>
    </row>
    <row r="136" spans="1:13" ht="20.100000000000001" customHeight="1" x14ac:dyDescent="0.2">
      <c r="A136" s="10">
        <v>129</v>
      </c>
      <c r="B136" s="25" t="s">
        <v>412</v>
      </c>
      <c r="C136" s="67">
        <v>1.605299</v>
      </c>
      <c r="D136" s="67">
        <v>0.50333099999999997</v>
      </c>
      <c r="E136" s="67">
        <v>1.54931</v>
      </c>
      <c r="F136" s="55" t="s">
        <v>292</v>
      </c>
      <c r="G136" s="10">
        <v>129</v>
      </c>
      <c r="L136" s="5"/>
      <c r="M136" s="5"/>
    </row>
    <row r="137" spans="1:13" ht="20.100000000000001" customHeight="1" x14ac:dyDescent="0.2">
      <c r="A137" s="11">
        <v>130</v>
      </c>
      <c r="B137" s="26" t="s">
        <v>566</v>
      </c>
      <c r="C137" s="68">
        <v>9.2289999999999994E-3</v>
      </c>
      <c r="D137" s="68">
        <v>1.2704E-2</v>
      </c>
      <c r="E137" s="68">
        <v>1.5483910000000001</v>
      </c>
      <c r="F137" s="56" t="s">
        <v>558</v>
      </c>
      <c r="G137" s="11">
        <v>130</v>
      </c>
      <c r="L137" s="5"/>
      <c r="M137" s="5"/>
    </row>
    <row r="138" spans="1:13" ht="20.100000000000001" customHeight="1" x14ac:dyDescent="0.2">
      <c r="A138" s="10">
        <v>131</v>
      </c>
      <c r="B138" s="25" t="s">
        <v>513</v>
      </c>
      <c r="C138" s="67">
        <v>0.92902499999999999</v>
      </c>
      <c r="D138" s="67">
        <v>0.57920300000000002</v>
      </c>
      <c r="E138" s="67">
        <v>1.3694189999999999</v>
      </c>
      <c r="F138" s="55" t="s">
        <v>495</v>
      </c>
      <c r="G138" s="10">
        <v>131</v>
      </c>
      <c r="L138" s="5"/>
      <c r="M138" s="5"/>
    </row>
    <row r="139" spans="1:13" ht="20.100000000000001" customHeight="1" x14ac:dyDescent="0.2">
      <c r="A139" s="11">
        <v>132</v>
      </c>
      <c r="B139" s="26" t="s">
        <v>552</v>
      </c>
      <c r="C139" s="68">
        <v>1.2004539999999999</v>
      </c>
      <c r="D139" s="68">
        <v>0.18598200000000001</v>
      </c>
      <c r="E139" s="68">
        <v>1.24857</v>
      </c>
      <c r="F139" s="56" t="s">
        <v>546</v>
      </c>
      <c r="G139" s="11">
        <v>132</v>
      </c>
      <c r="L139" s="5"/>
      <c r="M139" s="5"/>
    </row>
    <row r="140" spans="1:13" ht="20.100000000000001" customHeight="1" x14ac:dyDescent="0.2">
      <c r="A140" s="10">
        <v>133</v>
      </c>
      <c r="B140" s="25" t="s">
        <v>462</v>
      </c>
      <c r="C140" s="67">
        <v>0.68729799999999996</v>
      </c>
      <c r="D140" s="67">
        <v>0.95994400000000002</v>
      </c>
      <c r="E140" s="67">
        <v>1.201924</v>
      </c>
      <c r="F140" s="55" t="s">
        <v>342</v>
      </c>
      <c r="G140" s="10">
        <v>133</v>
      </c>
      <c r="L140" s="5"/>
      <c r="M140" s="5"/>
    </row>
    <row r="141" spans="1:13" ht="20.100000000000001" customHeight="1" x14ac:dyDescent="0.2">
      <c r="A141" s="11">
        <v>134</v>
      </c>
      <c r="B141" s="26" t="s">
        <v>457</v>
      </c>
      <c r="C141" s="68">
        <v>1.5783180000000001</v>
      </c>
      <c r="D141" s="68">
        <v>1.1724049999999999</v>
      </c>
      <c r="E141" s="68">
        <v>1.1846140000000001</v>
      </c>
      <c r="F141" s="56" t="s">
        <v>337</v>
      </c>
      <c r="G141" s="11">
        <v>134</v>
      </c>
      <c r="L141" s="5"/>
      <c r="M141" s="5"/>
    </row>
    <row r="142" spans="1:13" ht="20.100000000000001" customHeight="1" x14ac:dyDescent="0.2">
      <c r="A142" s="10">
        <v>135</v>
      </c>
      <c r="B142" s="25" t="s">
        <v>567</v>
      </c>
      <c r="C142" s="67">
        <v>7.5323000000000001E-2</v>
      </c>
      <c r="D142" s="67">
        <v>2.2360999999999999E-2</v>
      </c>
      <c r="E142" s="67">
        <v>1.138501</v>
      </c>
      <c r="F142" s="55" t="s">
        <v>559</v>
      </c>
      <c r="G142" s="10">
        <v>135</v>
      </c>
      <c r="L142" s="5"/>
      <c r="M142" s="5"/>
    </row>
    <row r="143" spans="1:13" ht="20.100000000000001" customHeight="1" x14ac:dyDescent="0.2">
      <c r="A143" s="11">
        <v>136</v>
      </c>
      <c r="B143" s="26" t="s">
        <v>568</v>
      </c>
      <c r="C143" s="68">
        <v>0.47680299999999998</v>
      </c>
      <c r="D143" s="68">
        <v>0.82953900000000003</v>
      </c>
      <c r="E143" s="68">
        <v>1.1266579999999999</v>
      </c>
      <c r="F143" s="56" t="s">
        <v>560</v>
      </c>
      <c r="G143" s="11">
        <v>136</v>
      </c>
      <c r="L143" s="5"/>
      <c r="M143" s="5"/>
    </row>
    <row r="144" spans="1:13" ht="20.100000000000001" customHeight="1" thickBot="1" x14ac:dyDescent="0.25">
      <c r="A144" s="10"/>
      <c r="B144" s="25" t="s">
        <v>469</v>
      </c>
      <c r="C144" s="67">
        <v>414.84647400000006</v>
      </c>
      <c r="D144" s="67">
        <v>207.94368800000004</v>
      </c>
      <c r="E144" s="67">
        <v>469.03448399999991</v>
      </c>
      <c r="F144" s="55" t="s">
        <v>349</v>
      </c>
      <c r="G144" s="10"/>
      <c r="L144" s="5"/>
      <c r="M144" s="5"/>
    </row>
    <row r="145" spans="1:13" ht="19.5" customHeight="1" thickBot="1" x14ac:dyDescent="0.25">
      <c r="A145" s="21"/>
      <c r="B145" s="54" t="s">
        <v>91</v>
      </c>
      <c r="C145" s="70">
        <f>SUM(C8:C144)</f>
        <v>169645.14038499989</v>
      </c>
      <c r="D145" s="70">
        <f>SUM(D8:D144)</f>
        <v>140500.49389399996</v>
      </c>
      <c r="E145" s="70">
        <f>SUM(E8:E144)</f>
        <v>136950.69052800004</v>
      </c>
      <c r="F145" s="58" t="s">
        <v>1</v>
      </c>
      <c r="G145" s="24"/>
      <c r="L145" s="5"/>
      <c r="M145" s="5"/>
    </row>
    <row r="146" spans="1:13" ht="35.1" customHeight="1" x14ac:dyDescent="0.2">
      <c r="A146" s="2"/>
      <c r="B146" s="2"/>
      <c r="C146" s="2"/>
      <c r="D146" s="2"/>
      <c r="E146" s="2"/>
      <c r="F146" s="2"/>
      <c r="G146" s="2"/>
      <c r="L146" s="5"/>
      <c r="M146" s="5"/>
    </row>
    <row r="147" spans="1:13" ht="35.1" customHeight="1" x14ac:dyDescent="0.2">
      <c r="A147" s="2"/>
      <c r="B147" s="2"/>
      <c r="C147" s="2"/>
      <c r="D147" s="2"/>
      <c r="E147" s="2"/>
      <c r="F147" s="2"/>
      <c r="G147" s="2"/>
      <c r="L147" s="5"/>
      <c r="M147" s="5"/>
    </row>
    <row r="148" spans="1:13" ht="35.1" customHeight="1" x14ac:dyDescent="0.2">
      <c r="A148" s="2"/>
      <c r="B148" s="2"/>
      <c r="C148" s="2"/>
      <c r="D148" s="2"/>
      <c r="E148" s="2"/>
      <c r="F148" s="2"/>
      <c r="G148" s="2"/>
      <c r="L148" s="5"/>
      <c r="M148" s="5"/>
    </row>
    <row r="149" spans="1:13" ht="35.1" customHeight="1" x14ac:dyDescent="0.2">
      <c r="A149" s="2"/>
      <c r="B149" s="2"/>
      <c r="C149" s="2"/>
      <c r="D149" s="2"/>
      <c r="E149" s="2"/>
      <c r="F149" s="2"/>
      <c r="G149" s="2"/>
      <c r="L149" s="5"/>
      <c r="M149" s="5"/>
    </row>
    <row r="150" spans="1:13" ht="35.1" customHeight="1" x14ac:dyDescent="0.2">
      <c r="A150" s="2"/>
      <c r="B150" s="2"/>
      <c r="C150" s="2"/>
      <c r="D150" s="2"/>
      <c r="E150" s="2"/>
      <c r="F150" s="2"/>
      <c r="G150" s="2"/>
      <c r="L150" s="5"/>
      <c r="M150" s="5"/>
    </row>
    <row r="151" spans="1:13" ht="35.1" customHeight="1" x14ac:dyDescent="0.2">
      <c r="A151" s="2"/>
      <c r="B151" s="2"/>
      <c r="C151" s="2"/>
      <c r="D151" s="2"/>
      <c r="E151" s="2"/>
      <c r="F151" s="2"/>
      <c r="G151" s="2"/>
      <c r="L151" s="5"/>
      <c r="M151" s="5"/>
    </row>
    <row r="152" spans="1:13" ht="35.1" customHeight="1" x14ac:dyDescent="0.2">
      <c r="A152" s="2"/>
      <c r="B152" s="2"/>
      <c r="C152" s="2"/>
      <c r="D152" s="2"/>
      <c r="E152" s="2"/>
      <c r="F152" s="2"/>
      <c r="G152" s="2"/>
      <c r="L152" s="5"/>
      <c r="M152" s="5"/>
    </row>
    <row r="153" spans="1:13" ht="35.1" customHeight="1" x14ac:dyDescent="0.2">
      <c r="A153" s="2"/>
      <c r="B153" s="2"/>
      <c r="C153" s="2"/>
      <c r="D153" s="2"/>
      <c r="E153" s="2"/>
      <c r="F153" s="2"/>
      <c r="G153" s="2"/>
      <c r="L153" s="5"/>
      <c r="M153" s="5"/>
    </row>
    <row r="154" spans="1:13" ht="35.1" customHeight="1" x14ac:dyDescent="0.2">
      <c r="A154" s="2"/>
      <c r="B154" s="2"/>
      <c r="C154" s="2"/>
      <c r="D154" s="2"/>
      <c r="E154" s="2"/>
      <c r="F154" s="2"/>
      <c r="G154" s="2"/>
      <c r="L154" s="5"/>
      <c r="M154" s="5"/>
    </row>
    <row r="155" spans="1:13" ht="35.1" customHeight="1" x14ac:dyDescent="0.2">
      <c r="A155" s="2"/>
      <c r="B155" s="2"/>
      <c r="C155" s="2"/>
      <c r="D155" s="2"/>
      <c r="E155" s="2"/>
      <c r="F155" s="2"/>
      <c r="G155" s="2"/>
      <c r="L155" s="5"/>
      <c r="M155" s="5"/>
    </row>
    <row r="156" spans="1:13" ht="35.1" customHeight="1" x14ac:dyDescent="0.2">
      <c r="A156" s="2"/>
      <c r="B156" s="2"/>
      <c r="C156" s="2"/>
      <c r="D156" s="2"/>
      <c r="E156" s="2"/>
      <c r="F156" s="2"/>
      <c r="G156" s="2"/>
      <c r="L156" s="5"/>
      <c r="M156" s="5"/>
    </row>
    <row r="157" spans="1:13" ht="35.1" customHeight="1" x14ac:dyDescent="0.2">
      <c r="A157" s="2"/>
      <c r="B157" s="2"/>
      <c r="C157" s="2"/>
      <c r="D157" s="2"/>
      <c r="E157" s="2"/>
      <c r="F157" s="2"/>
      <c r="G157" s="2"/>
      <c r="L157" s="5"/>
      <c r="M157" s="5"/>
    </row>
    <row r="158" spans="1:13" ht="35.1" customHeight="1" x14ac:dyDescent="0.2">
      <c r="A158" s="2"/>
      <c r="B158" s="2"/>
      <c r="C158" s="2"/>
      <c r="D158" s="2"/>
      <c r="E158" s="2"/>
      <c r="F158" s="2"/>
      <c r="G158" s="2"/>
      <c r="L158" s="5"/>
      <c r="M158" s="5"/>
    </row>
    <row r="159" spans="1:13" ht="35.1" customHeight="1" x14ac:dyDescent="0.2">
      <c r="A159" s="2"/>
      <c r="B159" s="2"/>
      <c r="C159" s="2"/>
      <c r="D159" s="2"/>
      <c r="E159" s="2"/>
      <c r="F159" s="2"/>
      <c r="G159" s="2"/>
      <c r="L159" s="5"/>
      <c r="M159" s="5"/>
    </row>
    <row r="160" spans="1:13" ht="35.1" customHeight="1" x14ac:dyDescent="0.2">
      <c r="A160" s="2"/>
      <c r="B160" s="2"/>
      <c r="C160" s="2"/>
      <c r="D160" s="2"/>
      <c r="E160" s="2"/>
      <c r="F160" s="2"/>
      <c r="G160" s="2"/>
      <c r="L160" s="5"/>
      <c r="M160" s="5"/>
    </row>
    <row r="161" spans="1:13" ht="35.1" customHeight="1" x14ac:dyDescent="0.2">
      <c r="A161" s="2"/>
      <c r="B161" s="2"/>
      <c r="C161" s="2"/>
      <c r="D161" s="2"/>
      <c r="E161" s="2"/>
      <c r="F161" s="2"/>
      <c r="G161" s="2"/>
      <c r="L161" s="5"/>
      <c r="M161" s="5"/>
    </row>
    <row r="162" spans="1:13" ht="35.1" customHeight="1" x14ac:dyDescent="0.2">
      <c r="A162" s="2"/>
      <c r="B162" s="2"/>
      <c r="C162" s="2"/>
      <c r="D162" s="2"/>
      <c r="E162" s="2"/>
      <c r="F162" s="2"/>
      <c r="G162" s="2"/>
      <c r="L162" s="5"/>
      <c r="M162" s="5"/>
    </row>
    <row r="163" spans="1:13" ht="35.1" customHeight="1" x14ac:dyDescent="0.2">
      <c r="A163" s="2"/>
      <c r="B163" s="2"/>
      <c r="C163" s="2"/>
      <c r="D163" s="2"/>
      <c r="E163" s="2"/>
      <c r="F163" s="2"/>
      <c r="G163" s="2"/>
      <c r="L163" s="5"/>
      <c r="M163" s="5"/>
    </row>
    <row r="164" spans="1:13" ht="35.1" customHeight="1" x14ac:dyDescent="0.2">
      <c r="A164" s="2"/>
      <c r="B164" s="2"/>
      <c r="C164" s="2"/>
      <c r="D164" s="2"/>
      <c r="E164" s="2"/>
      <c r="F164" s="2"/>
      <c r="G164" s="2"/>
      <c r="L164" s="5"/>
      <c r="M164" s="5"/>
    </row>
    <row r="165" spans="1:13" ht="35.1" customHeight="1" x14ac:dyDescent="0.2">
      <c r="A165" s="2"/>
      <c r="B165" s="2"/>
      <c r="C165" s="2"/>
      <c r="D165" s="2"/>
      <c r="E165" s="2"/>
      <c r="F165" s="2"/>
      <c r="G165" s="2"/>
      <c r="L165" s="5"/>
      <c r="M165" s="5"/>
    </row>
    <row r="166" spans="1:13" ht="35.1" customHeight="1" x14ac:dyDescent="0.2">
      <c r="A166" s="2"/>
      <c r="B166" s="2"/>
      <c r="C166" s="2"/>
      <c r="D166" s="2"/>
      <c r="E166" s="2"/>
      <c r="F166" s="2"/>
      <c r="G166" s="2"/>
      <c r="L166" s="5"/>
      <c r="M166" s="5"/>
    </row>
    <row r="167" spans="1:13" ht="35.1" customHeight="1" x14ac:dyDescent="0.2">
      <c r="A167" s="2"/>
      <c r="B167" s="2"/>
      <c r="C167" s="2"/>
      <c r="D167" s="2"/>
      <c r="E167" s="2"/>
      <c r="F167" s="2"/>
      <c r="G167" s="2"/>
      <c r="L167" s="5"/>
      <c r="M167" s="5"/>
    </row>
    <row r="168" spans="1:13" ht="35.1" customHeight="1" x14ac:dyDescent="0.2">
      <c r="A168" s="2"/>
      <c r="B168" s="2"/>
      <c r="C168" s="2"/>
      <c r="D168" s="2"/>
      <c r="E168" s="2"/>
      <c r="F168" s="2"/>
      <c r="G168" s="2"/>
      <c r="L168" s="5"/>
      <c r="M168" s="5"/>
    </row>
    <row r="169" spans="1:13" ht="35.1" customHeight="1" x14ac:dyDescent="0.2">
      <c r="A169" s="2"/>
      <c r="B169" s="2"/>
      <c r="C169" s="2"/>
      <c r="D169" s="2"/>
      <c r="E169" s="2"/>
      <c r="F169" s="2"/>
      <c r="G169" s="2"/>
      <c r="L169" s="5"/>
      <c r="M169" s="5"/>
    </row>
    <row r="170" spans="1:13" ht="35.1" customHeight="1" x14ac:dyDescent="0.2">
      <c r="A170" s="2"/>
      <c r="B170" s="2"/>
      <c r="C170" s="2"/>
      <c r="D170" s="2"/>
      <c r="E170" s="2"/>
      <c r="F170" s="2"/>
      <c r="G170" s="2"/>
      <c r="L170" s="5"/>
      <c r="M170" s="5"/>
    </row>
    <row r="171" spans="1:13" ht="35.1" customHeight="1" x14ac:dyDescent="0.2">
      <c r="A171" s="2"/>
      <c r="B171" s="2"/>
      <c r="C171" s="2"/>
      <c r="D171" s="2"/>
      <c r="E171" s="2"/>
      <c r="F171" s="2"/>
      <c r="G171" s="2"/>
      <c r="L171" s="5"/>
      <c r="M171" s="5"/>
    </row>
    <row r="172" spans="1:13" ht="35.1" customHeight="1" x14ac:dyDescent="0.2">
      <c r="A172" s="2"/>
      <c r="B172" s="2"/>
      <c r="C172" s="2"/>
      <c r="D172" s="2"/>
      <c r="E172" s="2"/>
      <c r="F172" s="2"/>
      <c r="G172" s="2"/>
      <c r="L172" s="5"/>
      <c r="M172" s="5"/>
    </row>
    <row r="173" spans="1:13" ht="35.1" customHeight="1" x14ac:dyDescent="0.2">
      <c r="A173" s="2"/>
      <c r="B173" s="2"/>
      <c r="C173" s="2"/>
      <c r="D173" s="2"/>
      <c r="E173" s="2"/>
      <c r="F173" s="2"/>
      <c r="G173" s="2"/>
      <c r="L173" s="5"/>
      <c r="M173" s="5"/>
    </row>
    <row r="174" spans="1:13" ht="35.1" customHeight="1" x14ac:dyDescent="0.2">
      <c r="A174" s="2"/>
      <c r="B174" s="2"/>
      <c r="C174" s="2"/>
      <c r="D174" s="2"/>
      <c r="E174" s="2"/>
      <c r="F174" s="2"/>
      <c r="G174" s="2"/>
      <c r="L174" s="5"/>
      <c r="M174" s="5"/>
    </row>
    <row r="175" spans="1:13" ht="35.1" customHeight="1" x14ac:dyDescent="0.2">
      <c r="A175" s="2"/>
      <c r="B175" s="2"/>
      <c r="C175" s="2"/>
      <c r="D175" s="2"/>
      <c r="E175" s="2"/>
      <c r="F175" s="2"/>
      <c r="G175" s="2"/>
      <c r="L175" s="5"/>
      <c r="M175" s="5"/>
    </row>
    <row r="176" spans="1:13" ht="35.1" customHeight="1" x14ac:dyDescent="0.2">
      <c r="A176" s="2"/>
      <c r="B176" s="2"/>
      <c r="C176" s="2"/>
      <c r="D176" s="2"/>
      <c r="E176" s="2"/>
      <c r="F176" s="2"/>
      <c r="G176" s="2"/>
      <c r="L176" s="5"/>
      <c r="M176" s="5"/>
    </row>
    <row r="177" spans="1:13" ht="35.1" customHeight="1" x14ac:dyDescent="0.2">
      <c r="A177" s="2"/>
      <c r="B177" s="2"/>
      <c r="C177" s="2"/>
      <c r="D177" s="2"/>
      <c r="E177" s="2"/>
      <c r="F177" s="2"/>
      <c r="G177" s="2"/>
      <c r="L177" s="5"/>
      <c r="M177" s="5"/>
    </row>
    <row r="178" spans="1:13" ht="35.1" customHeight="1" x14ac:dyDescent="0.2">
      <c r="A178" s="2"/>
      <c r="B178" s="2"/>
      <c r="C178" s="2"/>
      <c r="D178" s="2"/>
      <c r="E178" s="2"/>
      <c r="F178" s="2"/>
      <c r="G178" s="2"/>
      <c r="L178" s="5"/>
      <c r="M178" s="5"/>
    </row>
    <row r="179" spans="1:13" ht="35.1" customHeight="1" x14ac:dyDescent="0.2">
      <c r="A179" s="2"/>
      <c r="B179" s="2"/>
      <c r="C179" s="2"/>
      <c r="D179" s="2"/>
      <c r="E179" s="2"/>
      <c r="F179" s="2"/>
      <c r="G179" s="2"/>
      <c r="L179" s="5"/>
      <c r="M179" s="5"/>
    </row>
    <row r="180" spans="1:13" ht="35.1" customHeight="1" x14ac:dyDescent="0.2">
      <c r="A180" s="2"/>
      <c r="B180" s="2"/>
      <c r="C180" s="2"/>
      <c r="D180" s="2"/>
      <c r="E180" s="2"/>
      <c r="F180" s="2"/>
      <c r="G180" s="2"/>
      <c r="L180" s="5"/>
      <c r="M180" s="5"/>
    </row>
    <row r="181" spans="1:13" ht="35.1" customHeight="1" x14ac:dyDescent="0.2">
      <c r="A181" s="2"/>
      <c r="B181" s="2"/>
      <c r="C181" s="2"/>
      <c r="D181" s="2"/>
      <c r="E181" s="2"/>
      <c r="F181" s="2"/>
      <c r="G181" s="2"/>
      <c r="L181" s="5"/>
      <c r="M181" s="5"/>
    </row>
    <row r="182" spans="1:13" ht="35.1" customHeight="1" x14ac:dyDescent="0.2">
      <c r="A182" s="2"/>
      <c r="B182" s="2"/>
      <c r="C182" s="2"/>
      <c r="D182" s="2"/>
      <c r="E182" s="2"/>
      <c r="F182" s="2"/>
      <c r="G182" s="2"/>
      <c r="L182" s="5"/>
      <c r="M182" s="5"/>
    </row>
    <row r="183" spans="1:13" ht="35.1" customHeight="1" x14ac:dyDescent="0.2">
      <c r="A183" s="2"/>
      <c r="B183" s="2"/>
      <c r="C183" s="2"/>
      <c r="D183" s="2"/>
      <c r="E183" s="2"/>
      <c r="F183" s="2"/>
      <c r="G183" s="2"/>
      <c r="L183" s="5"/>
      <c r="M183" s="5"/>
    </row>
    <row r="184" spans="1:13" ht="35.1" customHeight="1" x14ac:dyDescent="0.2">
      <c r="A184" s="2"/>
      <c r="B184" s="2"/>
      <c r="C184" s="2"/>
      <c r="D184" s="2"/>
      <c r="E184" s="2"/>
      <c r="F184" s="2"/>
      <c r="G184" s="2"/>
      <c r="L184" s="5"/>
      <c r="M184" s="5"/>
    </row>
    <row r="185" spans="1:13" ht="35.1" customHeight="1" x14ac:dyDescent="0.2">
      <c r="A185" s="2"/>
      <c r="B185" s="2"/>
      <c r="C185" s="2"/>
      <c r="D185" s="2"/>
      <c r="E185" s="2"/>
      <c r="F185" s="2"/>
      <c r="G185" s="2"/>
      <c r="L185" s="5"/>
      <c r="M185" s="5"/>
    </row>
    <row r="186" spans="1:13" ht="35.1" customHeight="1" x14ac:dyDescent="0.2">
      <c r="A186" s="2"/>
      <c r="B186" s="2"/>
      <c r="C186" s="2"/>
      <c r="D186" s="2"/>
      <c r="E186" s="2"/>
      <c r="F186" s="2"/>
      <c r="G186" s="2"/>
      <c r="L186" s="5"/>
      <c r="M186" s="5"/>
    </row>
    <row r="187" spans="1:13" ht="35.1" customHeight="1" x14ac:dyDescent="0.2">
      <c r="A187" s="2"/>
      <c r="B187" s="2"/>
      <c r="C187" s="2"/>
      <c r="D187" s="2"/>
      <c r="E187" s="2"/>
      <c r="F187" s="2"/>
      <c r="G187" s="2"/>
      <c r="L187" s="5"/>
      <c r="M187" s="5"/>
    </row>
    <row r="188" spans="1:13" ht="35.1" customHeight="1" x14ac:dyDescent="0.2">
      <c r="A188" s="2"/>
      <c r="B188" s="2"/>
      <c r="C188" s="2"/>
      <c r="D188" s="2"/>
      <c r="E188" s="2"/>
      <c r="F188" s="2"/>
      <c r="G188" s="2"/>
      <c r="L188" s="5"/>
      <c r="M188" s="5"/>
    </row>
    <row r="189" spans="1:13" ht="35.1" customHeight="1" x14ac:dyDescent="0.2">
      <c r="A189" s="2"/>
      <c r="B189" s="2"/>
      <c r="C189" s="2"/>
      <c r="D189" s="2"/>
      <c r="E189" s="2"/>
      <c r="F189" s="2"/>
      <c r="G189" s="2"/>
      <c r="L189" s="5"/>
      <c r="M189" s="5"/>
    </row>
    <row r="190" spans="1:13" ht="35.1" customHeight="1" x14ac:dyDescent="0.2">
      <c r="A190" s="2"/>
      <c r="B190" s="2"/>
      <c r="C190" s="2"/>
      <c r="D190" s="2"/>
      <c r="E190" s="2"/>
      <c r="F190" s="2"/>
      <c r="G190" s="2"/>
      <c r="L190" s="5"/>
      <c r="M190" s="5"/>
    </row>
    <row r="191" spans="1:13" ht="35.1" customHeight="1" x14ac:dyDescent="0.2">
      <c r="A191" s="2"/>
      <c r="B191" s="2"/>
      <c r="C191" s="2"/>
      <c r="D191" s="2"/>
      <c r="E191" s="2"/>
      <c r="F191" s="2"/>
      <c r="G191" s="2"/>
      <c r="L191" s="5"/>
      <c r="M191" s="5"/>
    </row>
    <row r="192" spans="1:13" ht="35.1" customHeight="1" x14ac:dyDescent="0.2">
      <c r="A192" s="2"/>
      <c r="B192" s="2"/>
      <c r="C192" s="2"/>
      <c r="D192" s="2"/>
      <c r="E192" s="2"/>
      <c r="F192" s="2"/>
      <c r="G192" s="2"/>
      <c r="L192" s="5"/>
      <c r="M192" s="5"/>
    </row>
    <row r="193" spans="1:13" ht="35.1" customHeight="1" x14ac:dyDescent="0.2">
      <c r="A193" s="2"/>
      <c r="B193" s="2"/>
      <c r="C193" s="2"/>
      <c r="D193" s="2"/>
      <c r="E193" s="2"/>
      <c r="F193" s="2"/>
      <c r="G193" s="2"/>
      <c r="L193" s="5"/>
      <c r="M193" s="5"/>
    </row>
    <row r="194" spans="1:13" ht="35.1" customHeight="1" x14ac:dyDescent="0.2">
      <c r="A194" s="2"/>
      <c r="B194" s="2"/>
      <c r="C194" s="2"/>
      <c r="D194" s="2"/>
      <c r="E194" s="2"/>
      <c r="F194" s="2"/>
      <c r="G194" s="2"/>
      <c r="L194" s="5"/>
      <c r="M194" s="5"/>
    </row>
    <row r="195" spans="1:13" ht="35.1" customHeight="1" x14ac:dyDescent="0.2">
      <c r="A195" s="2"/>
      <c r="B195" s="2"/>
      <c r="C195" s="2"/>
      <c r="D195" s="2"/>
      <c r="E195" s="2"/>
      <c r="F195" s="2"/>
      <c r="G195" s="2"/>
      <c r="L195" s="5"/>
      <c r="M195" s="5"/>
    </row>
    <row r="196" spans="1:13" ht="35.1" customHeight="1" x14ac:dyDescent="0.2">
      <c r="A196" s="2"/>
      <c r="B196" s="2"/>
      <c r="C196" s="2"/>
      <c r="D196" s="2"/>
      <c r="E196" s="2"/>
      <c r="F196" s="2"/>
      <c r="G196" s="2"/>
      <c r="L196" s="5"/>
      <c r="M196" s="5"/>
    </row>
    <row r="197" spans="1:13" ht="35.1" customHeight="1" x14ac:dyDescent="0.2">
      <c r="A197" s="2"/>
      <c r="B197" s="2"/>
      <c r="C197" s="2"/>
      <c r="D197" s="2"/>
      <c r="E197" s="2"/>
      <c r="F197" s="2"/>
      <c r="G197" s="2"/>
      <c r="L197" s="5"/>
      <c r="M197" s="5"/>
    </row>
    <row r="198" spans="1:13" ht="35.1" customHeight="1" x14ac:dyDescent="0.2">
      <c r="A198" s="2"/>
      <c r="B198" s="2"/>
      <c r="C198" s="2"/>
      <c r="D198" s="2"/>
      <c r="E198" s="2"/>
      <c r="F198" s="2"/>
      <c r="G198" s="2"/>
      <c r="L198" s="5"/>
      <c r="M198" s="5"/>
    </row>
    <row r="199" spans="1:13" ht="35.1" customHeight="1" x14ac:dyDescent="0.2">
      <c r="A199" s="2"/>
      <c r="B199" s="2"/>
      <c r="C199" s="2"/>
      <c r="D199" s="2"/>
      <c r="E199" s="2"/>
      <c r="F199" s="2"/>
      <c r="G199" s="2"/>
      <c r="L199" s="5"/>
      <c r="M199" s="5"/>
    </row>
    <row r="200" spans="1:13" ht="35.1" customHeight="1" x14ac:dyDescent="0.2">
      <c r="A200" s="2"/>
      <c r="B200" s="2"/>
      <c r="C200" s="2"/>
      <c r="D200" s="2"/>
      <c r="E200" s="2"/>
      <c r="F200" s="2"/>
      <c r="G200" s="2"/>
      <c r="L200" s="5"/>
      <c r="M200" s="5"/>
    </row>
    <row r="201" spans="1:13" ht="35.1" customHeight="1" x14ac:dyDescent="0.2">
      <c r="A201" s="2"/>
      <c r="B201" s="2"/>
      <c r="C201" s="2"/>
      <c r="D201" s="2"/>
      <c r="E201" s="2"/>
      <c r="F201" s="2"/>
      <c r="G201" s="2"/>
      <c r="L201" s="5"/>
      <c r="M201" s="5"/>
    </row>
    <row r="202" spans="1:13" ht="35.1" customHeight="1" x14ac:dyDescent="0.2">
      <c r="A202" s="2"/>
      <c r="B202" s="2"/>
      <c r="C202" s="2"/>
      <c r="D202" s="2"/>
      <c r="E202" s="2"/>
      <c r="F202" s="2"/>
      <c r="G202" s="2"/>
      <c r="L202" s="5"/>
      <c r="M202" s="5"/>
    </row>
    <row r="203" spans="1:13" ht="35.1" customHeight="1" x14ac:dyDescent="0.2">
      <c r="A203" s="2"/>
      <c r="B203" s="2"/>
      <c r="C203" s="2"/>
      <c r="D203" s="2"/>
      <c r="E203" s="2"/>
      <c r="F203" s="2"/>
      <c r="G203" s="2"/>
      <c r="L203" s="5"/>
      <c r="M203" s="5"/>
    </row>
    <row r="204" spans="1:13" ht="35.1" customHeight="1" x14ac:dyDescent="0.2">
      <c r="A204" s="2"/>
      <c r="B204" s="2"/>
      <c r="C204" s="2"/>
      <c r="D204" s="2"/>
      <c r="E204" s="2"/>
      <c r="F204" s="2"/>
      <c r="G204" s="2"/>
      <c r="L204" s="5"/>
      <c r="M204" s="5"/>
    </row>
    <row r="205" spans="1:13" ht="35.1" customHeight="1" x14ac:dyDescent="0.2">
      <c r="A205" s="2"/>
      <c r="B205" s="2"/>
      <c r="C205" s="2"/>
      <c r="D205" s="2"/>
      <c r="E205" s="2"/>
      <c r="F205" s="2"/>
      <c r="G205" s="2"/>
      <c r="L205" s="5"/>
      <c r="M205" s="5"/>
    </row>
    <row r="206" spans="1:13" ht="35.1" customHeight="1" x14ac:dyDescent="0.2">
      <c r="A206" s="2"/>
      <c r="B206" s="2"/>
      <c r="C206" s="2"/>
      <c r="D206" s="2"/>
      <c r="E206" s="2"/>
      <c r="F206" s="2"/>
      <c r="G206" s="2"/>
      <c r="L206" s="5"/>
      <c r="M206" s="5"/>
    </row>
    <row r="207" spans="1:13" ht="35.1" customHeight="1" x14ac:dyDescent="0.2">
      <c r="A207" s="2"/>
      <c r="B207" s="2"/>
      <c r="C207" s="2"/>
      <c r="D207" s="2"/>
      <c r="E207" s="2"/>
      <c r="F207" s="2"/>
      <c r="G207" s="2"/>
      <c r="L207" s="5"/>
      <c r="M207" s="5"/>
    </row>
    <row r="208" spans="1:13" ht="35.1" customHeight="1" x14ac:dyDescent="0.2">
      <c r="A208" s="2"/>
      <c r="B208" s="2"/>
      <c r="C208" s="2"/>
      <c r="D208" s="2"/>
      <c r="E208" s="2"/>
      <c r="F208" s="2"/>
      <c r="G208" s="2"/>
      <c r="L208" s="5"/>
      <c r="M208" s="5"/>
    </row>
    <row r="209" spans="1:13" ht="35.1" customHeight="1" x14ac:dyDescent="0.2">
      <c r="A209" s="2"/>
      <c r="B209" s="2"/>
      <c r="C209" s="2"/>
      <c r="D209" s="2"/>
      <c r="E209" s="2"/>
      <c r="F209" s="2"/>
      <c r="G209" s="2"/>
      <c r="L209" s="5"/>
      <c r="M209" s="5"/>
    </row>
    <row r="210" spans="1:13" ht="35.1" customHeight="1" x14ac:dyDescent="0.2">
      <c r="A210" s="2"/>
      <c r="B210" s="2"/>
      <c r="C210" s="2"/>
      <c r="D210" s="2"/>
      <c r="E210" s="2"/>
      <c r="F210" s="2"/>
      <c r="G210" s="2"/>
      <c r="L210" s="5"/>
      <c r="M210" s="5"/>
    </row>
    <row r="211" spans="1:13" ht="35.1" customHeight="1" x14ac:dyDescent="0.2">
      <c r="A211" s="2"/>
      <c r="B211" s="2"/>
      <c r="C211" s="2"/>
      <c r="D211" s="2"/>
      <c r="E211" s="2"/>
      <c r="F211" s="2"/>
      <c r="G211" s="2"/>
      <c r="L211" s="5"/>
      <c r="M211" s="5"/>
    </row>
    <row r="212" spans="1:13" ht="35.1" customHeight="1" x14ac:dyDescent="0.2">
      <c r="A212" s="2"/>
      <c r="B212" s="2"/>
      <c r="C212" s="2"/>
      <c r="D212" s="2"/>
      <c r="E212" s="2"/>
      <c r="F212" s="2"/>
      <c r="G212" s="2"/>
      <c r="L212" s="5"/>
      <c r="M212" s="5"/>
    </row>
    <row r="213" spans="1:13" ht="35.1" customHeight="1" x14ac:dyDescent="0.2">
      <c r="A213" s="2"/>
      <c r="B213" s="2"/>
      <c r="C213" s="2"/>
      <c r="D213" s="2"/>
      <c r="E213" s="2"/>
      <c r="F213" s="2"/>
      <c r="G213" s="2"/>
      <c r="L213" s="5"/>
      <c r="M213" s="5"/>
    </row>
    <row r="214" spans="1:13" ht="35.1" customHeight="1" x14ac:dyDescent="0.2">
      <c r="A214" s="2"/>
      <c r="B214" s="2"/>
      <c r="C214" s="2"/>
      <c r="D214" s="2"/>
      <c r="E214" s="2"/>
      <c r="F214" s="2"/>
      <c r="G214" s="2"/>
      <c r="L214" s="5"/>
      <c r="M214" s="5"/>
    </row>
    <row r="215" spans="1:13" ht="35.1" customHeight="1" x14ac:dyDescent="0.2">
      <c r="A215" s="2"/>
      <c r="B215" s="2"/>
      <c r="C215" s="2"/>
      <c r="D215" s="2"/>
      <c r="E215" s="2"/>
      <c r="F215" s="2"/>
      <c r="G215" s="2"/>
      <c r="L215" s="5"/>
      <c r="M215" s="5"/>
    </row>
    <row r="216" spans="1:13" ht="35.1" customHeight="1" x14ac:dyDescent="0.2">
      <c r="A216" s="2"/>
      <c r="B216" s="2"/>
      <c r="C216" s="2"/>
      <c r="D216" s="2"/>
      <c r="E216" s="2"/>
      <c r="F216" s="2"/>
      <c r="G216" s="2"/>
      <c r="L216" s="5"/>
      <c r="M216" s="5"/>
    </row>
    <row r="217" spans="1:13" ht="35.1" customHeight="1" x14ac:dyDescent="0.2">
      <c r="A217" s="2"/>
      <c r="B217" s="2"/>
      <c r="C217" s="2"/>
      <c r="D217" s="2"/>
      <c r="E217" s="2"/>
      <c r="F217" s="2"/>
      <c r="G217" s="2"/>
      <c r="L217" s="5"/>
      <c r="M217" s="5"/>
    </row>
    <row r="218" spans="1:13" ht="35.1" customHeight="1" x14ac:dyDescent="0.2">
      <c r="A218" s="2"/>
      <c r="B218" s="2"/>
      <c r="C218" s="2"/>
      <c r="D218" s="2"/>
      <c r="E218" s="2"/>
      <c r="F218" s="2"/>
      <c r="G218" s="2"/>
      <c r="L218" s="5"/>
      <c r="M218" s="5"/>
    </row>
    <row r="219" spans="1:13" ht="35.1" customHeight="1" x14ac:dyDescent="0.2">
      <c r="A219" s="2"/>
      <c r="B219" s="2"/>
      <c r="C219" s="2"/>
      <c r="D219" s="2"/>
      <c r="E219" s="2"/>
      <c r="F219" s="2"/>
      <c r="G219" s="2"/>
      <c r="L219" s="5"/>
      <c r="M219" s="5"/>
    </row>
    <row r="220" spans="1:13" ht="35.1" customHeight="1" x14ac:dyDescent="0.2">
      <c r="A220" s="2"/>
      <c r="B220" s="2"/>
      <c r="C220" s="2"/>
      <c r="D220" s="2"/>
      <c r="E220" s="2"/>
      <c r="F220" s="2"/>
      <c r="G220" s="2"/>
      <c r="L220" s="5"/>
      <c r="M220" s="5"/>
    </row>
  </sheetData>
  <mergeCells count="7">
    <mergeCell ref="A3:G3"/>
    <mergeCell ref="A4:G4"/>
    <mergeCell ref="A5:A7"/>
    <mergeCell ref="B5:B7"/>
    <mergeCell ref="F5:F7"/>
    <mergeCell ref="G5:G7"/>
    <mergeCell ref="C7:E7"/>
  </mergeCells>
  <hyperlinks>
    <hyperlink ref="I1" location="الفهرس_Index!A1" display="الفهرس / Index"/>
  </hyperlinks>
  <printOptions horizontalCentered="1"/>
  <pageMargins left="0.70866141732283472" right="0.70866141732283472" top="0.74803149606299213" bottom="0.74803149606299213" header="0.31496062992125984" footer="0.31496062992125984"/>
  <pageSetup paperSize="9" scale="63" fitToHeight="3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15</vt:i4>
      </vt:variant>
      <vt:variant>
        <vt:lpstr>نطاقات تمت تسميتها</vt:lpstr>
      </vt:variant>
      <vt:variant>
        <vt:i4>17</vt:i4>
      </vt:variant>
    </vt:vector>
  </HeadingPairs>
  <TitlesOfParts>
    <vt:vector size="32" baseType="lpstr">
      <vt:lpstr>الفهرس_Index</vt:lpstr>
      <vt:lpstr>1</vt:lpstr>
      <vt:lpstr>1.1</vt:lpstr>
      <vt:lpstr>1.2</vt:lpstr>
      <vt:lpstr>1.3</vt:lpstr>
      <vt:lpstr>2</vt:lpstr>
      <vt:lpstr>2.1</vt:lpstr>
      <vt:lpstr>2.2</vt:lpstr>
      <vt:lpstr>2.3</vt:lpstr>
      <vt:lpstr>2.4</vt:lpstr>
      <vt:lpstr>2.5</vt:lpstr>
      <vt:lpstr>2.6</vt:lpstr>
      <vt:lpstr>3</vt:lpstr>
      <vt:lpstr>4</vt:lpstr>
      <vt:lpstr>5</vt:lpstr>
      <vt:lpstr>'1'!Print_Area</vt:lpstr>
      <vt:lpstr>'1.1'!Print_Area</vt:lpstr>
      <vt:lpstr>'1.2'!Print_Area</vt:lpstr>
      <vt:lpstr>'1.3'!Print_Area</vt:lpstr>
      <vt:lpstr>'2'!Print_Area</vt:lpstr>
      <vt:lpstr>'2.1'!Print_Area</vt:lpstr>
      <vt:lpstr>'2.2'!Print_Area</vt:lpstr>
      <vt:lpstr>'2.3'!Print_Area</vt:lpstr>
      <vt:lpstr>'2.4'!Print_Area</vt:lpstr>
      <vt:lpstr>'2.5'!Print_Area</vt:lpstr>
      <vt:lpstr>'2.6'!Print_Area</vt:lpstr>
      <vt:lpstr>'3'!Print_Area</vt:lpstr>
      <vt:lpstr>'4'!Print_Area</vt:lpstr>
      <vt:lpstr>'5'!Print_Area</vt:lpstr>
      <vt:lpstr>الفهرس_Index!Print_Area</vt:lpstr>
      <vt:lpstr>'1.3'!Print_Titles</vt:lpstr>
      <vt:lpstr>'2.3'!Print_Titles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Majed Ajeebi</dc:creator>
  <cp:lastModifiedBy>DELL</cp:lastModifiedBy>
  <cp:lastPrinted>2016-10-04T06:43:56Z</cp:lastPrinted>
  <dcterms:created xsi:type="dcterms:W3CDTF">2016-08-11T05:20:00Z</dcterms:created>
  <dcterms:modified xsi:type="dcterms:W3CDTF">2016-10-04T11:11:56Z</dcterms:modified>
</cp:coreProperties>
</file>