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'1.3'!$A$1:$H$147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'2.3'!$A$1:$H$154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4" i="22"/>
  <c r="D154" i="22"/>
  <c r="E154" i="22"/>
  <c r="C19" i="21"/>
  <c r="D19" i="21"/>
  <c r="E19" i="21"/>
  <c r="C32" i="30"/>
  <c r="D32" i="30"/>
  <c r="E32" i="30"/>
  <c r="C18" i="30"/>
  <c r="D18" i="30"/>
  <c r="E18" i="30"/>
  <c r="C8" i="30"/>
  <c r="C47" i="30" s="1"/>
  <c r="D8" i="30"/>
  <c r="D47" i="30" s="1"/>
  <c r="E8" i="30"/>
  <c r="E47" i="30" s="1"/>
  <c r="C11" i="23"/>
  <c r="D11" i="23"/>
  <c r="E11" i="23"/>
  <c r="C11" i="24"/>
  <c r="D11" i="24"/>
  <c r="E11" i="24"/>
  <c r="C29" i="20"/>
  <c r="D29" i="20"/>
  <c r="E29" i="20"/>
  <c r="C147" i="18"/>
  <c r="D147" i="18"/>
  <c r="E147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<sst xmlns="http://schemas.openxmlformats.org/spreadsheetml/2006/main" count="1133" uniqueCount="622">
  <si>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</si>
  <si>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</si>
  <si>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</si>
  <si>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</si>
  <si>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</si>
  <si>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</si>
  <si>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</si>
  <si>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</si>
  <si>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</si>
  <si>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</si>
  <si>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</si>
  <si>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</si>
  <si>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</si>
  <si>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</si>
  <si>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</si>
  <si>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</si>
  <si>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</si>
  <si>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</si>
  <si>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</si>
  <si>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</si>
  <si>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</si>
  <si>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</si>
  <si>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</si>
  <si>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</si>
  <si>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</si>
  <si>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</si>
  <si>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</si>
  <si>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</si>
  <si>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</si>
  <si>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</si>
  <si>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</si>
  <si>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</si>
  <si>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</si>
  <si>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</si>
  <si>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</si>
  <si>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</si>
  <si>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</si>
  <si>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</si>
  <si>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</si>
  <si>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</si>
  <si>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</si>
  <si>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</si>
  <si>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</si>
  <si>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</si>
  <si>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</si>
  <si>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</si>
  <si>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</si>
  <si>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</si>
  <si>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</si>
  <si>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</si>
  <si>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</si>
  <si>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</si>
  <si>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</si>
  <si>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</si>
  <si>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</si>
  <si>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</si>
  <si>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</si>
  <si>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</si>
  <si>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</si>
  <si>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</si>
  <si>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</si>
  <si>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</si>
  <si>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</si>
  <si>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</si>
  <si>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</si>
  <si>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</si>
  <si>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</si>
  <si>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</si>
  <si>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</si>
  <si>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</si>
  <si>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</si>
  <si>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</si>
  <si>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</si>
  <si>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</si>
  <si>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</si>
  <si>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</si>
  <si>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</si>
  <si>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</si>
  <si>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</si>
  <si>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</si>
  <si>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</si>
  <si>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</si>
  <si>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</si>
  <si>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</si>
  <si>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</si>
  <si>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</si>
  <si>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</si>
  <si>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</si>
  <si>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</si>
  <si>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</si>
  <si>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</si>
  <si>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</si>
  <si>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</si>
  <si>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</si>
  <si>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</si>
  <si>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</si>
  <si>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</si>
  <si>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</si>
  <si>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</si>
  <si>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</si>
  <si>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</si>
  <si>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</si>
  <si>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</si>
  <si>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</si>
  <si>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</si>
  <si>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</si>
  <si>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</si>
  <si>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</si>
  <si>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</si>
  <si>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</si>
  <si>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</si>
  <si>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</si>
  <si>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</si>
  <si>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</si>
  <si>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</si>
  <si>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</si>
  <si>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</si>
  <si>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</si>
  <si>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</si>
  <si>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</si>
  <si>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</si>
  <si>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</si>
  <si>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</si>
  <si>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</si>
  <si>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</si>
  <si>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</si>
  <si>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</si>
  <si>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</si>
  <si>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</si>
  <si>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</si>
  <si>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</si>
  <si>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</si>
  <si>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</si>
  <si>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</si>
  <si>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</si>
  <si>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</si>
  <si>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</si>
  <si>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</si>
  <si>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</si>
  <si>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</si>
  <si>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</si>
  <si>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</si>
  <si>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</si>
  <si>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</si>
  <si>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</si>
  <si>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</si>
  <si>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</si>
  <si>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</si>
  <si>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</si>
  <si>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</si>
  <si>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</si>
  <si>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</si>
  <si>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</si>
  <si>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</si>
  <si>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</si>
  <si>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</si>
  <si>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</si>
  <si>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</si>
  <si>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</si>
  <si>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</si>
  <si>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</si>
  <si>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</si>
  <si>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</si>
  <si>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</si>
  <si>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</si>
  <si>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</si>
  <si>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</si>
  <si>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</si>
  <si>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</si>
  <si>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</si>
  <si>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</si>
  <si>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</si>
  <si>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</si>
  <si>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</si>
  <si>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</si>
  <si>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</si>
  <si>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</si>
  <si>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</si>
  <si>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</si>
  <si>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</si>
  <si>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</si>
  <si>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</si>
  <si>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</si>
  <si>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</si>
  <si>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</si>
  <si>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</si>
  <si>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</si>
  <si>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</si>
  <si>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</si>
  <si>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</si>
  <si>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</si>
  <si>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التبادل التجاري مع دول مجلس التعاون الخليجي خلال شهر يوليو (مليون ريال)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</si>
  <si>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</si>
  <si>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</si>
  <si>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</si>
  <si>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</si>
  <si>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</si>
  <si>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</si>
  <si>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</si>
  <si>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</si>
  <si>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</si>
  <si>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</si>
  <si>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</si>
  <si>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</si>
  <si>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</si>
  <si>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</si>
  <si>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</si>
  <si>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</si>
  <si>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</si>
  <si>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</si>
  <si>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</si>
  <si>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</si>
  <si>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</si>
  <si>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</si>
  <si>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</si>
  <si>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</si>
  <si>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</si>
  <si>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</si>
  <si>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</si>
  <si>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</si>
  <si>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</si>
  <si>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</si>
  <si>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</si>
  <si>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</si>
  <si>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</si>
  <si>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</si>
  <si>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</si>
  <si>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</si>
  <si>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</si>
  <si>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</si>
  <si>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</si>
  <si>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</si>
  <si>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</si>
  <si>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</si>
  <si>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</si>
  <si>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</si>
  <si>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</si>
  <si>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</si>
  <si>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</si>
  <si>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</si>
  <si>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</si>
  <si>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</si>
  <si>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</si>
  <si>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</si>
  <si>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</si>
  <si>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</si>
  <si>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</si>
  <si>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</si>
  <si>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</si>
  <si>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</si>
  <si>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</si>
  <si>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</si>
  <si>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</si>
  <si>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</si>
  <si>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</si>
  <si>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</si>
  <si>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</si>
  <si>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</si>
  <si>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</si>
  <si>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</si>
  <si>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</si>
  <si>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</si>
  <si>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</si>
  <si>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</si>
  <si>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</si>
  <si>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</si>
  <si>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</si>
  <si>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يونيو / June</t>
  </si>
  <si>
    <t>Merchandise Exports (non-oil) and Imports of Saudi Arabia, July 2016</t>
  </si>
  <si>
    <t>الصادرات غير البترولية والواردات السلعية للمملكة العربية السعودية، يوليو 2016</t>
  </si>
  <si>
    <t>يوليو / July</t>
  </si>
  <si>
    <t>Trade with the GCC Countries in July (Million Riyals)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</si>
  <si>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</si>
  <si>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</si>
  <si>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</si>
  <si>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</si>
  <si>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</si>
  <si>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</si>
  <si>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</si>
  <si>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</si>
  <si>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</si>
  <si>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</si>
  <si>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</si>
  <si>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</si>
  <si>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</si>
  <si>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</si>
  <si>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</si>
  <si>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</si>
  <si>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</si>
  <si>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</si>
  <si>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</si>
  <si>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</si>
  <si>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</si>
  <si>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</si>
  <si>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</si>
  <si>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</si>
  <si>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</si>
  <si>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</si>
  <si>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</si>
  <si>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</si>
  <si>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</si>
  <si>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</si>
  <si>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</si>
  <si>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</si>
  <si>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</si>
  <si>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</si>
  <si>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</si>
  <si>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</si>
  <si>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</si>
  <si>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</si>
  <si>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</si>
  <si>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</si>
  <si>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</si>
  <si>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</si>
  <si>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</si>
  <si>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</si>
  <si>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</si>
  <si>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</si>
  <si>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</si>
  <si>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</si>
  <si>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</si>
  <si>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</si>
  <si>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</si>
  <si>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</si>
  <si>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</si>
  <si>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</si>
  <si>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</si>
  <si>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</si>
  <si>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</si>
  <si>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Congo,The Democratic Republic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</si>
  <si>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</si>
  <si>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</si>
  <si>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</si>
  <si>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</si>
  <si>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</si>
  <si>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</si>
  <si>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</si>
  <si>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</si>
  <si>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</si>
  <si>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</si>
  <si>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</si>
  <si>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</si>
  <si>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</si>
  <si>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</si>
  <si>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</si>
  <si>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</si>
  <si>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Bahamas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</si>
  <si>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</si>
  <si>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</si>
  <si>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</si>
  <si>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</si>
  <si>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</si>
  <si>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</si>
  <si>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</si>
  <si>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</si>
  <si>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</si>
  <si>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</si>
  <si>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</si>
  <si>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</si>
  <si>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</si>
  <si>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</si>
  <si>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</si>
  <si>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</si>
  <si>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</si>
  <si>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</si>
  <si>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</si>
  <si>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</si>
  <si>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</si>
  <si>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</si>
  <si>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</si>
  <si>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</si>
  <si>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</si>
  <si>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</si>
  <si>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</si>
  <si>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</si>
  <si>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</si>
  <si>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</si>
  <si>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</si>
  <si>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</si>
  <si>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</si>
  <si>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</si>
  <si>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</si>
  <si>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</si>
  <si>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</si>
  <si>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</si>
  <si>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</si>
  <si>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</si>
  <si>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Sao Tome and Principe</t>
  </si>
  <si>
    <t>Comoros</t>
  </si>
  <si>
    <t>Reunion</t>
  </si>
  <si>
    <t>Seychelles</t>
  </si>
  <si>
    <t>Honduras</t>
  </si>
  <si>
    <t>Mali</t>
  </si>
  <si>
    <t>Iceland</t>
  </si>
  <si>
    <t>Maldives</t>
  </si>
  <si>
    <t>Trinidad &amp;Tobago</t>
  </si>
  <si>
    <t>Mongolia</t>
  </si>
  <si>
    <t>Turkmenistan</t>
  </si>
  <si>
    <t>Rwanda</t>
  </si>
  <si>
    <t>Latvia</t>
  </si>
  <si>
    <t>Zimbabwe</t>
  </si>
  <si>
    <t>Chad</t>
  </si>
  <si>
    <t>Botswana</t>
  </si>
  <si>
    <t>Brunei Darussalam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</si>
  <si>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</si>
  <si>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</si>
  <si>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</si>
  <si>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</si>
  <si>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</si>
  <si>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</si>
  <si>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</si>
  <si>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</si>
  <si>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</si>
  <si>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</si>
  <si>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</si>
  <si>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</si>
  <si>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</si>
  <si>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</si>
  <si>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</si>
  <si>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</si>
  <si>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</si>
  <si>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</si>
  <si>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</si>
  <si>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</si>
  <si>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</si>
  <si>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</si>
  <si>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</si>
  <si>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</si>
  <si>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</si>
  <si>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</si>
  <si>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</si>
  <si>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</si>
  <si>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</si>
  <si>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</si>
  <si>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</si>
  <si>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</si>
  <si>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</si>
  <si>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</si>
  <si>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</si>
  <si>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</si>
  <si>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</si>
  <si>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</si>
  <si>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</si>
  <si>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</si>
  <si>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</si>
  <si>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</si>
  <si>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</si>
  <si>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</si>
  <si>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</si>
  <si>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</si>
  <si>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</si>
  <si>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</si>
  <si>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</si>
  <si>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</si>
  <si>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</si>
  <si>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</si>
  <si>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</si>
  <si>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</si>
  <si>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</si>
  <si>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</si>
  <si>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</si>
  <si>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</si>
  <si>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</si>
  <si>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</si>
  <si>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</si>
  <si>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</si>
  <si>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</si>
  <si>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</si>
  <si>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</si>
  <si>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</si>
  <si>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</si>
  <si>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</si>
  <si>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</si>
  <si>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</si>
  <si>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</si>
  <si>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</si>
  <si>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</si>
  <si>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</si>
  <si>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</si>
  <si>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</si>
  <si>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جزر الباهاما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</si>
  <si>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</si>
  <si>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</si>
  <si>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</si>
  <si>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</si>
  <si>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</si>
  <si>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</si>
  <si>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</si>
  <si>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</si>
  <si>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</si>
  <si>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</si>
  <si>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</si>
  <si>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</si>
  <si>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</si>
  <si>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</si>
  <si>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</si>
  <si>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</si>
  <si>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</si>
  <si>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</si>
  <si>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</si>
  <si>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</si>
  <si>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</si>
  <si>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</si>
  <si>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</si>
  <si>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</si>
  <si>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</si>
  <si>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</si>
  <si>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</si>
  <si>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</si>
  <si>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</si>
  <si>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</si>
  <si>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</si>
  <si>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</si>
  <si>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</si>
  <si>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</si>
  <si>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</si>
  <si>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</si>
  <si>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</si>
  <si>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</si>
  <si>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</si>
  <si>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</si>
  <si>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ساو تومي وبرينسيبي</t>
  </si>
  <si>
    <t>جزر القمر</t>
  </si>
  <si>
    <t>جزيره ريونيون</t>
  </si>
  <si>
    <t xml:space="preserve"> سـيشـل</t>
  </si>
  <si>
    <t>هوندوراس</t>
  </si>
  <si>
    <t>مالي</t>
  </si>
  <si>
    <t>ايسـلاند</t>
  </si>
  <si>
    <t>جزر المالديف</t>
  </si>
  <si>
    <t>تريندادوتوباكو</t>
  </si>
  <si>
    <t>مـنـغوليا</t>
  </si>
  <si>
    <t>تركمانستان</t>
  </si>
  <si>
    <t>راوندى</t>
  </si>
  <si>
    <t>لاتفيا</t>
  </si>
  <si>
    <t>زمبابوي</t>
  </si>
  <si>
    <t>تشـاد</t>
  </si>
  <si>
    <t>بتسوانا</t>
  </si>
  <si>
    <t>بروناي(دار السلام)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</si>
  <si>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</si>
  <si>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</si>
  <si>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</si>
  <si>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</si>
  <si>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</si>
  <si>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</si>
  <si>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</si>
  <si>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</si>
  <si>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</si>
  <si>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</si>
  <si>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</si>
  <si>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</si>
  <si>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مطار الأمير سلطان ( تبوك)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</si>
  <si>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</si>
  <si>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</si>
  <si>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</si>
  <si>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</si>
  <si>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</si>
  <si>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</si>
  <si>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</si>
  <si>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</si>
  <si>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</si>
  <si>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</si>
  <si>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</si>
  <si>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</si>
  <si>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</si>
  <si>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</si>
  <si>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</si>
  <si>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Fiji</t>
  </si>
  <si>
    <t>Macedonia</t>
  </si>
  <si>
    <t>Venezuela</t>
  </si>
  <si>
    <t>Swaziland</t>
  </si>
  <si>
    <t>Armenia</t>
  </si>
  <si>
    <t>Moldova</t>
  </si>
  <si>
    <t>Haiti</t>
  </si>
  <si>
    <t>Cuba</t>
  </si>
  <si>
    <t>Jamaica</t>
  </si>
  <si>
    <t>Macao</t>
  </si>
  <si>
    <t>Aruba</t>
  </si>
  <si>
    <t>Bolivia</t>
  </si>
  <si>
    <t>Liechtenstein</t>
  </si>
  <si>
    <t>Monaco</t>
  </si>
  <si>
    <t>Lesotho</t>
  </si>
  <si>
    <t>Tonga</t>
  </si>
  <si>
    <t>Belize</t>
  </si>
  <si>
    <t>Saint Helena</t>
  </si>
  <si>
    <t>Nicaragua</t>
  </si>
  <si>
    <t>Samoa</t>
  </si>
  <si>
    <t>Kyrgyzstan</t>
  </si>
  <si>
    <t>South Sudan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</si>
  <si>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</si>
  <si>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</si>
  <si>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</si>
  <si>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</si>
  <si>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</si>
  <si>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</si>
  <si>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</si>
  <si>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</si>
  <si>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</si>
  <si>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جزر فيجى</t>
  </si>
  <si>
    <t>مقدونيا</t>
  </si>
  <si>
    <t>فينزولا</t>
  </si>
  <si>
    <t>سوازى لاند</t>
  </si>
  <si>
    <t>ارميـنيا</t>
  </si>
  <si>
    <t>مولدافيا</t>
  </si>
  <si>
    <t>هاييتي</t>
  </si>
  <si>
    <t>كوبا</t>
  </si>
  <si>
    <t>جمايكا</t>
  </si>
  <si>
    <t>مـكـاو</t>
  </si>
  <si>
    <t>اروبا</t>
  </si>
  <si>
    <t>بوليفيا</t>
  </si>
  <si>
    <t>ليختشتاين</t>
  </si>
  <si>
    <t>موناكو</t>
  </si>
  <si>
    <t>ليسوتو</t>
  </si>
  <si>
    <t>تونجا</t>
  </si>
  <si>
    <t>بيليز</t>
  </si>
  <si>
    <t>سانت هيلانه</t>
  </si>
  <si>
    <t>نيكراجوا</t>
  </si>
  <si>
    <t>ساموا</t>
  </si>
  <si>
    <t>قرقيزيا</t>
  </si>
  <si>
    <t>جمهورية جنوب السودان</t>
  </si>
  <si>
    <t>2015</t>
  </si>
  <si>
    <t>2016</t>
  </si>
  <si>
    <t>King Abdulaziz International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</si>
</sst>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180975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1" t="s">
        <v>269</v>
      </c>
      <c r="B3" s="91"/>
      <c r="C3" s="91"/>
      <c r="D3" s="91"/>
    </row>
    <row r="4" spans="1:4" ht="30" customHeight="1" thickBot="1" x14ac:dyDescent="0.25">
      <c r="A4" s="92" t="s">
        <v>268</v>
      </c>
      <c r="B4" s="92"/>
      <c r="C4" s="92"/>
      <c r="D4" s="92"/>
    </row>
    <row r="5" spans="1:4" ht="33" customHeight="1" x14ac:dyDescent="0.2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 x14ac:dyDescent="0.2">
      <c r="A6" s="40" t="s">
        <v>4</v>
      </c>
      <c r="B6" s="43" t="s">
        <v>197</v>
      </c>
      <c r="C6" s="44" t="s">
        <v>164</v>
      </c>
      <c r="D6" s="41" t="s">
        <v>4</v>
      </c>
    </row>
    <row r="7" spans="1:4" ht="21" customHeight="1" x14ac:dyDescent="0.2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 x14ac:dyDescent="0.2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 x14ac:dyDescent="0.2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 x14ac:dyDescent="0.2">
      <c r="A10" s="40" t="s">
        <v>5</v>
      </c>
      <c r="B10" s="43" t="s">
        <v>198</v>
      </c>
      <c r="C10" s="44" t="s">
        <v>165</v>
      </c>
      <c r="D10" s="42" t="s">
        <v>5</v>
      </c>
    </row>
    <row r="11" spans="1:4" ht="21" customHeight="1" x14ac:dyDescent="0.2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 x14ac:dyDescent="0.2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 x14ac:dyDescent="0.2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 x14ac:dyDescent="0.2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 x14ac:dyDescent="0.2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 x14ac:dyDescent="0.2">
      <c r="A16" s="39" t="s">
        <v>199</v>
      </c>
      <c r="B16" s="47" t="s">
        <v>201</v>
      </c>
      <c r="C16" s="48" t="s">
        <v>200</v>
      </c>
      <c r="D16" s="37" t="s">
        <v>199</v>
      </c>
    </row>
    <row r="17" spans="1:4" ht="21" customHeight="1" x14ac:dyDescent="0.2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 x14ac:dyDescent="0.2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 x14ac:dyDescent="0.2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72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80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148</v>
      </c>
      <c r="B5" s="100" t="s">
        <v>172</v>
      </c>
      <c r="C5" s="63" t="s">
        <v>270</v>
      </c>
      <c r="D5" s="63" t="s">
        <v>267</v>
      </c>
      <c r="E5" s="63" t="s">
        <v>270</v>
      </c>
      <c r="F5" s="101" t="s">
        <v>176</v>
      </c>
      <c r="G5" s="102" t="s">
        <v>147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 x14ac:dyDescent="0.2">
      <c r="A8" s="10">
        <v>1</v>
      </c>
      <c r="B8" s="26" t="s">
        <v>169</v>
      </c>
      <c r="C8" s="79">
        <v>16922.597151000002</v>
      </c>
      <c r="D8" s="79">
        <v>18403.155261</v>
      </c>
      <c r="E8" s="79">
        <v>12612.950261</v>
      </c>
      <c r="F8" s="66" t="s">
        <v>173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170</v>
      </c>
      <c r="C9" s="80">
        <v>20134.725574</v>
      </c>
      <c r="D9" s="80">
        <v>16033.904793</v>
      </c>
      <c r="E9" s="80">
        <v>13720.695215</v>
      </c>
      <c r="F9" s="67" t="s">
        <v>174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4" t="s">
        <v>171</v>
      </c>
      <c r="C10" s="81">
        <v>12670.239763</v>
      </c>
      <c r="D10" s="81">
        <v>8568.4631509999999</v>
      </c>
      <c r="E10" s="81">
        <v>7146.7370659999997</v>
      </c>
      <c r="F10" s="68" t="s">
        <v>175</v>
      </c>
      <c r="G10" s="19">
        <v>3</v>
      </c>
      <c r="L10" s="5"/>
      <c r="M10" s="5"/>
    </row>
    <row r="11" spans="1:13" ht="19.5" customHeight="1" thickBot="1" x14ac:dyDescent="0.25">
      <c r="A11" s="22"/>
      <c r="B11" s="65" t="s">
        <v>119</v>
      </c>
      <c r="C11" s="82">
        <f t="shared" ref="C11:D11" si="0">SUM(C8:C10)</f>
        <v>49727.562488000003</v>
      </c>
      <c r="D11" s="82">
        <f t="shared" si="0"/>
        <v>43005.523205000005</v>
      </c>
      <c r="E11" s="82">
        <f>SUM(E8:E10)</f>
        <v>33480.382541999999</v>
      </c>
      <c r="F11" s="69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73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81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148</v>
      </c>
      <c r="B5" s="100" t="s">
        <v>172</v>
      </c>
      <c r="C5" s="63" t="s">
        <v>270</v>
      </c>
      <c r="D5" s="63" t="s">
        <v>267</v>
      </c>
      <c r="E5" s="63" t="s">
        <v>270</v>
      </c>
      <c r="F5" s="101" t="s">
        <v>176</v>
      </c>
      <c r="G5" s="102" t="s">
        <v>147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 x14ac:dyDescent="0.2">
      <c r="A8" s="10">
        <v>1</v>
      </c>
      <c r="B8" s="12" t="s">
        <v>177</v>
      </c>
      <c r="C8" s="79">
        <v>2342.5638370000001</v>
      </c>
      <c r="D8" s="79">
        <v>1362.7079249999999</v>
      </c>
      <c r="E8" s="79">
        <v>1587.260241</v>
      </c>
      <c r="F8" s="14" t="s">
        <v>180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178</v>
      </c>
      <c r="C9" s="80">
        <v>13222.916788</v>
      </c>
      <c r="D9" s="80">
        <v>10430.961051</v>
      </c>
      <c r="E9" s="80">
        <v>8587.4608850000004</v>
      </c>
      <c r="F9" s="15" t="s">
        <v>182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179</v>
      </c>
      <c r="C10" s="81">
        <v>34162.081862999999</v>
      </c>
      <c r="D10" s="81">
        <v>31211.854229</v>
      </c>
      <c r="E10" s="81">
        <v>23305.661415999999</v>
      </c>
      <c r="F10" s="21" t="s">
        <v>181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119</v>
      </c>
      <c r="C11" s="82">
        <f t="shared" ref="C11:D11" si="0">SUM(C8:C10)</f>
        <v>49727.562487999996</v>
      </c>
      <c r="D11" s="82">
        <f t="shared" si="0"/>
        <v>43005.523205000005</v>
      </c>
      <c r="E11" s="82">
        <f>SUM(E8:E10)</f>
        <v>33480.382541999999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201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200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204</v>
      </c>
      <c r="B5" s="104" t="s">
        <v>205</v>
      </c>
      <c r="C5" s="63" t="s">
        <v>270</v>
      </c>
      <c r="D5" s="63" t="s">
        <v>267</v>
      </c>
      <c r="E5" s="63" t="s">
        <v>270</v>
      </c>
      <c r="F5" s="103" t="s">
        <v>203</v>
      </c>
      <c r="G5" s="102" t="s">
        <v>202</v>
      </c>
      <c r="L5" s="5"/>
      <c r="M5" s="5"/>
    </row>
    <row r="6" spans="1:13" ht="18" customHeight="1" x14ac:dyDescent="0.2">
      <c r="A6" s="94"/>
      <c r="B6" s="104"/>
      <c r="C6" s="16">
        <v>2015</v>
      </c>
      <c r="D6" s="16">
        <v>2016</v>
      </c>
      <c r="E6" s="16">
        <v>2016</v>
      </c>
      <c r="F6" s="103"/>
      <c r="G6" s="102"/>
      <c r="L6" s="5"/>
      <c r="M6" s="5"/>
    </row>
    <row r="7" spans="1:13" ht="18" customHeight="1" x14ac:dyDescent="0.2">
      <c r="A7" s="94"/>
      <c r="B7" s="104"/>
      <c r="C7" s="96" t="s">
        <v>120</v>
      </c>
      <c r="D7" s="97"/>
      <c r="E7" s="98"/>
      <c r="F7" s="103"/>
      <c r="G7" s="102"/>
      <c r="L7" s="5"/>
      <c r="M7" s="5"/>
    </row>
    <row r="8" spans="1:13" ht="20.100000000000001" customHeight="1" x14ac:dyDescent="0.2">
      <c r="A8" s="70" t="s">
        <v>223</v>
      </c>
      <c r="B8" s="90" t="s">
        <v>0</v>
      </c>
      <c r="C8" s="86">
        <f t="shared" ref="C8:D8" si="0">SUBTOTAL(9,C9:C17)</f>
        <v>32352.497896000004</v>
      </c>
      <c r="D8" s="86">
        <f t="shared" si="0"/>
        <v>27168.464830000004</v>
      </c>
      <c r="E8" s="86">
        <f>SUBTOTAL(9,E9:E17)</f>
        <v>21414.287283000001</v>
      </c>
      <c r="F8" s="89" t="s">
        <v>1</v>
      </c>
      <c r="G8" s="71" t="s">
        <v>206</v>
      </c>
      <c r="L8" s="5"/>
      <c r="M8" s="5"/>
    </row>
    <row r="9" spans="1:13" ht="20.100000000000001" customHeight="1" x14ac:dyDescent="0.2">
      <c r="A9" s="10"/>
      <c r="B9" s="26" t="s">
        <v>226</v>
      </c>
      <c r="C9" s="79">
        <v>18116.962542000001</v>
      </c>
      <c r="D9" s="79">
        <v>16156.380832000001</v>
      </c>
      <c r="E9" s="79">
        <v>11335.891369000001</v>
      </c>
      <c r="F9" s="66" t="s">
        <v>209</v>
      </c>
      <c r="G9" s="53"/>
      <c r="L9" s="5"/>
      <c r="M9" s="5"/>
    </row>
    <row r="10" spans="1:13" ht="20.100000000000001" customHeight="1" x14ac:dyDescent="0.2">
      <c r="A10" s="11"/>
      <c r="B10" s="27" t="s">
        <v>227</v>
      </c>
      <c r="C10" s="80">
        <v>10263.578264</v>
      </c>
      <c r="D10" s="80">
        <v>8639.0821250000008</v>
      </c>
      <c r="E10" s="80">
        <v>7878.9878589999998</v>
      </c>
      <c r="F10" s="67" t="s">
        <v>261</v>
      </c>
      <c r="G10" s="56"/>
      <c r="L10" s="5"/>
      <c r="M10" s="5"/>
    </row>
    <row r="11" spans="1:13" ht="20.100000000000001" customHeight="1" x14ac:dyDescent="0.2">
      <c r="A11" s="10"/>
      <c r="B11" s="26" t="s">
        <v>230</v>
      </c>
      <c r="C11" s="79">
        <v>455.00122399999998</v>
      </c>
      <c r="D11" s="79">
        <v>611.22572000000002</v>
      </c>
      <c r="E11" s="79">
        <v>561.97691299999997</v>
      </c>
      <c r="F11" s="66" t="s">
        <v>540</v>
      </c>
      <c r="G11" s="53"/>
      <c r="L11" s="5"/>
      <c r="M11" s="5"/>
    </row>
    <row r="12" spans="1:13" ht="20.100000000000001" customHeight="1" x14ac:dyDescent="0.2">
      <c r="A12" s="11"/>
      <c r="B12" s="27" t="s">
        <v>229</v>
      </c>
      <c r="C12" s="80">
        <v>1205.3747229999999</v>
      </c>
      <c r="D12" s="80">
        <v>583.56059000000005</v>
      </c>
      <c r="E12" s="80">
        <v>553.010131</v>
      </c>
      <c r="F12" s="67" t="s">
        <v>541</v>
      </c>
      <c r="G12" s="56"/>
      <c r="L12" s="5"/>
      <c r="M12" s="5"/>
    </row>
    <row r="13" spans="1:13" ht="20.100000000000001" customHeight="1" x14ac:dyDescent="0.2">
      <c r="A13" s="10"/>
      <c r="B13" s="26" t="s">
        <v>228</v>
      </c>
      <c r="C13" s="79">
        <v>685.81167500000004</v>
      </c>
      <c r="D13" s="79">
        <v>607.433087</v>
      </c>
      <c r="E13" s="79">
        <v>551.07571800000005</v>
      </c>
      <c r="F13" s="66" t="s">
        <v>542</v>
      </c>
      <c r="G13" s="53"/>
      <c r="L13" s="5"/>
      <c r="M13" s="5"/>
    </row>
    <row r="14" spans="1:13" ht="20.100000000000001" customHeight="1" x14ac:dyDescent="0.2">
      <c r="A14" s="11"/>
      <c r="B14" s="27" t="s">
        <v>233</v>
      </c>
      <c r="C14" s="80">
        <v>970.804304</v>
      </c>
      <c r="D14" s="80">
        <v>158.77233100000001</v>
      </c>
      <c r="E14" s="80">
        <v>332.46640100000002</v>
      </c>
      <c r="F14" s="67" t="s">
        <v>543</v>
      </c>
      <c r="G14" s="56"/>
      <c r="L14" s="5"/>
      <c r="M14" s="5"/>
    </row>
    <row r="15" spans="1:13" ht="20.100000000000001" customHeight="1" x14ac:dyDescent="0.2">
      <c r="A15" s="10"/>
      <c r="B15" s="26" t="s">
        <v>232</v>
      </c>
      <c r="C15" s="79">
        <v>289.61916400000001</v>
      </c>
      <c r="D15" s="79">
        <v>322.65039100000001</v>
      </c>
      <c r="E15" s="79">
        <v>158.03021699999999</v>
      </c>
      <c r="F15" s="66" t="s">
        <v>544</v>
      </c>
      <c r="G15" s="53"/>
      <c r="L15" s="5"/>
      <c r="M15" s="5"/>
    </row>
    <row r="16" spans="1:13" ht="20.100000000000001" customHeight="1" x14ac:dyDescent="0.2">
      <c r="A16" s="11"/>
      <c r="B16" s="27" t="s">
        <v>231</v>
      </c>
      <c r="C16" s="80">
        <v>57.325592999999998</v>
      </c>
      <c r="D16" s="80">
        <v>48.111834000000002</v>
      </c>
      <c r="E16" s="80">
        <v>24.398363</v>
      </c>
      <c r="F16" s="67" t="s">
        <v>545</v>
      </c>
      <c r="G16" s="56"/>
      <c r="L16" s="5"/>
      <c r="M16" s="5"/>
    </row>
    <row r="17" spans="1:13" ht="20.100000000000001" customHeight="1" x14ac:dyDescent="0.2">
      <c r="A17" s="10"/>
      <c r="B17" s="26" t="s">
        <v>234</v>
      </c>
      <c r="C17" s="79">
        <v>308.02040699999998</v>
      </c>
      <c r="D17" s="79">
        <v>41.247920000000001</v>
      </c>
      <c r="E17" s="79">
        <v>18.450312</v>
      </c>
      <c r="F17" s="66" t="s">
        <v>546</v>
      </c>
      <c r="G17" s="53"/>
      <c r="L17" s="5"/>
      <c r="M17" s="5"/>
    </row>
    <row r="18" spans="1:13" ht="20.100000000000001" customHeight="1" x14ac:dyDescent="0.2">
      <c r="A18" s="70" t="s">
        <v>224</v>
      </c>
      <c r="B18" s="90" t="s">
        <v>0</v>
      </c>
      <c r="C18" s="86">
        <f t="shared" ref="C18:D18" si="1">SUBTOTAL(9,C19:C31)</f>
        <v>8750.6876840000023</v>
      </c>
      <c r="D18" s="86">
        <f t="shared" si="1"/>
        <v>7583.0421670000014</v>
      </c>
      <c r="E18" s="86">
        <f>SUBTOTAL(9,E19:E31)</f>
        <v>6150.1907590000001</v>
      </c>
      <c r="F18" s="89" t="s">
        <v>1</v>
      </c>
      <c r="G18" s="71" t="s">
        <v>207</v>
      </c>
      <c r="L18" s="5"/>
      <c r="M18" s="5"/>
    </row>
    <row r="19" spans="1:13" ht="20.100000000000001" customHeight="1" x14ac:dyDescent="0.2">
      <c r="A19" s="11"/>
      <c r="B19" s="27" t="s">
        <v>235</v>
      </c>
      <c r="C19" s="80">
        <v>4030.2494000000002</v>
      </c>
      <c r="D19" s="80">
        <v>3452.6527999999998</v>
      </c>
      <c r="E19" s="80">
        <v>2705.9856289999998</v>
      </c>
      <c r="F19" s="67" t="s">
        <v>210</v>
      </c>
      <c r="G19" s="56"/>
      <c r="L19" s="5"/>
      <c r="M19" s="5"/>
    </row>
    <row r="20" spans="1:13" ht="20.100000000000001" customHeight="1" x14ac:dyDescent="0.2">
      <c r="A20" s="10"/>
      <c r="B20" s="26" t="s">
        <v>236</v>
      </c>
      <c r="C20" s="79">
        <v>2552.0434949999999</v>
      </c>
      <c r="D20" s="79">
        <v>2172.780021</v>
      </c>
      <c r="E20" s="79">
        <v>1907.921758</v>
      </c>
      <c r="F20" s="66" t="s">
        <v>262</v>
      </c>
      <c r="G20" s="53"/>
      <c r="L20" s="5"/>
      <c r="M20" s="5"/>
    </row>
    <row r="21" spans="1:13" ht="20.100000000000001" customHeight="1" x14ac:dyDescent="0.2">
      <c r="A21" s="11"/>
      <c r="B21" s="27" t="s">
        <v>237</v>
      </c>
      <c r="C21" s="80">
        <v>1364.5990810000001</v>
      </c>
      <c r="D21" s="80">
        <v>1090.1118300000001</v>
      </c>
      <c r="E21" s="80">
        <v>945.50465299999996</v>
      </c>
      <c r="F21" s="67" t="s">
        <v>211</v>
      </c>
      <c r="G21" s="56"/>
      <c r="L21" s="5"/>
      <c r="M21" s="5"/>
    </row>
    <row r="22" spans="1:13" ht="20.100000000000001" customHeight="1" x14ac:dyDescent="0.2">
      <c r="A22" s="10"/>
      <c r="B22" s="26" t="s">
        <v>238</v>
      </c>
      <c r="C22" s="79">
        <v>309.86599000000001</v>
      </c>
      <c r="D22" s="79">
        <v>380.71608800000001</v>
      </c>
      <c r="E22" s="79">
        <v>235.417405</v>
      </c>
      <c r="F22" s="66" t="s">
        <v>212</v>
      </c>
      <c r="G22" s="53"/>
      <c r="L22" s="5"/>
      <c r="M22" s="5"/>
    </row>
    <row r="23" spans="1:13" ht="20.100000000000001" customHeight="1" x14ac:dyDescent="0.2">
      <c r="A23" s="11"/>
      <c r="B23" s="27" t="s">
        <v>239</v>
      </c>
      <c r="C23" s="80">
        <v>192.88598300000001</v>
      </c>
      <c r="D23" s="80">
        <v>187.29635500000001</v>
      </c>
      <c r="E23" s="80">
        <v>125.99380499999999</v>
      </c>
      <c r="F23" s="67" t="s">
        <v>213</v>
      </c>
      <c r="G23" s="56"/>
      <c r="L23" s="5"/>
      <c r="M23" s="5"/>
    </row>
    <row r="24" spans="1:13" ht="20.100000000000001" customHeight="1" x14ac:dyDescent="0.2">
      <c r="A24" s="10"/>
      <c r="B24" s="26" t="s">
        <v>240</v>
      </c>
      <c r="C24" s="79">
        <v>169.67138800000001</v>
      </c>
      <c r="D24" s="79">
        <v>159.06016099999999</v>
      </c>
      <c r="E24" s="79">
        <v>120.00393800000001</v>
      </c>
      <c r="F24" s="66" t="s">
        <v>214</v>
      </c>
      <c r="G24" s="53"/>
      <c r="L24" s="5"/>
      <c r="M24" s="5"/>
    </row>
    <row r="25" spans="1:13" ht="20.100000000000001" customHeight="1" x14ac:dyDescent="0.2">
      <c r="A25" s="11"/>
      <c r="B25" s="27" t="s">
        <v>241</v>
      </c>
      <c r="C25" s="80">
        <v>61.094923999999999</v>
      </c>
      <c r="D25" s="80">
        <v>64.500282999999996</v>
      </c>
      <c r="E25" s="80">
        <v>55.773014000000003</v>
      </c>
      <c r="F25" s="67" t="s">
        <v>215</v>
      </c>
      <c r="G25" s="56"/>
      <c r="L25" s="5"/>
      <c r="M25" s="5"/>
    </row>
    <row r="26" spans="1:13" ht="20.100000000000001" customHeight="1" x14ac:dyDescent="0.2">
      <c r="A26" s="10"/>
      <c r="B26" s="26" t="s">
        <v>242</v>
      </c>
      <c r="C26" s="79">
        <v>43.489818999999997</v>
      </c>
      <c r="D26" s="79">
        <v>36.542088</v>
      </c>
      <c r="E26" s="79">
        <v>29.794205000000002</v>
      </c>
      <c r="F26" s="66" t="s">
        <v>216</v>
      </c>
      <c r="G26" s="53"/>
      <c r="L26" s="5"/>
      <c r="M26" s="5"/>
    </row>
    <row r="27" spans="1:13" ht="20.100000000000001" customHeight="1" x14ac:dyDescent="0.2">
      <c r="A27" s="11"/>
      <c r="B27" s="27" t="s">
        <v>243</v>
      </c>
      <c r="C27" s="80">
        <v>26.787604000000002</v>
      </c>
      <c r="D27" s="80">
        <v>39.382541000000003</v>
      </c>
      <c r="E27" s="80">
        <v>23.796351999999999</v>
      </c>
      <c r="F27" s="67" t="s">
        <v>217</v>
      </c>
      <c r="G27" s="56"/>
      <c r="L27" s="5"/>
      <c r="M27" s="5"/>
    </row>
    <row r="28" spans="1:13" ht="20.100000000000001" customHeight="1" x14ac:dyDescent="0.2">
      <c r="A28" s="10"/>
      <c r="B28" s="26" t="s">
        <v>244</v>
      </c>
      <c r="C28" s="79"/>
      <c r="D28" s="79"/>
      <c r="E28" s="79"/>
      <c r="F28" s="66" t="s">
        <v>218</v>
      </c>
      <c r="G28" s="53"/>
      <c r="L28" s="5"/>
      <c r="M28" s="5"/>
    </row>
    <row r="29" spans="1:13" ht="20.100000000000001" customHeight="1" x14ac:dyDescent="0.2">
      <c r="A29" s="11"/>
      <c r="B29" s="27" t="s">
        <v>245</v>
      </c>
      <c r="C29" s="80"/>
      <c r="D29" s="80"/>
      <c r="E29" s="80"/>
      <c r="F29" s="67" t="s">
        <v>219</v>
      </c>
      <c r="G29" s="56"/>
      <c r="L29" s="5"/>
      <c r="M29" s="5"/>
    </row>
    <row r="30" spans="1:13" ht="20.100000000000001" customHeight="1" x14ac:dyDescent="0.2">
      <c r="A30" s="10"/>
      <c r="B30" s="26" t="s">
        <v>246</v>
      </c>
      <c r="C30" s="79"/>
      <c r="D30" s="79"/>
      <c r="E30" s="79"/>
      <c r="F30" s="66" t="s">
        <v>220</v>
      </c>
      <c r="G30" s="53"/>
      <c r="L30" s="5"/>
      <c r="M30" s="5"/>
    </row>
    <row r="31" spans="1:13" ht="20.100000000000001" customHeight="1" x14ac:dyDescent="0.2">
      <c r="A31" s="11"/>
      <c r="B31" s="27" t="s">
        <v>247</v>
      </c>
      <c r="C31" s="80"/>
      <c r="D31" s="80"/>
      <c r="E31" s="80"/>
      <c r="F31" s="67" t="s">
        <v>221</v>
      </c>
      <c r="G31" s="56"/>
      <c r="L31" s="5"/>
      <c r="M31" s="5"/>
    </row>
    <row r="32" spans="1:13" ht="20.100000000000001" customHeight="1" x14ac:dyDescent="0.2">
      <c r="A32" s="70" t="s">
        <v>225</v>
      </c>
      <c r="B32" s="90" t="s">
        <v>0</v>
      </c>
      <c r="C32" s="86">
        <f t="shared" ref="C32:D32" si="2">SUBTOTAL(9,C33:C46)</f>
        <v>8624.3769080000002</v>
      </c>
      <c r="D32" s="86">
        <f t="shared" si="2"/>
        <v>8254.0162080000009</v>
      </c>
      <c r="E32" s="86">
        <f>SUBTOTAL(9,E33:E46)</f>
        <v>5915.9045000000006</v>
      </c>
      <c r="F32" s="89" t="s">
        <v>1</v>
      </c>
      <c r="G32" s="71" t="s">
        <v>208</v>
      </c>
      <c r="L32" s="5"/>
      <c r="M32" s="5"/>
    </row>
    <row r="33" spans="1:13" ht="20.100000000000001" customHeight="1" x14ac:dyDescent="0.2">
      <c r="A33" s="10"/>
      <c r="B33" s="26" t="s">
        <v>248</v>
      </c>
      <c r="C33" s="79">
        <v>3615.3628319999998</v>
      </c>
      <c r="D33" s="79">
        <v>3758.1882580000001</v>
      </c>
      <c r="E33" s="79">
        <v>2443.9969780000001</v>
      </c>
      <c r="F33" s="66" t="s">
        <v>548</v>
      </c>
      <c r="G33" s="53"/>
      <c r="L33" s="5"/>
      <c r="M33" s="5"/>
    </row>
    <row r="34" spans="1:13" ht="20.100000000000001" customHeight="1" x14ac:dyDescent="0.2">
      <c r="A34" s="11"/>
      <c r="B34" s="27" t="s">
        <v>249</v>
      </c>
      <c r="C34" s="80">
        <v>3335.1023989999999</v>
      </c>
      <c r="D34" s="80">
        <v>3147.5238180000001</v>
      </c>
      <c r="E34" s="80">
        <v>1982.5617729999999</v>
      </c>
      <c r="F34" s="67" t="s">
        <v>621</v>
      </c>
      <c r="G34" s="56"/>
      <c r="L34" s="5"/>
      <c r="M34" s="5"/>
    </row>
    <row r="35" spans="1:13" ht="20.100000000000001" customHeight="1" x14ac:dyDescent="0.2">
      <c r="A35" s="10"/>
      <c r="B35" s="26" t="s">
        <v>250</v>
      </c>
      <c r="C35" s="79">
        <v>1634.674092</v>
      </c>
      <c r="D35" s="79">
        <v>1303.420108</v>
      </c>
      <c r="E35" s="79">
        <v>1464.9042440000001</v>
      </c>
      <c r="F35" s="66" t="s">
        <v>222</v>
      </c>
      <c r="G35" s="53"/>
      <c r="L35" s="5"/>
      <c r="M35" s="5"/>
    </row>
    <row r="36" spans="1:13" ht="20.100000000000001" customHeight="1" x14ac:dyDescent="0.2">
      <c r="A36" s="11"/>
      <c r="B36" s="27" t="s">
        <v>252</v>
      </c>
      <c r="C36" s="80">
        <v>10.975777000000001</v>
      </c>
      <c r="D36" s="80">
        <v>10.988746000000001</v>
      </c>
      <c r="E36" s="80">
        <v>8.9472070000000006</v>
      </c>
      <c r="F36" s="67" t="s">
        <v>549</v>
      </c>
      <c r="G36" s="56"/>
      <c r="L36" s="5"/>
      <c r="M36" s="5"/>
    </row>
    <row r="37" spans="1:13" ht="20.100000000000001" customHeight="1" x14ac:dyDescent="0.2">
      <c r="A37" s="10"/>
      <c r="B37" s="26" t="s">
        <v>550</v>
      </c>
      <c r="C37" s="79">
        <v>9.2840910000000001</v>
      </c>
      <c r="D37" s="79">
        <v>8.2072450000000003</v>
      </c>
      <c r="E37" s="79">
        <v>4.4241669999999997</v>
      </c>
      <c r="F37" s="66" t="s">
        <v>266</v>
      </c>
      <c r="G37" s="53"/>
      <c r="L37" s="5"/>
      <c r="M37" s="5"/>
    </row>
    <row r="38" spans="1:13" ht="20.100000000000001" customHeight="1" x14ac:dyDescent="0.2">
      <c r="A38" s="11"/>
      <c r="B38" s="27" t="s">
        <v>253</v>
      </c>
      <c r="C38" s="80">
        <v>2.0637210000000001</v>
      </c>
      <c r="D38" s="80">
        <v>10.682555000000001</v>
      </c>
      <c r="E38" s="80">
        <v>3.9758279999999999</v>
      </c>
      <c r="F38" s="67" t="s">
        <v>265</v>
      </c>
      <c r="G38" s="56"/>
      <c r="L38" s="5"/>
      <c r="M38" s="5"/>
    </row>
    <row r="39" spans="1:13" ht="20.100000000000001" customHeight="1" x14ac:dyDescent="0.2">
      <c r="A39" s="10"/>
      <c r="B39" s="26" t="s">
        <v>254</v>
      </c>
      <c r="C39" s="79">
        <v>4.2723599999999999</v>
      </c>
      <c r="D39" s="79">
        <v>4.2465679999999999</v>
      </c>
      <c r="E39" s="79">
        <v>2.8164380000000002</v>
      </c>
      <c r="F39" s="66" t="s">
        <v>551</v>
      </c>
      <c r="G39" s="53"/>
      <c r="L39" s="5"/>
      <c r="M39" s="5"/>
    </row>
    <row r="40" spans="1:13" ht="20.100000000000001" customHeight="1" x14ac:dyDescent="0.2">
      <c r="A40" s="11"/>
      <c r="B40" s="27" t="s">
        <v>255</v>
      </c>
      <c r="C40" s="80">
        <v>2.8788719999999999</v>
      </c>
      <c r="D40" s="80">
        <v>2.5494949999999998</v>
      </c>
      <c r="E40" s="80">
        <v>2.625715</v>
      </c>
      <c r="F40" s="67" t="s">
        <v>554</v>
      </c>
      <c r="G40" s="56"/>
      <c r="L40" s="5"/>
      <c r="M40" s="5"/>
    </row>
    <row r="41" spans="1:13" ht="20.100000000000001" customHeight="1" x14ac:dyDescent="0.2">
      <c r="A41" s="10"/>
      <c r="B41" s="26" t="s">
        <v>256</v>
      </c>
      <c r="C41" s="79">
        <v>0.78190099999999996</v>
      </c>
      <c r="D41" s="79">
        <v>1.5081260000000001</v>
      </c>
      <c r="E41" s="79">
        <v>0.782999</v>
      </c>
      <c r="F41" s="66" t="s">
        <v>555</v>
      </c>
      <c r="G41" s="53"/>
      <c r="L41" s="5"/>
      <c r="M41" s="5"/>
    </row>
    <row r="42" spans="1:13" ht="20.100000000000001" customHeight="1" x14ac:dyDescent="0.2">
      <c r="A42" s="11"/>
      <c r="B42" s="27" t="s">
        <v>257</v>
      </c>
      <c r="C42" s="80">
        <v>0.125781</v>
      </c>
      <c r="D42" s="80">
        <v>1.598295</v>
      </c>
      <c r="E42" s="80">
        <v>0.66817499999999996</v>
      </c>
      <c r="F42" s="67" t="s">
        <v>547</v>
      </c>
      <c r="G42" s="56"/>
      <c r="L42" s="5"/>
      <c r="M42" s="5"/>
    </row>
    <row r="43" spans="1:13" ht="20.100000000000001" customHeight="1" x14ac:dyDescent="0.2">
      <c r="A43" s="10"/>
      <c r="B43" s="26" t="s">
        <v>260</v>
      </c>
      <c r="C43" s="79">
        <v>7.9523999999999997E-2</v>
      </c>
      <c r="D43" s="79">
        <v>0.16939499999999999</v>
      </c>
      <c r="E43" s="79">
        <v>7.8363000000000002E-2</v>
      </c>
      <c r="F43" s="66" t="s">
        <v>263</v>
      </c>
      <c r="G43" s="53"/>
      <c r="L43" s="5"/>
      <c r="M43" s="5"/>
    </row>
    <row r="44" spans="1:13" ht="20.100000000000001" customHeight="1" x14ac:dyDescent="0.2">
      <c r="A44" s="11"/>
      <c r="B44" s="27" t="s">
        <v>259</v>
      </c>
      <c r="C44" s="80">
        <v>0.108164</v>
      </c>
      <c r="D44" s="80">
        <v>9.2222999999999999E-2</v>
      </c>
      <c r="E44" s="80">
        <v>7.5123999999999996E-2</v>
      </c>
      <c r="F44" s="67" t="s">
        <v>552</v>
      </c>
      <c r="G44" s="56"/>
      <c r="L44" s="5"/>
      <c r="M44" s="5"/>
    </row>
    <row r="45" spans="1:13" ht="20.100000000000001" customHeight="1" x14ac:dyDescent="0.2">
      <c r="A45" s="10"/>
      <c r="B45" s="26" t="s">
        <v>258</v>
      </c>
      <c r="C45" s="79">
        <v>0.21198900000000001</v>
      </c>
      <c r="D45" s="79">
        <v>0.104642</v>
      </c>
      <c r="E45" s="79">
        <v>3.5740000000000001E-2</v>
      </c>
      <c r="F45" s="66" t="s">
        <v>553</v>
      </c>
      <c r="G45" s="53"/>
      <c r="L45" s="5"/>
      <c r="M45" s="5"/>
    </row>
    <row r="46" spans="1:13" ht="20.100000000000001" customHeight="1" thickBot="1" x14ac:dyDescent="0.25">
      <c r="A46" s="11"/>
      <c r="B46" s="27" t="s">
        <v>251</v>
      </c>
      <c r="C46" s="80">
        <v>8.4554050000000007</v>
      </c>
      <c r="D46" s="80">
        <v>4.7367340000000002</v>
      </c>
      <c r="E46" s="80">
        <v>1.1749000000000001E-2</v>
      </c>
      <c r="F46" s="67" t="s">
        <v>264</v>
      </c>
      <c r="G46" s="56"/>
      <c r="L46" s="5"/>
      <c r="M46" s="5"/>
    </row>
    <row r="47" spans="1:13" ht="19.5" customHeight="1" thickBot="1" x14ac:dyDescent="0.25">
      <c r="A47" s="22"/>
      <c r="B47" s="65" t="s">
        <v>119</v>
      </c>
      <c r="C47" s="82">
        <f t="shared" ref="C47:D47" si="3">SUBTOTAL(9,C8:C46)</f>
        <v>49727.56248800001</v>
      </c>
      <c r="D47" s="82">
        <f t="shared" si="3"/>
        <v>43005.523205000012</v>
      </c>
      <c r="E47" s="82">
        <f>SUBTOTAL(9,E8:E46)</f>
        <v>33480.382541999999</v>
      </c>
      <c r="F47" s="69" t="s">
        <v>1</v>
      </c>
      <c r="G47" s="25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111</v>
      </c>
    </row>
    <row r="2" spans="1:8" ht="45" customHeight="1" x14ac:dyDescent="0.2">
      <c r="G2" s="49"/>
    </row>
    <row r="3" spans="1:8" ht="30" customHeight="1" x14ac:dyDescent="0.2">
      <c r="A3" s="95" t="s">
        <v>75</v>
      </c>
      <c r="B3" s="95"/>
      <c r="C3" s="95"/>
      <c r="D3" s="95"/>
      <c r="E3" s="95"/>
      <c r="F3" s="95"/>
    </row>
    <row r="4" spans="1:8" ht="30" customHeight="1" x14ac:dyDescent="0.2">
      <c r="A4" s="95" t="s">
        <v>76</v>
      </c>
      <c r="B4" s="95"/>
      <c r="C4" s="95"/>
      <c r="D4" s="95"/>
      <c r="E4" s="95"/>
      <c r="F4" s="95"/>
    </row>
    <row r="5" spans="1:8" ht="36" customHeight="1" x14ac:dyDescent="0.2">
      <c r="A5" s="7"/>
      <c r="B5" s="93"/>
      <c r="C5" s="94"/>
      <c r="D5" s="50" t="s">
        <v>54</v>
      </c>
      <c r="E5" s="50" t="s">
        <v>63</v>
      </c>
      <c r="F5" s="51" t="s">
        <v>183</v>
      </c>
    </row>
    <row r="6" spans="1:8" ht="15.75" customHeight="1" x14ac:dyDescent="0.2">
      <c r="A6" s="7" t="s">
        <v>23</v>
      </c>
      <c r="B6" s="93" t="s">
        <v>84</v>
      </c>
      <c r="C6" s="94"/>
      <c r="D6" s="16" t="s">
        <v>55</v>
      </c>
      <c r="E6" s="16" t="s">
        <v>62</v>
      </c>
      <c r="F6" s="106" t="s">
        <v>184</v>
      </c>
    </row>
    <row r="7" spans="1:8" ht="18" customHeight="1" x14ac:dyDescent="0.2">
      <c r="A7" s="7" t="s">
        <v>25</v>
      </c>
      <c r="B7" s="93" t="s">
        <v>85</v>
      </c>
      <c r="C7" s="94"/>
      <c r="D7" s="105" t="s">
        <v>120</v>
      </c>
      <c r="E7" s="105"/>
      <c r="F7" s="107"/>
    </row>
    <row r="8" spans="1:8" ht="18" customHeight="1" x14ac:dyDescent="0.2">
      <c r="A8" s="10">
        <v>2015</v>
      </c>
      <c r="B8" s="52" t="s">
        <v>109</v>
      </c>
      <c r="C8" s="53" t="s">
        <v>92</v>
      </c>
      <c r="D8" s="83">
        <v>16235.269593999999</v>
      </c>
      <c r="E8" s="83">
        <v>49727.562488000003</v>
      </c>
      <c r="F8" s="54">
        <f>D8/E8*100</f>
        <v>32.648432341556678</v>
      </c>
    </row>
    <row r="9" spans="1:8" ht="18" customHeight="1" x14ac:dyDescent="0.2">
      <c r="A9" s="11">
        <v>2015</v>
      </c>
      <c r="B9" s="55" t="s">
        <v>103</v>
      </c>
      <c r="C9" s="56" t="s">
        <v>93</v>
      </c>
      <c r="D9" s="84">
        <v>16285.718153</v>
      </c>
      <c r="E9" s="84">
        <v>59268.592159</v>
      </c>
      <c r="F9" s="57">
        <f t="shared" ref="F9:F20" si="0">D9/E9*100</f>
        <v>27.477821827301486</v>
      </c>
    </row>
    <row r="10" spans="1:8" ht="18" customHeight="1" x14ac:dyDescent="0.2">
      <c r="A10" s="10">
        <v>2015</v>
      </c>
      <c r="B10" s="52" t="s">
        <v>104</v>
      </c>
      <c r="C10" s="53" t="s">
        <v>94</v>
      </c>
      <c r="D10" s="83">
        <v>13644.685201</v>
      </c>
      <c r="E10" s="83">
        <v>48308.881287999997</v>
      </c>
      <c r="F10" s="54">
        <f t="shared" si="0"/>
        <v>28.244672278075218</v>
      </c>
    </row>
    <row r="11" spans="1:8" ht="18" customHeight="1" x14ac:dyDescent="0.2">
      <c r="A11" s="11">
        <v>2015</v>
      </c>
      <c r="B11" s="55" t="s">
        <v>105</v>
      </c>
      <c r="C11" s="56" t="s">
        <v>95</v>
      </c>
      <c r="D11" s="84">
        <v>15414.868954</v>
      </c>
      <c r="E11" s="84">
        <v>58810.864812</v>
      </c>
      <c r="F11" s="57">
        <f t="shared" si="0"/>
        <v>26.210920385674534</v>
      </c>
    </row>
    <row r="12" spans="1:8" ht="18" customHeight="1" x14ac:dyDescent="0.2">
      <c r="A12" s="10">
        <v>2015</v>
      </c>
      <c r="B12" s="52" t="s">
        <v>106</v>
      </c>
      <c r="C12" s="53" t="s">
        <v>96</v>
      </c>
      <c r="D12" s="83">
        <v>15841.608795</v>
      </c>
      <c r="E12" s="83">
        <v>51139.384847000001</v>
      </c>
      <c r="F12" s="54">
        <f t="shared" si="0"/>
        <v>30.977315903183612</v>
      </c>
    </row>
    <row r="13" spans="1:8" ht="18" customHeight="1" x14ac:dyDescent="0.2">
      <c r="A13" s="11">
        <v>2015</v>
      </c>
      <c r="B13" s="55" t="s">
        <v>107</v>
      </c>
      <c r="C13" s="56" t="s">
        <v>97</v>
      </c>
      <c r="D13" s="84">
        <v>16655.954892000002</v>
      </c>
      <c r="E13" s="84">
        <v>54255.579189999997</v>
      </c>
      <c r="F13" s="57">
        <f t="shared" si="0"/>
        <v>30.699063839447334</v>
      </c>
    </row>
    <row r="14" spans="1:8" ht="18" customHeight="1" x14ac:dyDescent="0.2">
      <c r="A14" s="10">
        <v>2016</v>
      </c>
      <c r="B14" s="52" t="s">
        <v>98</v>
      </c>
      <c r="C14" s="53" t="s">
        <v>86</v>
      </c>
      <c r="D14" s="83">
        <v>12708.491765999999</v>
      </c>
      <c r="E14" s="83">
        <v>48996.732338000002</v>
      </c>
      <c r="F14" s="54">
        <f t="shared" si="0"/>
        <v>25.937427170309025</v>
      </c>
    </row>
    <row r="15" spans="1:8" ht="18" customHeight="1" x14ac:dyDescent="0.2">
      <c r="A15" s="11">
        <v>2016</v>
      </c>
      <c r="B15" s="55" t="s">
        <v>99</v>
      </c>
      <c r="C15" s="56" t="s">
        <v>87</v>
      </c>
      <c r="D15" s="84">
        <v>13838.191693999999</v>
      </c>
      <c r="E15" s="84">
        <v>44562.299589000002</v>
      </c>
      <c r="F15" s="57">
        <f t="shared" si="0"/>
        <v>31.053585253970812</v>
      </c>
    </row>
    <row r="16" spans="1:8" ht="18" customHeight="1" x14ac:dyDescent="0.2">
      <c r="A16" s="10">
        <v>2016</v>
      </c>
      <c r="B16" s="52" t="s">
        <v>100</v>
      </c>
      <c r="C16" s="53" t="s">
        <v>88</v>
      </c>
      <c r="D16" s="83">
        <v>15426.502893000001</v>
      </c>
      <c r="E16" s="83">
        <v>46942.342365999997</v>
      </c>
      <c r="F16" s="54">
        <f t="shared" si="0"/>
        <v>32.862661118873582</v>
      </c>
    </row>
    <row r="17" spans="1:6" ht="18" customHeight="1" x14ac:dyDescent="0.2">
      <c r="A17" s="11">
        <v>2016</v>
      </c>
      <c r="B17" s="55" t="s">
        <v>101</v>
      </c>
      <c r="C17" s="56" t="s">
        <v>89</v>
      </c>
      <c r="D17" s="84">
        <v>13447.216238000001</v>
      </c>
      <c r="E17" s="84">
        <v>40770.122093999998</v>
      </c>
      <c r="F17" s="57">
        <f t="shared" si="0"/>
        <v>32.983016845021865</v>
      </c>
    </row>
    <row r="18" spans="1:6" ht="18" customHeight="1" x14ac:dyDescent="0.2">
      <c r="A18" s="10">
        <v>2016</v>
      </c>
      <c r="B18" s="52" t="s">
        <v>102</v>
      </c>
      <c r="C18" s="53" t="s">
        <v>90</v>
      </c>
      <c r="D18" s="83">
        <v>15680.652015</v>
      </c>
      <c r="E18" s="83">
        <v>45504.062314000003</v>
      </c>
      <c r="F18" s="54">
        <f t="shared" si="0"/>
        <v>34.459894826083719</v>
      </c>
    </row>
    <row r="19" spans="1:6" ht="18" customHeight="1" x14ac:dyDescent="0.2">
      <c r="A19" s="11">
        <v>2016</v>
      </c>
      <c r="B19" s="55" t="s">
        <v>108</v>
      </c>
      <c r="C19" s="56" t="s">
        <v>91</v>
      </c>
      <c r="D19" s="84">
        <v>14260.814259000001</v>
      </c>
      <c r="E19" s="84">
        <v>43005.523204999998</v>
      </c>
      <c r="F19" s="57">
        <f t="shared" si="0"/>
        <v>33.16042497848737</v>
      </c>
    </row>
    <row r="20" spans="1:6" ht="18" customHeight="1" thickBot="1" x14ac:dyDescent="0.25">
      <c r="A20" s="58">
        <v>2016</v>
      </c>
      <c r="B20" s="59" t="s">
        <v>109</v>
      </c>
      <c r="C20" s="60" t="s">
        <v>92</v>
      </c>
      <c r="D20" s="85">
        <v>11818.835965</v>
      </c>
      <c r="E20" s="85">
        <v>33480.382541999999</v>
      </c>
      <c r="F20" s="61">
        <f t="shared" si="0"/>
        <v>35.300779344960212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5" t="s">
        <v>77</v>
      </c>
      <c r="B3" s="95"/>
      <c r="C3" s="95"/>
      <c r="D3" s="95"/>
    </row>
    <row r="4" spans="1:6" ht="30" customHeight="1" x14ac:dyDescent="0.2">
      <c r="A4" s="95" t="s">
        <v>83</v>
      </c>
      <c r="B4" s="95"/>
      <c r="C4" s="95"/>
      <c r="D4" s="95"/>
    </row>
    <row r="5" spans="1:6" ht="36" customHeight="1" x14ac:dyDescent="0.2">
      <c r="A5" s="7"/>
      <c r="B5" s="50" t="s">
        <v>54</v>
      </c>
      <c r="C5" s="50" t="s">
        <v>63</v>
      </c>
      <c r="D5" s="51" t="s">
        <v>183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06" t="s">
        <v>184</v>
      </c>
    </row>
    <row r="7" spans="1:6" ht="18" customHeight="1" x14ac:dyDescent="0.2">
      <c r="A7" s="7" t="s">
        <v>25</v>
      </c>
      <c r="B7" s="105" t="s">
        <v>120</v>
      </c>
      <c r="C7" s="105"/>
      <c r="D7" s="107"/>
    </row>
    <row r="8" spans="1:6" ht="18" customHeight="1" x14ac:dyDescent="0.2">
      <c r="A8" s="10">
        <v>2006</v>
      </c>
      <c r="B8" s="83">
        <v>85528.756443000006</v>
      </c>
      <c r="C8" s="83">
        <v>261401.60407399997</v>
      </c>
      <c r="D8" s="54">
        <f>B8/C8*100</f>
        <v>32.719292884976994</v>
      </c>
    </row>
    <row r="9" spans="1:6" ht="18" customHeight="1" x14ac:dyDescent="0.2">
      <c r="A9" s="11">
        <v>2007</v>
      </c>
      <c r="B9" s="84">
        <v>104467.908199</v>
      </c>
      <c r="C9" s="84">
        <v>338088.045812</v>
      </c>
      <c r="D9" s="57">
        <f t="shared" ref="D9:D17" si="0">B9/C9*100</f>
        <v>30.899616089085647</v>
      </c>
    </row>
    <row r="10" spans="1:6" ht="18" customHeight="1" x14ac:dyDescent="0.2">
      <c r="A10" s="10">
        <v>2008</v>
      </c>
      <c r="B10" s="83">
        <v>121621.62354900001</v>
      </c>
      <c r="C10" s="83">
        <v>431752.65124400001</v>
      </c>
      <c r="D10" s="54">
        <f t="shared" si="0"/>
        <v>28.16928238855607</v>
      </c>
    </row>
    <row r="11" spans="1:6" ht="18" customHeight="1" x14ac:dyDescent="0.2">
      <c r="A11" s="11">
        <v>2009</v>
      </c>
      <c r="B11" s="84">
        <v>109618.86309</v>
      </c>
      <c r="C11" s="84">
        <v>358290.170148</v>
      </c>
      <c r="D11" s="57">
        <f t="shared" si="0"/>
        <v>30.594995962272538</v>
      </c>
    </row>
    <row r="12" spans="1:6" ht="18" customHeight="1" x14ac:dyDescent="0.2">
      <c r="A12" s="10">
        <v>2010</v>
      </c>
      <c r="B12" s="83">
        <v>134609.56175499997</v>
      </c>
      <c r="C12" s="83">
        <v>400735.52090999996</v>
      </c>
      <c r="D12" s="54">
        <f t="shared" si="0"/>
        <v>33.590623923061599</v>
      </c>
    </row>
    <row r="13" spans="1:6" ht="18" customHeight="1" x14ac:dyDescent="0.2">
      <c r="A13" s="11">
        <v>2011</v>
      </c>
      <c r="B13" s="84">
        <v>176567.73164899999</v>
      </c>
      <c r="C13" s="84">
        <v>493449.08258499997</v>
      </c>
      <c r="D13" s="57">
        <f t="shared" si="0"/>
        <v>35.782360912300412</v>
      </c>
    </row>
    <row r="14" spans="1:6" ht="18" customHeight="1" x14ac:dyDescent="0.2">
      <c r="A14" s="10">
        <v>2012</v>
      </c>
      <c r="B14" s="83">
        <v>190951.55351299999</v>
      </c>
      <c r="C14" s="83">
        <v>583473.06787499995</v>
      </c>
      <c r="D14" s="54">
        <f t="shared" si="0"/>
        <v>32.726712512788744</v>
      </c>
    </row>
    <row r="15" spans="1:6" ht="18" customHeight="1" x14ac:dyDescent="0.2">
      <c r="A15" s="11">
        <v>2013</v>
      </c>
      <c r="B15" s="84">
        <v>202443.212959</v>
      </c>
      <c r="C15" s="84">
        <v>630582.43309199996</v>
      </c>
      <c r="D15" s="57">
        <f t="shared" si="0"/>
        <v>32.104163125245861</v>
      </c>
    </row>
    <row r="16" spans="1:6" ht="18" customHeight="1" x14ac:dyDescent="0.2">
      <c r="A16" s="10">
        <v>2014</v>
      </c>
      <c r="B16" s="83">
        <v>217029.90358300001</v>
      </c>
      <c r="C16" s="83">
        <v>651875.76067400002</v>
      </c>
      <c r="D16" s="54">
        <f t="shared" si="0"/>
        <v>33.293139072789614</v>
      </c>
    </row>
    <row r="17" spans="1:4" ht="18" customHeight="1" thickBot="1" x14ac:dyDescent="0.25">
      <c r="A17" s="18">
        <v>2015</v>
      </c>
      <c r="B17" s="87">
        <v>189901.077563</v>
      </c>
      <c r="C17" s="87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111</v>
      </c>
    </row>
    <row r="2" spans="1:18" ht="42.75" customHeight="1" x14ac:dyDescent="0.2"/>
    <row r="3" spans="1:18" ht="23.25" customHeight="1" x14ac:dyDescent="0.2">
      <c r="A3" s="99" t="s">
        <v>191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Q3" s="5"/>
      <c r="R3" s="5"/>
    </row>
    <row r="4" spans="1:18" ht="23.25" customHeight="1" x14ac:dyDescent="0.2">
      <c r="A4" s="99" t="s">
        <v>271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Q4" s="5"/>
      <c r="R4" s="5"/>
    </row>
    <row r="5" spans="1:18" ht="18" customHeight="1" x14ac:dyDescent="0.2">
      <c r="A5" s="17"/>
      <c r="B5" s="112" t="s">
        <v>192</v>
      </c>
      <c r="C5" s="113"/>
      <c r="D5" s="113"/>
      <c r="E5" s="113"/>
      <c r="F5" s="113"/>
      <c r="G5" s="114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4" t="s">
        <v>162</v>
      </c>
      <c r="B6" s="108" t="s">
        <v>193</v>
      </c>
      <c r="C6" s="109"/>
      <c r="D6" s="108" t="s">
        <v>187</v>
      </c>
      <c r="E6" s="109"/>
      <c r="F6" s="108" t="s">
        <v>119</v>
      </c>
      <c r="G6" s="109"/>
      <c r="H6" s="108" t="s">
        <v>195</v>
      </c>
      <c r="I6" s="109"/>
      <c r="J6" s="108" t="s">
        <v>189</v>
      </c>
      <c r="K6" s="109"/>
      <c r="L6" s="93" t="s">
        <v>39</v>
      </c>
      <c r="Q6" s="5"/>
      <c r="R6" s="5"/>
    </row>
    <row r="7" spans="1:18" ht="18" customHeight="1" x14ac:dyDescent="0.2">
      <c r="A7" s="94"/>
      <c r="B7" s="115" t="s">
        <v>194</v>
      </c>
      <c r="C7" s="116"/>
      <c r="D7" s="110" t="s">
        <v>188</v>
      </c>
      <c r="E7" s="111"/>
      <c r="F7" s="110" t="s">
        <v>1</v>
      </c>
      <c r="G7" s="111"/>
      <c r="H7" s="110" t="s">
        <v>196</v>
      </c>
      <c r="I7" s="111"/>
      <c r="J7" s="110" t="s">
        <v>190</v>
      </c>
      <c r="K7" s="111"/>
      <c r="L7" s="93"/>
      <c r="Q7" s="5"/>
      <c r="R7" s="5"/>
    </row>
    <row r="8" spans="1:18" ht="18" customHeight="1" x14ac:dyDescent="0.2">
      <c r="A8" s="94"/>
      <c r="B8" s="88" t="s">
        <v>619</v>
      </c>
      <c r="C8" s="88" t="s">
        <v>620</v>
      </c>
      <c r="D8" s="88" t="s">
        <v>619</v>
      </c>
      <c r="E8" s="88" t="s">
        <v>620</v>
      </c>
      <c r="F8" s="88" t="s">
        <v>619</v>
      </c>
      <c r="G8" s="88" t="s">
        <v>620</v>
      </c>
      <c r="H8" s="88" t="s">
        <v>619</v>
      </c>
      <c r="I8" s="88" t="s">
        <v>620</v>
      </c>
      <c r="J8" s="88" t="s">
        <v>619</v>
      </c>
      <c r="K8" s="88" t="s">
        <v>620</v>
      </c>
      <c r="L8" s="93"/>
      <c r="Q8" s="5"/>
      <c r="R8" s="5"/>
    </row>
    <row r="9" spans="1:18" ht="20.100000000000001" customHeight="1" x14ac:dyDescent="0.2">
      <c r="A9" s="31" t="s">
        <v>47</v>
      </c>
      <c r="B9" s="72">
        <v>1277.4121250000001</v>
      </c>
      <c r="C9" s="72">
        <v>1016.529557</v>
      </c>
      <c r="D9" s="72">
        <v>902.78976</v>
      </c>
      <c r="E9" s="72">
        <v>288.629255</v>
      </c>
      <c r="F9" s="72">
        <v>2180.2018849999999</v>
      </c>
      <c r="G9" s="72">
        <v>1305.1588119999999</v>
      </c>
      <c r="H9" s="72">
        <v>2520.175084</v>
      </c>
      <c r="I9" s="72">
        <v>1719.4103339999999</v>
      </c>
      <c r="J9" s="72">
        <v>-339.97319900000002</v>
      </c>
      <c r="K9" s="72">
        <v>-414.25152200000002</v>
      </c>
      <c r="L9" s="14" t="s">
        <v>185</v>
      </c>
      <c r="Q9" s="5"/>
      <c r="R9" s="5"/>
    </row>
    <row r="10" spans="1:18" ht="20.100000000000001" customHeight="1" x14ac:dyDescent="0.2">
      <c r="A10" s="32" t="s">
        <v>40</v>
      </c>
      <c r="B10" s="73">
        <v>370.24781200000001</v>
      </c>
      <c r="C10" s="73">
        <v>380.07552199999998</v>
      </c>
      <c r="D10" s="73">
        <v>50.342533000000003</v>
      </c>
      <c r="E10" s="73">
        <v>121.07400199999999</v>
      </c>
      <c r="F10" s="73">
        <v>420.59034500000001</v>
      </c>
      <c r="G10" s="73">
        <v>501.14952399999999</v>
      </c>
      <c r="H10" s="73">
        <v>140.969301</v>
      </c>
      <c r="I10" s="73">
        <v>90.899474999999995</v>
      </c>
      <c r="J10" s="73">
        <v>279.62104399999998</v>
      </c>
      <c r="K10" s="73">
        <v>410.25004899999999</v>
      </c>
      <c r="L10" s="15" t="s">
        <v>42</v>
      </c>
      <c r="Q10" s="5"/>
      <c r="R10" s="5"/>
    </row>
    <row r="11" spans="1:18" ht="20.100000000000001" customHeight="1" x14ac:dyDescent="0.2">
      <c r="A11" s="31" t="s">
        <v>45</v>
      </c>
      <c r="B11" s="72">
        <v>341.201007</v>
      </c>
      <c r="C11" s="72">
        <v>329.69225</v>
      </c>
      <c r="D11" s="72">
        <v>55.067408</v>
      </c>
      <c r="E11" s="72">
        <v>33.827793999999997</v>
      </c>
      <c r="F11" s="72">
        <v>396.268415</v>
      </c>
      <c r="G11" s="72">
        <v>363.52004399999998</v>
      </c>
      <c r="H11" s="72">
        <v>128.796727</v>
      </c>
      <c r="I11" s="72">
        <v>73.447824999999995</v>
      </c>
      <c r="J11" s="72">
        <v>267.47168799999997</v>
      </c>
      <c r="K11" s="72">
        <v>290.07221900000002</v>
      </c>
      <c r="L11" s="14" t="s">
        <v>44</v>
      </c>
      <c r="Q11" s="5"/>
      <c r="R11" s="5"/>
    </row>
    <row r="12" spans="1:18" ht="20.100000000000001" customHeight="1" x14ac:dyDescent="0.2">
      <c r="A12" s="32" t="s">
        <v>46</v>
      </c>
      <c r="B12" s="73">
        <v>270.99109800000002</v>
      </c>
      <c r="C12" s="73">
        <v>206.47567100000001</v>
      </c>
      <c r="D12" s="73">
        <v>64.151713999999998</v>
      </c>
      <c r="E12" s="73">
        <v>11.072120999999999</v>
      </c>
      <c r="F12" s="73">
        <v>335.14281200000005</v>
      </c>
      <c r="G12" s="73">
        <v>217.54779200000002</v>
      </c>
      <c r="H12" s="73">
        <v>348.90755899999999</v>
      </c>
      <c r="I12" s="73">
        <v>207.67948799999999</v>
      </c>
      <c r="J12" s="73">
        <v>-13.764746999999943</v>
      </c>
      <c r="K12" s="73">
        <v>9.8683040000000233</v>
      </c>
      <c r="L12" s="15" t="s">
        <v>186</v>
      </c>
      <c r="Q12" s="5"/>
      <c r="R12" s="5"/>
    </row>
    <row r="13" spans="1:18" ht="20.100000000000001" customHeight="1" thickBot="1" x14ac:dyDescent="0.25">
      <c r="A13" s="31" t="s">
        <v>41</v>
      </c>
      <c r="B13" s="72">
        <v>197.97641300000001</v>
      </c>
      <c r="C13" s="72">
        <v>192.11320599999999</v>
      </c>
      <c r="D13" s="72">
        <v>136.19245100000001</v>
      </c>
      <c r="E13" s="72">
        <v>100.940299</v>
      </c>
      <c r="F13" s="72">
        <v>334.16886399999999</v>
      </c>
      <c r="G13" s="72">
        <v>293.05350499999997</v>
      </c>
      <c r="H13" s="72">
        <v>574.09722799999997</v>
      </c>
      <c r="I13" s="72">
        <v>420.385898</v>
      </c>
      <c r="J13" s="72">
        <v>-239.92836399999999</v>
      </c>
      <c r="K13" s="72">
        <v>-127.33239300000002</v>
      </c>
      <c r="L13" s="14" t="s">
        <v>43</v>
      </c>
      <c r="Q13" s="5"/>
      <c r="R13" s="5"/>
    </row>
    <row r="14" spans="1:18" ht="19.5" customHeight="1" thickBot="1" x14ac:dyDescent="0.25">
      <c r="A14" s="33" t="s">
        <v>119</v>
      </c>
      <c r="B14" s="74">
        <f t="shared" ref="B14:J14" si="0">SUM(B9:B13)</f>
        <v>2457.8284549999998</v>
      </c>
      <c r="C14" s="74">
        <f t="shared" si="0"/>
        <v>2124.8862060000001</v>
      </c>
      <c r="D14" s="74">
        <f t="shared" si="0"/>
        <v>1208.543866</v>
      </c>
      <c r="E14" s="74">
        <f t="shared" si="0"/>
        <v>555.54347099999995</v>
      </c>
      <c r="F14" s="74">
        <f t="shared" si="0"/>
        <v>3666.3723209999998</v>
      </c>
      <c r="G14" s="74">
        <f t="shared" si="0"/>
        <v>2680.4296769999996</v>
      </c>
      <c r="H14" s="74">
        <f t="shared" si="0"/>
        <v>3712.9458989999998</v>
      </c>
      <c r="I14" s="74">
        <f t="shared" si="0"/>
        <v>2511.8230199999998</v>
      </c>
      <c r="J14" s="74">
        <f t="shared" si="0"/>
        <v>-46.573577999999998</v>
      </c>
      <c r="K14" s="74">
        <f>SUM(K9:K13)</f>
        <v>168.60665699999998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5" t="s">
        <v>163</v>
      </c>
      <c r="B3" s="95"/>
      <c r="C3" s="95"/>
      <c r="D3" s="95"/>
    </row>
    <row r="4" spans="1:6" ht="30" customHeight="1" x14ac:dyDescent="0.2">
      <c r="A4" s="95" t="s">
        <v>164</v>
      </c>
      <c r="B4" s="95"/>
      <c r="C4" s="95"/>
      <c r="D4" s="95"/>
    </row>
    <row r="5" spans="1:6" ht="18" customHeight="1" x14ac:dyDescent="0.2">
      <c r="A5" s="7" t="s">
        <v>23</v>
      </c>
      <c r="B5" s="93" t="s">
        <v>84</v>
      </c>
      <c r="C5" s="94"/>
      <c r="D5" s="7" t="s">
        <v>24</v>
      </c>
    </row>
    <row r="6" spans="1:6" ht="18" customHeight="1" x14ac:dyDescent="0.2">
      <c r="A6" s="7" t="s">
        <v>25</v>
      </c>
      <c r="B6" s="93" t="s">
        <v>85</v>
      </c>
      <c r="C6" s="94"/>
      <c r="D6" s="8" t="s">
        <v>110</v>
      </c>
    </row>
    <row r="7" spans="1:6" ht="18" customHeight="1" x14ac:dyDescent="0.2">
      <c r="A7" s="10">
        <v>2015</v>
      </c>
      <c r="B7" s="52" t="s">
        <v>109</v>
      </c>
      <c r="C7" s="53" t="s">
        <v>92</v>
      </c>
      <c r="D7" s="83">
        <v>16235.269593999999</v>
      </c>
    </row>
    <row r="8" spans="1:6" ht="18" customHeight="1" x14ac:dyDescent="0.2">
      <c r="A8" s="11">
        <v>2015</v>
      </c>
      <c r="B8" s="55" t="s">
        <v>103</v>
      </c>
      <c r="C8" s="56" t="s">
        <v>93</v>
      </c>
      <c r="D8" s="84">
        <v>16285.718153</v>
      </c>
    </row>
    <row r="9" spans="1:6" ht="18" customHeight="1" x14ac:dyDescent="0.2">
      <c r="A9" s="10">
        <v>2015</v>
      </c>
      <c r="B9" s="52" t="s">
        <v>104</v>
      </c>
      <c r="C9" s="53" t="s">
        <v>94</v>
      </c>
      <c r="D9" s="83">
        <v>13644.685201</v>
      </c>
    </row>
    <row r="10" spans="1:6" ht="18" customHeight="1" x14ac:dyDescent="0.2">
      <c r="A10" s="11">
        <v>2015</v>
      </c>
      <c r="B10" s="55" t="s">
        <v>105</v>
      </c>
      <c r="C10" s="56" t="s">
        <v>95</v>
      </c>
      <c r="D10" s="84">
        <v>15414.868954</v>
      </c>
    </row>
    <row r="11" spans="1:6" ht="18" customHeight="1" x14ac:dyDescent="0.2">
      <c r="A11" s="10">
        <v>2015</v>
      </c>
      <c r="B11" s="52" t="s">
        <v>106</v>
      </c>
      <c r="C11" s="53" t="s">
        <v>96</v>
      </c>
      <c r="D11" s="83">
        <v>15841.608795</v>
      </c>
    </row>
    <row r="12" spans="1:6" ht="18" customHeight="1" x14ac:dyDescent="0.2">
      <c r="A12" s="11">
        <v>2015</v>
      </c>
      <c r="B12" s="55" t="s">
        <v>107</v>
      </c>
      <c r="C12" s="56" t="s">
        <v>97</v>
      </c>
      <c r="D12" s="84">
        <v>16655.954892000002</v>
      </c>
    </row>
    <row r="13" spans="1:6" ht="18" customHeight="1" x14ac:dyDescent="0.2">
      <c r="A13" s="10">
        <v>2016</v>
      </c>
      <c r="B13" s="52" t="s">
        <v>98</v>
      </c>
      <c r="C13" s="53" t="s">
        <v>86</v>
      </c>
      <c r="D13" s="83">
        <v>12708.491765999999</v>
      </c>
    </row>
    <row r="14" spans="1:6" ht="18" customHeight="1" x14ac:dyDescent="0.2">
      <c r="A14" s="11">
        <v>2016</v>
      </c>
      <c r="B14" s="55" t="s">
        <v>99</v>
      </c>
      <c r="C14" s="56" t="s">
        <v>87</v>
      </c>
      <c r="D14" s="84">
        <v>13838.191693999999</v>
      </c>
    </row>
    <row r="15" spans="1:6" ht="18" customHeight="1" x14ac:dyDescent="0.2">
      <c r="A15" s="10">
        <v>2016</v>
      </c>
      <c r="B15" s="52" t="s">
        <v>100</v>
      </c>
      <c r="C15" s="53" t="s">
        <v>88</v>
      </c>
      <c r="D15" s="83">
        <v>15426.502893000001</v>
      </c>
    </row>
    <row r="16" spans="1:6" ht="18" customHeight="1" x14ac:dyDescent="0.2">
      <c r="A16" s="11">
        <v>2016</v>
      </c>
      <c r="B16" s="55" t="s">
        <v>101</v>
      </c>
      <c r="C16" s="56" t="s">
        <v>89</v>
      </c>
      <c r="D16" s="84">
        <v>13447.216238000001</v>
      </c>
    </row>
    <row r="17" spans="1:4" ht="18" customHeight="1" x14ac:dyDescent="0.2">
      <c r="A17" s="10">
        <v>2016</v>
      </c>
      <c r="B17" s="52" t="s">
        <v>102</v>
      </c>
      <c r="C17" s="53" t="s">
        <v>90</v>
      </c>
      <c r="D17" s="83">
        <v>15680.652015</v>
      </c>
    </row>
    <row r="18" spans="1:4" ht="18" customHeight="1" x14ac:dyDescent="0.2">
      <c r="A18" s="11">
        <v>2016</v>
      </c>
      <c r="B18" s="55" t="s">
        <v>108</v>
      </c>
      <c r="C18" s="56" t="s">
        <v>91</v>
      </c>
      <c r="D18" s="84">
        <v>14260.814259000001</v>
      </c>
    </row>
    <row r="19" spans="1:4" ht="18" customHeight="1" thickBot="1" x14ac:dyDescent="0.25">
      <c r="A19" s="58">
        <v>2016</v>
      </c>
      <c r="B19" s="59" t="s">
        <v>109</v>
      </c>
      <c r="C19" s="60" t="s">
        <v>92</v>
      </c>
      <c r="D19" s="85">
        <v>11818.835965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5" width="14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118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61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26</v>
      </c>
      <c r="B5" s="100" t="s">
        <v>28</v>
      </c>
      <c r="C5" s="63" t="s">
        <v>270</v>
      </c>
      <c r="D5" s="63" t="s">
        <v>267</v>
      </c>
      <c r="E5" s="63" t="s">
        <v>270</v>
      </c>
      <c r="F5" s="101" t="s">
        <v>27</v>
      </c>
      <c r="G5" s="102" t="s">
        <v>142</v>
      </c>
      <c r="L5" s="5"/>
      <c r="M5" s="5"/>
    </row>
    <row r="6" spans="1:13" ht="18" customHeight="1" x14ac:dyDescent="0.2">
      <c r="A6" s="94"/>
      <c r="B6" s="100"/>
      <c r="C6" s="9">
        <v>2015</v>
      </c>
      <c r="D6" s="9">
        <v>2016</v>
      </c>
      <c r="E6" s="9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15.75" customHeight="1" x14ac:dyDescent="0.2">
      <c r="A8" s="10">
        <v>1</v>
      </c>
      <c r="B8" s="12" t="s">
        <v>143</v>
      </c>
      <c r="C8" s="75">
        <v>409.80494599999997</v>
      </c>
      <c r="D8" s="75">
        <v>491.24709000000001</v>
      </c>
      <c r="E8" s="75">
        <v>373.77618699999999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6">
        <v>78.788197999999994</v>
      </c>
      <c r="D9" s="76">
        <v>106.650576</v>
      </c>
      <c r="E9" s="76">
        <v>53.652397999999998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5">
        <v>85.706703000000005</v>
      </c>
      <c r="D10" s="75">
        <v>76.200100000000006</v>
      </c>
      <c r="E10" s="75">
        <v>59.863633999999998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6">
        <v>448.46902399999999</v>
      </c>
      <c r="D11" s="76">
        <v>458.82958300000001</v>
      </c>
      <c r="E11" s="76">
        <v>373.18011200000001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5">
        <v>135.35332299999999</v>
      </c>
      <c r="D12" s="75">
        <v>116.93715</v>
      </c>
      <c r="E12" s="75">
        <v>58.487580999999999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76">
        <v>5541.9207800000004</v>
      </c>
      <c r="D13" s="76">
        <v>4112.9182970000002</v>
      </c>
      <c r="E13" s="76">
        <v>3337.812504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5">
        <v>4990.1694740000003</v>
      </c>
      <c r="D14" s="75">
        <v>4392.5233870000002</v>
      </c>
      <c r="E14" s="75">
        <v>4444.8473839999997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6">
        <v>15.915632</v>
      </c>
      <c r="D15" s="76">
        <v>20.654944</v>
      </c>
      <c r="E15" s="76">
        <v>16.160954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5">
        <v>14.038986</v>
      </c>
      <c r="D16" s="75">
        <v>16.919156999999998</v>
      </c>
      <c r="E16" s="75">
        <v>8.6638470000000005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6">
        <v>210.044826</v>
      </c>
      <c r="D17" s="76">
        <v>195.47373400000001</v>
      </c>
      <c r="E17" s="76">
        <v>192.29936900000001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5">
        <v>171.705569</v>
      </c>
      <c r="D18" s="75">
        <v>166.310697</v>
      </c>
      <c r="E18" s="75">
        <v>117.835295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6">
        <v>4.0571390000000003</v>
      </c>
      <c r="D19" s="76">
        <v>7.6272970000000004</v>
      </c>
      <c r="E19" s="76">
        <v>3.9940509999999998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5">
        <v>129.37742299999999</v>
      </c>
      <c r="D20" s="75">
        <v>208.486591</v>
      </c>
      <c r="E20" s="75">
        <v>125.87088900000001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76">
        <v>178.00266300000001</v>
      </c>
      <c r="D21" s="76">
        <v>298.22613100000001</v>
      </c>
      <c r="E21" s="76">
        <v>244.77562699999999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5">
        <v>1167.789264</v>
      </c>
      <c r="D22" s="75">
        <v>1116.029475</v>
      </c>
      <c r="E22" s="75">
        <v>988.67101400000001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76">
        <v>691.91860299999996</v>
      </c>
      <c r="D23" s="76">
        <v>937.21000300000003</v>
      </c>
      <c r="E23" s="76">
        <v>558.13415299999997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5">
        <v>1377.556012</v>
      </c>
      <c r="D24" s="75">
        <v>1342.450304</v>
      </c>
      <c r="E24" s="75">
        <v>662.93161699999996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76">
        <v>55.341625999999998</v>
      </c>
      <c r="D25" s="76">
        <v>58.596485000000001</v>
      </c>
      <c r="E25" s="76">
        <v>91.296374999999998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5">
        <v>427.32638900000001</v>
      </c>
      <c r="D26" s="75">
        <v>4.1178869999999996</v>
      </c>
      <c r="E26" s="75">
        <v>1.434604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6">
        <v>86.433897000000002</v>
      </c>
      <c r="D27" s="76">
        <v>94.713897000000003</v>
      </c>
      <c r="E27" s="76">
        <v>79.217654999999993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77">
        <v>15.549117000000001</v>
      </c>
      <c r="D28" s="77">
        <v>38.691473999999999</v>
      </c>
      <c r="E28" s="77">
        <v>25.930714999999999</v>
      </c>
      <c r="F28" s="21" t="s">
        <v>140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119</v>
      </c>
      <c r="C29" s="78">
        <f t="shared" ref="C29:D29" si="0">SUM(C8:C28)</f>
        <v>16235.269593999998</v>
      </c>
      <c r="D29" s="78">
        <f t="shared" si="0"/>
        <v>14260.814259000001</v>
      </c>
      <c r="E29" s="78">
        <f>SUM(E8:E28)</f>
        <v>11818.835965000002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59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60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148</v>
      </c>
      <c r="B5" s="100" t="s">
        <v>155</v>
      </c>
      <c r="C5" s="63" t="s">
        <v>270</v>
      </c>
      <c r="D5" s="63" t="s">
        <v>267</v>
      </c>
      <c r="E5" s="63" t="s">
        <v>270</v>
      </c>
      <c r="F5" s="101" t="s">
        <v>154</v>
      </c>
      <c r="G5" s="102" t="s">
        <v>147</v>
      </c>
      <c r="L5" s="5"/>
      <c r="M5" s="5"/>
    </row>
    <row r="6" spans="1:13" ht="18" customHeight="1" x14ac:dyDescent="0.2">
      <c r="A6" s="94"/>
      <c r="B6" s="100"/>
      <c r="C6" s="9">
        <v>2015</v>
      </c>
      <c r="D6" s="9">
        <v>2016</v>
      </c>
      <c r="E6" s="9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9">
        <v>3666.3723209999998</v>
      </c>
      <c r="D8" s="79">
        <v>4191.9114449999997</v>
      </c>
      <c r="E8" s="79">
        <v>2680.4296770000001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80">
        <v>1968.2712759999999</v>
      </c>
      <c r="D9" s="80">
        <v>1794.575521</v>
      </c>
      <c r="E9" s="80">
        <v>1414.459899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9">
        <v>1789.117718</v>
      </c>
      <c r="D10" s="79">
        <v>1361.285046</v>
      </c>
      <c r="E10" s="79">
        <v>1485.965387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80">
        <v>5557.3830239999998</v>
      </c>
      <c r="D11" s="80">
        <v>4417.1837310000001</v>
      </c>
      <c r="E11" s="80">
        <v>3844.8489629999999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9">
        <v>392.34662300000002</v>
      </c>
      <c r="D12" s="79">
        <v>268.23642999999998</v>
      </c>
      <c r="E12" s="79">
        <v>214.60326800000001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80">
        <v>153.19924700000001</v>
      </c>
      <c r="D13" s="80">
        <v>86.532950999999997</v>
      </c>
      <c r="E13" s="80">
        <v>137.72189800000001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9">
        <v>937.75857799999994</v>
      </c>
      <c r="D14" s="79">
        <v>433.77242000000001</v>
      </c>
      <c r="E14" s="79">
        <v>327.416697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80">
        <v>205.23241400000001</v>
      </c>
      <c r="D15" s="80">
        <v>169.644645</v>
      </c>
      <c r="E15" s="80">
        <v>141.07178500000001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9">
        <v>1552.3009070000001</v>
      </c>
      <c r="D16" s="79">
        <v>1427.859831</v>
      </c>
      <c r="E16" s="79">
        <v>1462.2100250000001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80">
        <v>13.287485999999999</v>
      </c>
      <c r="D17" s="80">
        <v>109.81223900000001</v>
      </c>
      <c r="E17" s="80">
        <v>110.108366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1"/>
      <c r="D18" s="81"/>
      <c r="E18" s="81"/>
      <c r="F18" s="21" t="s">
        <v>22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119</v>
      </c>
      <c r="C19" s="82">
        <f t="shared" ref="C19:D19" si="0">SUM(C8:C18)</f>
        <v>16235.269593999998</v>
      </c>
      <c r="D19" s="82">
        <f t="shared" si="0"/>
        <v>14260.814258999999</v>
      </c>
      <c r="E19" s="82">
        <f>SUM(E8:E18)</f>
        <v>11818.835965000002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2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157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156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161</v>
      </c>
      <c r="B5" s="100" t="s">
        <v>162</v>
      </c>
      <c r="C5" s="63" t="s">
        <v>270</v>
      </c>
      <c r="D5" s="63" t="s">
        <v>267</v>
      </c>
      <c r="E5" s="63" t="s">
        <v>270</v>
      </c>
      <c r="F5" s="103" t="s">
        <v>39</v>
      </c>
      <c r="G5" s="102" t="s">
        <v>160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3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3"/>
      <c r="G7" s="102"/>
      <c r="L7" s="5"/>
      <c r="M7" s="5"/>
    </row>
    <row r="8" spans="1:13" ht="20.100000000000001" customHeight="1" x14ac:dyDescent="0.2">
      <c r="A8" s="10">
        <v>1</v>
      </c>
      <c r="B8" s="26" t="s">
        <v>47</v>
      </c>
      <c r="C8" s="79">
        <v>2180.2018849999999</v>
      </c>
      <c r="D8" s="79">
        <v>2338.4473029999999</v>
      </c>
      <c r="E8" s="79">
        <v>1305.1588119999999</v>
      </c>
      <c r="F8" s="66" t="s">
        <v>185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406</v>
      </c>
      <c r="C9" s="80">
        <v>2421.3374050000002</v>
      </c>
      <c r="D9" s="80">
        <v>1496.4424819999999</v>
      </c>
      <c r="E9" s="80">
        <v>1181.792502</v>
      </c>
      <c r="F9" s="67" t="s">
        <v>272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407</v>
      </c>
      <c r="C10" s="79">
        <v>845.45263399999999</v>
      </c>
      <c r="D10" s="79">
        <v>908.37043300000005</v>
      </c>
      <c r="E10" s="79">
        <v>830.79195700000002</v>
      </c>
      <c r="F10" s="66" t="s">
        <v>273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408</v>
      </c>
      <c r="C11" s="80">
        <v>803.46106099999997</v>
      </c>
      <c r="D11" s="80">
        <v>684.02165400000001</v>
      </c>
      <c r="E11" s="80">
        <v>720.622388</v>
      </c>
      <c r="F11" s="67" t="s">
        <v>274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</v>
      </c>
      <c r="C12" s="79">
        <v>420.59034500000001</v>
      </c>
      <c r="D12" s="79">
        <v>521.78137300000003</v>
      </c>
      <c r="E12" s="79">
        <v>501.14952399999999</v>
      </c>
      <c r="F12" s="66" t="s">
        <v>42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409</v>
      </c>
      <c r="C13" s="80">
        <v>550.24809100000004</v>
      </c>
      <c r="D13" s="80">
        <v>458.83527800000002</v>
      </c>
      <c r="E13" s="80">
        <v>471.030799</v>
      </c>
      <c r="F13" s="67" t="s">
        <v>275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410</v>
      </c>
      <c r="C14" s="79">
        <v>591.06275000000005</v>
      </c>
      <c r="D14" s="79">
        <v>338.21458000000001</v>
      </c>
      <c r="E14" s="79">
        <v>400.03517799999997</v>
      </c>
      <c r="F14" s="66" t="s">
        <v>276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411</v>
      </c>
      <c r="C15" s="80">
        <v>599.33526900000004</v>
      </c>
      <c r="D15" s="80">
        <v>471.27715799999999</v>
      </c>
      <c r="E15" s="80">
        <v>369.581705</v>
      </c>
      <c r="F15" s="67" t="s">
        <v>277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45</v>
      </c>
      <c r="C16" s="79">
        <v>396.268415</v>
      </c>
      <c r="D16" s="79">
        <v>611.12228000000005</v>
      </c>
      <c r="E16" s="79">
        <v>363.52004399999998</v>
      </c>
      <c r="F16" s="66" t="s">
        <v>44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412</v>
      </c>
      <c r="C17" s="80">
        <v>530.56778399999996</v>
      </c>
      <c r="D17" s="80">
        <v>451.35782</v>
      </c>
      <c r="E17" s="80">
        <v>345.97418499999998</v>
      </c>
      <c r="F17" s="67" t="s">
        <v>278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413</v>
      </c>
      <c r="C18" s="79">
        <v>363.74692299999998</v>
      </c>
      <c r="D18" s="79">
        <v>356.59731399999998</v>
      </c>
      <c r="E18" s="79">
        <v>303.397493</v>
      </c>
      <c r="F18" s="66" t="s">
        <v>279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41</v>
      </c>
      <c r="C19" s="80">
        <v>334.16886399999999</v>
      </c>
      <c r="D19" s="80">
        <v>449.98388999999997</v>
      </c>
      <c r="E19" s="80">
        <v>293.05350499999997</v>
      </c>
      <c r="F19" s="67" t="s">
        <v>43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414</v>
      </c>
      <c r="C20" s="79">
        <v>906.54919199999995</v>
      </c>
      <c r="D20" s="79">
        <v>396.42784399999999</v>
      </c>
      <c r="E20" s="79">
        <v>288.64673599999998</v>
      </c>
      <c r="F20" s="66" t="s">
        <v>280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415</v>
      </c>
      <c r="C21" s="80">
        <v>255.475325</v>
      </c>
      <c r="D21" s="80">
        <v>128.808244</v>
      </c>
      <c r="E21" s="80">
        <v>256.40768500000001</v>
      </c>
      <c r="F21" s="67" t="s">
        <v>281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416</v>
      </c>
      <c r="C22" s="79">
        <v>169.04185699999999</v>
      </c>
      <c r="D22" s="79">
        <v>138.43445600000001</v>
      </c>
      <c r="E22" s="79">
        <v>238.89779100000001</v>
      </c>
      <c r="F22" s="66" t="s">
        <v>282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46</v>
      </c>
      <c r="C23" s="80">
        <v>335.14281199999999</v>
      </c>
      <c r="D23" s="80">
        <v>270.57659899999999</v>
      </c>
      <c r="E23" s="80">
        <v>217.54779199999999</v>
      </c>
      <c r="F23" s="67" t="s">
        <v>186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417</v>
      </c>
      <c r="C24" s="79">
        <v>191.27317300000001</v>
      </c>
      <c r="D24" s="79">
        <v>192.34648200000001</v>
      </c>
      <c r="E24" s="79">
        <v>217.36526900000001</v>
      </c>
      <c r="F24" s="66" t="s">
        <v>283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418</v>
      </c>
      <c r="C25" s="80">
        <v>337.73060800000002</v>
      </c>
      <c r="D25" s="80">
        <v>239.68351100000001</v>
      </c>
      <c r="E25" s="80">
        <v>208.52225300000001</v>
      </c>
      <c r="F25" s="67" t="s">
        <v>284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419</v>
      </c>
      <c r="C26" s="79">
        <v>358.152715</v>
      </c>
      <c r="D26" s="79">
        <v>225.543027</v>
      </c>
      <c r="E26" s="79">
        <v>188.23024599999999</v>
      </c>
      <c r="F26" s="66" t="s">
        <v>285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420</v>
      </c>
      <c r="C27" s="80">
        <v>115.199797</v>
      </c>
      <c r="D27" s="80">
        <v>67.012765000000002</v>
      </c>
      <c r="E27" s="80">
        <v>178.78770900000001</v>
      </c>
      <c r="F27" s="67" t="s">
        <v>286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421</v>
      </c>
      <c r="C28" s="79">
        <v>166.36145400000001</v>
      </c>
      <c r="D28" s="79">
        <v>419.61798800000003</v>
      </c>
      <c r="E28" s="79">
        <v>164.34274099999999</v>
      </c>
      <c r="F28" s="66" t="s">
        <v>287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422</v>
      </c>
      <c r="C29" s="80">
        <v>271.77256999999997</v>
      </c>
      <c r="D29" s="80">
        <v>157.29227700000001</v>
      </c>
      <c r="E29" s="80">
        <v>163.58460500000001</v>
      </c>
      <c r="F29" s="67" t="s">
        <v>288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423</v>
      </c>
      <c r="C30" s="79">
        <v>189.813605</v>
      </c>
      <c r="D30" s="79">
        <v>157.91931099999999</v>
      </c>
      <c r="E30" s="79">
        <v>161.71447699999999</v>
      </c>
      <c r="F30" s="66" t="s">
        <v>289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424</v>
      </c>
      <c r="C31" s="80">
        <v>176.53132600000001</v>
      </c>
      <c r="D31" s="80">
        <v>177.77360200000001</v>
      </c>
      <c r="E31" s="80">
        <v>158.20797200000001</v>
      </c>
      <c r="F31" s="67" t="s">
        <v>290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425</v>
      </c>
      <c r="C32" s="79">
        <v>104.079392</v>
      </c>
      <c r="D32" s="79">
        <v>212.52362099999999</v>
      </c>
      <c r="E32" s="79">
        <v>153.80546699999999</v>
      </c>
      <c r="F32" s="66" t="s">
        <v>291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426</v>
      </c>
      <c r="C33" s="80">
        <v>100.93115899999999</v>
      </c>
      <c r="D33" s="80">
        <v>152.21981500000001</v>
      </c>
      <c r="E33" s="80">
        <v>144.18727000000001</v>
      </c>
      <c r="F33" s="67" t="s">
        <v>292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427</v>
      </c>
      <c r="C34" s="79">
        <v>101.70271700000001</v>
      </c>
      <c r="D34" s="79">
        <v>108.129498</v>
      </c>
      <c r="E34" s="79">
        <v>143.912564</v>
      </c>
      <c r="F34" s="66" t="s">
        <v>293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428</v>
      </c>
      <c r="C35" s="80">
        <v>124.804875</v>
      </c>
      <c r="D35" s="80">
        <v>117.375801</v>
      </c>
      <c r="E35" s="80">
        <v>118.29775100000001</v>
      </c>
      <c r="F35" s="67" t="s">
        <v>294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429</v>
      </c>
      <c r="C36" s="79">
        <v>87.034610999999998</v>
      </c>
      <c r="D36" s="79">
        <v>59.824159000000002</v>
      </c>
      <c r="E36" s="79">
        <v>110.76193499999999</v>
      </c>
      <c r="F36" s="66" t="s">
        <v>295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430</v>
      </c>
      <c r="C37" s="80">
        <v>160.22614200000001</v>
      </c>
      <c r="D37" s="80">
        <v>130.77264299999999</v>
      </c>
      <c r="E37" s="80">
        <v>101.844408</v>
      </c>
      <c r="F37" s="67" t="s">
        <v>296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431</v>
      </c>
      <c r="C38" s="79">
        <v>104.380848</v>
      </c>
      <c r="D38" s="79">
        <v>89.905916000000005</v>
      </c>
      <c r="E38" s="79">
        <v>95.592845999999994</v>
      </c>
      <c r="F38" s="66" t="s">
        <v>297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432</v>
      </c>
      <c r="C39" s="80">
        <v>5.2555500000000004</v>
      </c>
      <c r="D39" s="80">
        <v>94.16001</v>
      </c>
      <c r="E39" s="80">
        <v>93.202140999999997</v>
      </c>
      <c r="F39" s="67" t="s">
        <v>298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433</v>
      </c>
      <c r="C40" s="79">
        <v>86.799182000000002</v>
      </c>
      <c r="D40" s="79">
        <v>101.93188600000001</v>
      </c>
      <c r="E40" s="79">
        <v>81.700080999999997</v>
      </c>
      <c r="F40" s="66" t="s">
        <v>299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434</v>
      </c>
      <c r="C41" s="80">
        <v>133.76397900000001</v>
      </c>
      <c r="D41" s="80">
        <v>98.434021000000001</v>
      </c>
      <c r="E41" s="80">
        <v>76.610562999999999</v>
      </c>
      <c r="F41" s="67" t="s">
        <v>300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435</v>
      </c>
      <c r="C42" s="79">
        <v>124.97353699999999</v>
      </c>
      <c r="D42" s="79">
        <v>81.359772000000007</v>
      </c>
      <c r="E42" s="79">
        <v>75.005013000000005</v>
      </c>
      <c r="F42" s="66" t="s">
        <v>301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436</v>
      </c>
      <c r="C43" s="80">
        <v>103.763279</v>
      </c>
      <c r="D43" s="80">
        <v>71.479771999999997</v>
      </c>
      <c r="E43" s="80">
        <v>69.467747000000003</v>
      </c>
      <c r="F43" s="67" t="s">
        <v>302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437</v>
      </c>
      <c r="C44" s="79">
        <v>206.76297099999999</v>
      </c>
      <c r="D44" s="79">
        <v>73.959864999999994</v>
      </c>
      <c r="E44" s="79">
        <v>66.563762999999994</v>
      </c>
      <c r="F44" s="66" t="s">
        <v>303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438</v>
      </c>
      <c r="C45" s="80">
        <v>80.703199999999995</v>
      </c>
      <c r="D45" s="80">
        <v>84.364170000000001</v>
      </c>
      <c r="E45" s="80">
        <v>59.952784999999999</v>
      </c>
      <c r="F45" s="67" t="s">
        <v>304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439</v>
      </c>
      <c r="C46" s="79">
        <v>46.701954000000001</v>
      </c>
      <c r="D46" s="79">
        <v>53.779820000000001</v>
      </c>
      <c r="E46" s="79">
        <v>54.842554</v>
      </c>
      <c r="F46" s="66" t="s">
        <v>305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440</v>
      </c>
      <c r="C47" s="80">
        <v>44.066645000000001</v>
      </c>
      <c r="D47" s="80">
        <v>56.935834</v>
      </c>
      <c r="E47" s="80">
        <v>53.193437000000003</v>
      </c>
      <c r="F47" s="67" t="s">
        <v>306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441</v>
      </c>
      <c r="C48" s="79">
        <v>61.428196</v>
      </c>
      <c r="D48" s="79">
        <v>88.995461000000006</v>
      </c>
      <c r="E48" s="79">
        <v>50.683269000000003</v>
      </c>
      <c r="F48" s="66" t="s">
        <v>307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442</v>
      </c>
      <c r="C49" s="80">
        <v>21.039317</v>
      </c>
      <c r="D49" s="80">
        <v>22.758586999999999</v>
      </c>
      <c r="E49" s="80">
        <v>47.629111999999999</v>
      </c>
      <c r="F49" s="67" t="s">
        <v>308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443</v>
      </c>
      <c r="C50" s="79">
        <v>129.32789700000001</v>
      </c>
      <c r="D50" s="79">
        <v>135.70242500000001</v>
      </c>
      <c r="E50" s="79">
        <v>47.597676999999997</v>
      </c>
      <c r="F50" s="66" t="s">
        <v>309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444</v>
      </c>
      <c r="C51" s="80">
        <v>55.348708999999999</v>
      </c>
      <c r="D51" s="80">
        <v>82.268745999999993</v>
      </c>
      <c r="E51" s="80">
        <v>45.597014999999999</v>
      </c>
      <c r="F51" s="67" t="s">
        <v>310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445</v>
      </c>
      <c r="C52" s="79">
        <v>31.209385999999999</v>
      </c>
      <c r="D52" s="79">
        <v>37.344576000000004</v>
      </c>
      <c r="E52" s="79">
        <v>38.769961000000002</v>
      </c>
      <c r="F52" s="66" t="s">
        <v>311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446</v>
      </c>
      <c r="C53" s="80">
        <v>12.227256000000001</v>
      </c>
      <c r="D53" s="80">
        <v>63.045051999999998</v>
      </c>
      <c r="E53" s="80">
        <v>38.196978000000001</v>
      </c>
      <c r="F53" s="67" t="s">
        <v>312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447</v>
      </c>
      <c r="C54" s="79">
        <v>8.3377470000000002</v>
      </c>
      <c r="D54" s="79">
        <v>20.136026999999999</v>
      </c>
      <c r="E54" s="79">
        <v>37.107979999999998</v>
      </c>
      <c r="F54" s="66" t="s">
        <v>313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448</v>
      </c>
      <c r="C55" s="80">
        <v>29.411801000000001</v>
      </c>
      <c r="D55" s="80">
        <v>21.090973000000002</v>
      </c>
      <c r="E55" s="80">
        <v>27.367184000000002</v>
      </c>
      <c r="F55" s="67" t="s">
        <v>314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449</v>
      </c>
      <c r="C56" s="79">
        <v>21.788444999999999</v>
      </c>
      <c r="D56" s="79">
        <v>37.905473999999998</v>
      </c>
      <c r="E56" s="79">
        <v>26.971792000000001</v>
      </c>
      <c r="F56" s="66" t="s">
        <v>315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450</v>
      </c>
      <c r="C57" s="80">
        <v>66.164636000000002</v>
      </c>
      <c r="D57" s="80">
        <v>26.708791999999999</v>
      </c>
      <c r="E57" s="80">
        <v>26.959962999999998</v>
      </c>
      <c r="F57" s="67" t="s">
        <v>316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451</v>
      </c>
      <c r="C58" s="79">
        <v>56.801907</v>
      </c>
      <c r="D58" s="79">
        <v>34.170597999999998</v>
      </c>
      <c r="E58" s="79">
        <v>26.539453999999999</v>
      </c>
      <c r="F58" s="66" t="s">
        <v>317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452</v>
      </c>
      <c r="C59" s="80">
        <v>30.695881</v>
      </c>
      <c r="D59" s="80">
        <v>42.038639000000003</v>
      </c>
      <c r="E59" s="80">
        <v>22.690701000000001</v>
      </c>
      <c r="F59" s="67" t="s">
        <v>318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453</v>
      </c>
      <c r="C60" s="79">
        <v>10.598606</v>
      </c>
      <c r="D60" s="79">
        <v>7.5289409999999997</v>
      </c>
      <c r="E60" s="79">
        <v>20.526886000000001</v>
      </c>
      <c r="F60" s="66" t="s">
        <v>319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454</v>
      </c>
      <c r="C61" s="80">
        <v>27.265858000000001</v>
      </c>
      <c r="D61" s="80">
        <v>17.379358</v>
      </c>
      <c r="E61" s="80">
        <v>19.603656000000001</v>
      </c>
      <c r="F61" s="67" t="s">
        <v>320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455</v>
      </c>
      <c r="C62" s="79">
        <v>22.890153000000002</v>
      </c>
      <c r="D62" s="79">
        <v>24.969764000000001</v>
      </c>
      <c r="E62" s="79">
        <v>19.488894999999999</v>
      </c>
      <c r="F62" s="66" t="s">
        <v>321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456</v>
      </c>
      <c r="C63" s="80">
        <v>24.436157999999999</v>
      </c>
      <c r="D63" s="80">
        <v>12.003155</v>
      </c>
      <c r="E63" s="80">
        <v>17.697123000000001</v>
      </c>
      <c r="F63" s="67" t="s">
        <v>322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457</v>
      </c>
      <c r="C64" s="79">
        <v>34.945298000000001</v>
      </c>
      <c r="D64" s="79">
        <v>14.479825999999999</v>
      </c>
      <c r="E64" s="79">
        <v>17.320222999999999</v>
      </c>
      <c r="F64" s="66" t="s">
        <v>323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458</v>
      </c>
      <c r="C65" s="80">
        <v>24.621265000000001</v>
      </c>
      <c r="D65" s="80">
        <v>23.388390999999999</v>
      </c>
      <c r="E65" s="80">
        <v>17.116181000000001</v>
      </c>
      <c r="F65" s="67" t="s">
        <v>324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459</v>
      </c>
      <c r="C66" s="79">
        <v>38.445002000000002</v>
      </c>
      <c r="D66" s="79">
        <v>2.0454840000000001</v>
      </c>
      <c r="E66" s="79">
        <v>16.863602</v>
      </c>
      <c r="F66" s="66" t="s">
        <v>325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460</v>
      </c>
      <c r="C67" s="80">
        <v>44.032831999999999</v>
      </c>
      <c r="D67" s="80">
        <v>54.251243000000002</v>
      </c>
      <c r="E67" s="80">
        <v>16.679134999999999</v>
      </c>
      <c r="F67" s="67" t="s">
        <v>326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461</v>
      </c>
      <c r="C68" s="79">
        <v>6.2396539999999998</v>
      </c>
      <c r="D68" s="79">
        <v>15.502973000000001</v>
      </c>
      <c r="E68" s="79">
        <v>12.938958</v>
      </c>
      <c r="F68" s="66" t="s">
        <v>327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462</v>
      </c>
      <c r="C69" s="80">
        <v>15.129296999999999</v>
      </c>
      <c r="D69" s="80">
        <v>18.072050999999998</v>
      </c>
      <c r="E69" s="80">
        <v>12.328265999999999</v>
      </c>
      <c r="F69" s="67" t="s">
        <v>328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463</v>
      </c>
      <c r="C70" s="79">
        <v>3.4736180000000001</v>
      </c>
      <c r="D70" s="79">
        <v>3.7759520000000002</v>
      </c>
      <c r="E70" s="79">
        <v>11.654273</v>
      </c>
      <c r="F70" s="66" t="s">
        <v>329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464</v>
      </c>
      <c r="C71" s="80">
        <v>2.7443770000000001</v>
      </c>
      <c r="D71" s="80">
        <v>9.6357879999999998</v>
      </c>
      <c r="E71" s="80">
        <v>10.841835</v>
      </c>
      <c r="F71" s="67" t="s">
        <v>330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465</v>
      </c>
      <c r="C72" s="79">
        <v>1.4219440000000001</v>
      </c>
      <c r="D72" s="79">
        <v>2.292122</v>
      </c>
      <c r="E72" s="79">
        <v>10.247779</v>
      </c>
      <c r="F72" s="66" t="s">
        <v>331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466</v>
      </c>
      <c r="C73" s="80">
        <v>9.007987</v>
      </c>
      <c r="D73" s="80">
        <v>23.594830999999999</v>
      </c>
      <c r="E73" s="80">
        <v>9.4058790000000005</v>
      </c>
      <c r="F73" s="67" t="s">
        <v>332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467</v>
      </c>
      <c r="C74" s="79">
        <v>17.529608</v>
      </c>
      <c r="D74" s="79">
        <v>12.932924999999999</v>
      </c>
      <c r="E74" s="79">
        <v>8.8915019999999991</v>
      </c>
      <c r="F74" s="66" t="s">
        <v>333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468</v>
      </c>
      <c r="C75" s="80">
        <v>4.9286099999999999</v>
      </c>
      <c r="D75" s="80">
        <v>5.6925169999999996</v>
      </c>
      <c r="E75" s="80">
        <v>8.5314789999999991</v>
      </c>
      <c r="F75" s="67" t="s">
        <v>334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469</v>
      </c>
      <c r="C76" s="79">
        <v>14.663857</v>
      </c>
      <c r="D76" s="79">
        <v>6.5668769999999999</v>
      </c>
      <c r="E76" s="79">
        <v>7.8227000000000002</v>
      </c>
      <c r="F76" s="66" t="s">
        <v>335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470</v>
      </c>
      <c r="C77" s="80">
        <v>59.590532000000003</v>
      </c>
      <c r="D77" s="80">
        <v>10.925046</v>
      </c>
      <c r="E77" s="80">
        <v>7.1135089999999996</v>
      </c>
      <c r="F77" s="67" t="s">
        <v>336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471</v>
      </c>
      <c r="C78" s="79">
        <v>4.9572039999999999</v>
      </c>
      <c r="D78" s="79">
        <v>9.2113150000000008</v>
      </c>
      <c r="E78" s="79">
        <v>6.8569810000000002</v>
      </c>
      <c r="F78" s="66" t="s">
        <v>337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472</v>
      </c>
      <c r="C79" s="80">
        <v>7.6478440000000001</v>
      </c>
      <c r="D79" s="80">
        <v>4.3039880000000004</v>
      </c>
      <c r="E79" s="80">
        <v>6.8558250000000003</v>
      </c>
      <c r="F79" s="67" t="s">
        <v>338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473</v>
      </c>
      <c r="C80" s="79">
        <v>3.0318839999999998</v>
      </c>
      <c r="D80" s="79">
        <v>8.456467</v>
      </c>
      <c r="E80" s="79">
        <v>6.652596</v>
      </c>
      <c r="F80" s="66" t="s">
        <v>339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474</v>
      </c>
      <c r="C81" s="80">
        <v>6.0637369999999997</v>
      </c>
      <c r="D81" s="80">
        <v>5.9766959999999996</v>
      </c>
      <c r="E81" s="80">
        <v>6.1931279999999997</v>
      </c>
      <c r="F81" s="67" t="s">
        <v>340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475</v>
      </c>
      <c r="C82" s="79">
        <v>4.1749400000000003</v>
      </c>
      <c r="D82" s="79">
        <v>1.38846</v>
      </c>
      <c r="E82" s="79">
        <v>5.9240130000000004</v>
      </c>
      <c r="F82" s="66" t="s">
        <v>341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476</v>
      </c>
      <c r="C83" s="80">
        <v>14.40372</v>
      </c>
      <c r="D83" s="80">
        <v>9.7344480000000004</v>
      </c>
      <c r="E83" s="80">
        <v>5.3523909999999999</v>
      </c>
      <c r="F83" s="67" t="s">
        <v>342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477</v>
      </c>
      <c r="C84" s="79">
        <v>3.2201080000000002</v>
      </c>
      <c r="D84" s="79">
        <v>3.1087289999999999</v>
      </c>
      <c r="E84" s="79">
        <v>4.9667469999999998</v>
      </c>
      <c r="F84" s="66" t="s">
        <v>343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478</v>
      </c>
      <c r="C85" s="80">
        <v>5.0541669999999996</v>
      </c>
      <c r="D85" s="80">
        <v>2.8927659999999999</v>
      </c>
      <c r="E85" s="80">
        <v>4.5751460000000002</v>
      </c>
      <c r="F85" s="67" t="s">
        <v>344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479</v>
      </c>
      <c r="C86" s="79">
        <v>23.083477999999999</v>
      </c>
      <c r="D86" s="79">
        <v>6.2330249999999996</v>
      </c>
      <c r="E86" s="79">
        <v>4.1898020000000002</v>
      </c>
      <c r="F86" s="66" t="s">
        <v>345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480</v>
      </c>
      <c r="C87" s="80"/>
      <c r="D87" s="80"/>
      <c r="E87" s="80">
        <v>3.91669</v>
      </c>
      <c r="F87" s="67" t="s">
        <v>346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481</v>
      </c>
      <c r="C88" s="79">
        <v>12.966157000000001</v>
      </c>
      <c r="D88" s="79">
        <v>4.0262060000000002</v>
      </c>
      <c r="E88" s="79">
        <v>3.0363060000000002</v>
      </c>
      <c r="F88" s="66" t="s">
        <v>347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482</v>
      </c>
      <c r="C89" s="80">
        <v>1.441538</v>
      </c>
      <c r="D89" s="80">
        <v>3.2659349999999998</v>
      </c>
      <c r="E89" s="80">
        <v>2.9686300000000001</v>
      </c>
      <c r="F89" s="67" t="s">
        <v>348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483</v>
      </c>
      <c r="C90" s="79">
        <v>4.8007499999999999</v>
      </c>
      <c r="D90" s="79">
        <v>2.9721630000000001</v>
      </c>
      <c r="E90" s="79">
        <v>2.7808470000000001</v>
      </c>
      <c r="F90" s="66" t="s">
        <v>349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484</v>
      </c>
      <c r="C91" s="80">
        <v>1.2409429999999999</v>
      </c>
      <c r="D91" s="80">
        <v>2.2351570000000001</v>
      </c>
      <c r="E91" s="80">
        <v>2.770168</v>
      </c>
      <c r="F91" s="67" t="s">
        <v>350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485</v>
      </c>
      <c r="C92" s="79">
        <v>1.744875</v>
      </c>
      <c r="D92" s="79">
        <v>0.62504999999999999</v>
      </c>
      <c r="E92" s="79">
        <v>2.4725250000000001</v>
      </c>
      <c r="F92" s="66" t="s">
        <v>351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486</v>
      </c>
      <c r="C93" s="80">
        <v>5.2444240000000004</v>
      </c>
      <c r="D93" s="80">
        <v>5.3941819999999998</v>
      </c>
      <c r="E93" s="80">
        <v>2.2782939999999998</v>
      </c>
      <c r="F93" s="67" t="s">
        <v>352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487</v>
      </c>
      <c r="C94" s="79">
        <v>8.4514000000000006E-2</v>
      </c>
      <c r="D94" s="79">
        <v>1.6080719999999999</v>
      </c>
      <c r="E94" s="79">
        <v>2.2692399999999999</v>
      </c>
      <c r="F94" s="66" t="s">
        <v>353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488</v>
      </c>
      <c r="C95" s="80">
        <v>20.289237</v>
      </c>
      <c r="D95" s="80">
        <v>4.3747829999999999</v>
      </c>
      <c r="E95" s="80">
        <v>2.2255189999999998</v>
      </c>
      <c r="F95" s="67" t="s">
        <v>354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489</v>
      </c>
      <c r="C96" s="79">
        <v>0.71495399999999998</v>
      </c>
      <c r="D96" s="79">
        <v>4.1215890000000002</v>
      </c>
      <c r="E96" s="79">
        <v>2.1545529999999999</v>
      </c>
      <c r="F96" s="66" t="s">
        <v>355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490</v>
      </c>
      <c r="C97" s="80">
        <v>1.3416600000000001</v>
      </c>
      <c r="D97" s="80">
        <v>0.47334500000000002</v>
      </c>
      <c r="E97" s="80">
        <v>1.9179790000000001</v>
      </c>
      <c r="F97" s="67" t="s">
        <v>356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491</v>
      </c>
      <c r="C98" s="79">
        <v>0.51241999999999999</v>
      </c>
      <c r="D98" s="79">
        <v>2.3536779999999999</v>
      </c>
      <c r="E98" s="79">
        <v>1.88239</v>
      </c>
      <c r="F98" s="66" t="s">
        <v>357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492</v>
      </c>
      <c r="C99" s="80">
        <v>1.56521</v>
      </c>
      <c r="D99" s="80">
        <v>1.3619410000000001</v>
      </c>
      <c r="E99" s="80">
        <v>1.8604959999999999</v>
      </c>
      <c r="F99" s="67" t="s">
        <v>358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493</v>
      </c>
      <c r="C100" s="79">
        <v>1.3424999999999999E-2</v>
      </c>
      <c r="D100" s="79">
        <v>5.0759069999999999</v>
      </c>
      <c r="E100" s="79">
        <v>1.8434140000000001</v>
      </c>
      <c r="F100" s="66" t="s">
        <v>359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494</v>
      </c>
      <c r="C101" s="80">
        <v>1.488359</v>
      </c>
      <c r="D101" s="80">
        <v>3.931711</v>
      </c>
      <c r="E101" s="80">
        <v>1.6977690000000001</v>
      </c>
      <c r="F101" s="67" t="s">
        <v>360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495</v>
      </c>
      <c r="C102" s="79">
        <v>1.0922369999999999</v>
      </c>
      <c r="D102" s="79">
        <v>5.1060309999999998</v>
      </c>
      <c r="E102" s="79">
        <v>1.6342540000000001</v>
      </c>
      <c r="F102" s="66" t="s">
        <v>361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496</v>
      </c>
      <c r="C103" s="80">
        <v>2.3524250000000002</v>
      </c>
      <c r="D103" s="80">
        <v>2.1126610000000001</v>
      </c>
      <c r="E103" s="80">
        <v>1.529047</v>
      </c>
      <c r="F103" s="67" t="s">
        <v>362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497</v>
      </c>
      <c r="C104" s="79">
        <v>0.57495799999999997</v>
      </c>
      <c r="D104" s="79">
        <v>1.409457</v>
      </c>
      <c r="E104" s="79">
        <v>1.5267839999999999</v>
      </c>
      <c r="F104" s="66" t="s">
        <v>363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498</v>
      </c>
      <c r="C105" s="80">
        <v>0.79133100000000001</v>
      </c>
      <c r="D105" s="80">
        <v>5.9374840000000004</v>
      </c>
      <c r="E105" s="80">
        <v>1.3288949999999999</v>
      </c>
      <c r="F105" s="67" t="s">
        <v>364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499</v>
      </c>
      <c r="C106" s="79">
        <v>3.300052</v>
      </c>
      <c r="D106" s="79">
        <v>1.982669</v>
      </c>
      <c r="E106" s="79">
        <v>1.135583</v>
      </c>
      <c r="F106" s="66" t="s">
        <v>365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500</v>
      </c>
      <c r="C107" s="80">
        <v>3.476934</v>
      </c>
      <c r="D107" s="80">
        <v>1.655619</v>
      </c>
      <c r="E107" s="80">
        <v>1.081297</v>
      </c>
      <c r="F107" s="67" t="s">
        <v>366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501</v>
      </c>
      <c r="C108" s="79">
        <v>1.8358810000000001</v>
      </c>
      <c r="D108" s="79">
        <v>0.77700800000000003</v>
      </c>
      <c r="E108" s="79">
        <v>1.080457</v>
      </c>
      <c r="F108" s="66" t="s">
        <v>367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502</v>
      </c>
      <c r="C109" s="80">
        <v>0.15153800000000001</v>
      </c>
      <c r="D109" s="80">
        <v>1.107359</v>
      </c>
      <c r="E109" s="80">
        <v>0.976047</v>
      </c>
      <c r="F109" s="67" t="s">
        <v>368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503</v>
      </c>
      <c r="C110" s="79">
        <v>1.591737</v>
      </c>
      <c r="D110" s="79">
        <v>2.6561050000000002</v>
      </c>
      <c r="E110" s="79">
        <v>0.92913699999999999</v>
      </c>
      <c r="F110" s="66" t="s">
        <v>369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504</v>
      </c>
      <c r="C111" s="80">
        <v>1.2729239999999999</v>
      </c>
      <c r="D111" s="80">
        <v>0.675674</v>
      </c>
      <c r="E111" s="80">
        <v>0.88496900000000001</v>
      </c>
      <c r="F111" s="67" t="s">
        <v>370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505</v>
      </c>
      <c r="C112" s="79">
        <v>1.1029249999999999</v>
      </c>
      <c r="D112" s="79">
        <v>1.8534440000000001</v>
      </c>
      <c r="E112" s="79">
        <v>0.78370200000000001</v>
      </c>
      <c r="F112" s="66" t="s">
        <v>371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506</v>
      </c>
      <c r="C113" s="80">
        <v>0.443915</v>
      </c>
      <c r="D113" s="80">
        <v>0.43503599999999998</v>
      </c>
      <c r="E113" s="80">
        <v>0.76875899999999997</v>
      </c>
      <c r="F113" s="67" t="s">
        <v>372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507</v>
      </c>
      <c r="C114" s="79">
        <v>1.2068270000000001</v>
      </c>
      <c r="D114" s="79">
        <v>0.654582</v>
      </c>
      <c r="E114" s="79">
        <v>0.67777200000000004</v>
      </c>
      <c r="F114" s="66" t="s">
        <v>373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508</v>
      </c>
      <c r="C115" s="80">
        <v>1.3015030000000001</v>
      </c>
      <c r="D115" s="80">
        <v>0.60533800000000004</v>
      </c>
      <c r="E115" s="80">
        <v>0.66902799999999996</v>
      </c>
      <c r="F115" s="67" t="s">
        <v>374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509</v>
      </c>
      <c r="C116" s="79">
        <v>1.1862619999999999</v>
      </c>
      <c r="D116" s="79">
        <v>0.20247799999999999</v>
      </c>
      <c r="E116" s="79">
        <v>0.57396100000000005</v>
      </c>
      <c r="F116" s="66" t="s">
        <v>375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510</v>
      </c>
      <c r="C117" s="80">
        <v>0.53005899999999995</v>
      </c>
      <c r="D117" s="80">
        <v>1.1447449999999999</v>
      </c>
      <c r="E117" s="80">
        <v>0.55686199999999997</v>
      </c>
      <c r="F117" s="67" t="s">
        <v>376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511</v>
      </c>
      <c r="C118" s="79">
        <v>0.77396399999999999</v>
      </c>
      <c r="D118" s="79">
        <v>0.52234899999999995</v>
      </c>
      <c r="E118" s="79">
        <v>0.49068200000000001</v>
      </c>
      <c r="F118" s="66" t="s">
        <v>377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512</v>
      </c>
      <c r="C119" s="80">
        <v>2.1320899999999998</v>
      </c>
      <c r="D119" s="80">
        <v>1.659999</v>
      </c>
      <c r="E119" s="80">
        <v>0.46875</v>
      </c>
      <c r="F119" s="67" t="s">
        <v>378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513</v>
      </c>
      <c r="C120" s="79">
        <v>0.33346399999999998</v>
      </c>
      <c r="D120" s="79">
        <v>0.12085</v>
      </c>
      <c r="E120" s="79">
        <v>0.447938</v>
      </c>
      <c r="F120" s="66" t="s">
        <v>379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514</v>
      </c>
      <c r="C121" s="80"/>
      <c r="D121" s="80">
        <v>1.4108879999999999</v>
      </c>
      <c r="E121" s="80">
        <v>0.447357</v>
      </c>
      <c r="F121" s="67" t="s">
        <v>380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515</v>
      </c>
      <c r="C122" s="79">
        <v>0.26644200000000001</v>
      </c>
      <c r="D122" s="79">
        <v>0.29530499999999998</v>
      </c>
      <c r="E122" s="79">
        <v>0.42967499999999997</v>
      </c>
      <c r="F122" s="66" t="s">
        <v>381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516</v>
      </c>
      <c r="C123" s="80">
        <v>1.231622</v>
      </c>
      <c r="D123" s="80">
        <v>0.70566499999999999</v>
      </c>
      <c r="E123" s="80">
        <v>0.38445000000000001</v>
      </c>
      <c r="F123" s="67" t="s">
        <v>382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517</v>
      </c>
      <c r="C124" s="79">
        <v>1.2475430000000001</v>
      </c>
      <c r="D124" s="79">
        <v>1.0706E-2</v>
      </c>
      <c r="E124" s="79">
        <v>0.36829099999999998</v>
      </c>
      <c r="F124" s="66" t="s">
        <v>383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518</v>
      </c>
      <c r="C125" s="80">
        <v>0.29677700000000001</v>
      </c>
      <c r="D125" s="80">
        <v>0.26551599999999997</v>
      </c>
      <c r="E125" s="80">
        <v>0.29349999999999998</v>
      </c>
      <c r="F125" s="67" t="s">
        <v>384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519</v>
      </c>
      <c r="C126" s="79">
        <v>0.97947700000000004</v>
      </c>
      <c r="D126" s="79">
        <v>0.139015</v>
      </c>
      <c r="E126" s="79">
        <v>0.28215000000000001</v>
      </c>
      <c r="F126" s="66" t="s">
        <v>385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520</v>
      </c>
      <c r="C127" s="80">
        <v>5.2500000000000003E-3</v>
      </c>
      <c r="D127" s="80">
        <v>0.84949799999999998</v>
      </c>
      <c r="E127" s="80">
        <v>0.260071</v>
      </c>
      <c r="F127" s="67" t="s">
        <v>386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521</v>
      </c>
      <c r="C128" s="79">
        <v>0.139014</v>
      </c>
      <c r="D128" s="79">
        <v>0.218781</v>
      </c>
      <c r="E128" s="79">
        <v>0.25772</v>
      </c>
      <c r="F128" s="66" t="s">
        <v>387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522</v>
      </c>
      <c r="C129" s="80">
        <v>4.0340000000000001E-2</v>
      </c>
      <c r="D129" s="80">
        <v>1E-3</v>
      </c>
      <c r="E129" s="80">
        <v>0.22383500000000001</v>
      </c>
      <c r="F129" s="67" t="s">
        <v>388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523</v>
      </c>
      <c r="C130" s="79"/>
      <c r="D130" s="79">
        <v>3.1865999999999998E-2</v>
      </c>
      <c r="E130" s="79">
        <v>0.21933</v>
      </c>
      <c r="F130" s="66" t="s">
        <v>389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524</v>
      </c>
      <c r="C131" s="80"/>
      <c r="D131" s="80"/>
      <c r="E131" s="80">
        <v>0.215059</v>
      </c>
      <c r="F131" s="67" t="s">
        <v>390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525</v>
      </c>
      <c r="C132" s="79"/>
      <c r="D132" s="79">
        <v>0.29514499999999999</v>
      </c>
      <c r="E132" s="79">
        <v>0.197875</v>
      </c>
      <c r="F132" s="66" t="s">
        <v>391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526</v>
      </c>
      <c r="C133" s="80">
        <v>1.1789909999999999</v>
      </c>
      <c r="D133" s="80">
        <v>0.39275599999999999</v>
      </c>
      <c r="E133" s="80">
        <v>0.176674</v>
      </c>
      <c r="F133" s="67" t="s">
        <v>392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527</v>
      </c>
      <c r="C134" s="79">
        <v>0.27843800000000002</v>
      </c>
      <c r="D134" s="79"/>
      <c r="E134" s="79">
        <v>0.16300600000000001</v>
      </c>
      <c r="F134" s="66" t="s">
        <v>393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528</v>
      </c>
      <c r="C135" s="80">
        <v>0.15528900000000001</v>
      </c>
      <c r="D135" s="80">
        <v>0.82736100000000001</v>
      </c>
      <c r="E135" s="80">
        <v>0.160245</v>
      </c>
      <c r="F135" s="67" t="s">
        <v>394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529</v>
      </c>
      <c r="C136" s="79"/>
      <c r="D136" s="79">
        <v>0.23358899999999999</v>
      </c>
      <c r="E136" s="79">
        <v>0.139205</v>
      </c>
      <c r="F136" s="66" t="s">
        <v>395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530</v>
      </c>
      <c r="C137" s="80">
        <v>0.119545</v>
      </c>
      <c r="D137" s="80"/>
      <c r="E137" s="80">
        <v>0.120159</v>
      </c>
      <c r="F137" s="67" t="s">
        <v>396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531</v>
      </c>
      <c r="C138" s="79">
        <v>5.8355230000000002</v>
      </c>
      <c r="D138" s="79">
        <v>5.4405000000000002E-2</v>
      </c>
      <c r="E138" s="79">
        <v>0.119088</v>
      </c>
      <c r="F138" s="66" t="s">
        <v>397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532</v>
      </c>
      <c r="C139" s="80">
        <v>0.14649899999999999</v>
      </c>
      <c r="D139" s="80">
        <v>4.4061999999999997E-2</v>
      </c>
      <c r="E139" s="80">
        <v>0.10312499999999999</v>
      </c>
      <c r="F139" s="67" t="s">
        <v>398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533</v>
      </c>
      <c r="C140" s="79">
        <v>0.19116900000000001</v>
      </c>
      <c r="D140" s="79"/>
      <c r="E140" s="79">
        <v>0.10145999999999999</v>
      </c>
      <c r="F140" s="66" t="s">
        <v>399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534</v>
      </c>
      <c r="C141" s="80">
        <v>1E-3</v>
      </c>
      <c r="D141" s="80"/>
      <c r="E141" s="80">
        <v>9.7452999999999998E-2</v>
      </c>
      <c r="F141" s="67" t="s">
        <v>400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535</v>
      </c>
      <c r="C142" s="79">
        <v>0.83762899999999996</v>
      </c>
      <c r="D142" s="79">
        <v>0.74944599999999995</v>
      </c>
      <c r="E142" s="79">
        <v>8.5455000000000003E-2</v>
      </c>
      <c r="F142" s="66" t="s">
        <v>401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536</v>
      </c>
      <c r="C143" s="80">
        <v>1.1999999999999999E-3</v>
      </c>
      <c r="D143" s="80">
        <v>3.0995999999999999E-2</v>
      </c>
      <c r="E143" s="80">
        <v>8.0929000000000001E-2</v>
      </c>
      <c r="F143" s="67" t="s">
        <v>402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537</v>
      </c>
      <c r="C144" s="79">
        <v>0.11509999999999999</v>
      </c>
      <c r="D144" s="79">
        <v>4.5442000000000003E-2</v>
      </c>
      <c r="E144" s="79">
        <v>6.1575999999999999E-2</v>
      </c>
      <c r="F144" s="66" t="s">
        <v>403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538</v>
      </c>
      <c r="C145" s="80">
        <v>0.68142800000000003</v>
      </c>
      <c r="D145" s="80">
        <v>0.44375799999999999</v>
      </c>
      <c r="E145" s="80">
        <v>5.4585000000000002E-2</v>
      </c>
      <c r="F145" s="67" t="s">
        <v>404</v>
      </c>
      <c r="G145" s="11">
        <v>138</v>
      </c>
      <c r="L145" s="5"/>
      <c r="M145" s="5"/>
    </row>
    <row r="146" spans="1:13" ht="20.100000000000001" customHeight="1" thickBot="1" x14ac:dyDescent="0.25">
      <c r="A146" s="19"/>
      <c r="B146" s="64" t="s">
        <v>539</v>
      </c>
      <c r="C146" s="81">
        <v>59.803009000001111</v>
      </c>
      <c r="D146" s="81">
        <v>7.7776899999989837</v>
      </c>
      <c r="E146" s="81">
        <v>0.12165900000036345</v>
      </c>
      <c r="F146" s="68" t="s">
        <v>405</v>
      </c>
      <c r="G146" s="19"/>
      <c r="L146" s="5"/>
      <c r="M146" s="5"/>
    </row>
    <row r="147" spans="1:13" ht="19.5" customHeight="1" thickBot="1" x14ac:dyDescent="0.25">
      <c r="A147" s="22"/>
      <c r="B147" s="65" t="s">
        <v>119</v>
      </c>
      <c r="C147" s="82">
        <f t="shared" ref="C147:D147" si="0">SUM(C8:C146)</f>
        <v>16235.269594000009</v>
      </c>
      <c r="D147" s="82">
        <f t="shared" si="0"/>
        <v>14260.81425899999</v>
      </c>
      <c r="E147" s="82">
        <f>SUM(E8:E146)</f>
        <v>11818.835965</v>
      </c>
      <c r="F147" s="69" t="s">
        <v>1</v>
      </c>
      <c r="G147" s="25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5" t="s">
        <v>166</v>
      </c>
      <c r="B3" s="95"/>
      <c r="C3" s="95"/>
      <c r="D3" s="95"/>
    </row>
    <row r="4" spans="1:6" ht="30" customHeight="1" x14ac:dyDescent="0.2">
      <c r="A4" s="95" t="s">
        <v>165</v>
      </c>
      <c r="B4" s="95"/>
      <c r="C4" s="95"/>
      <c r="D4" s="95"/>
    </row>
    <row r="5" spans="1:6" ht="18" customHeight="1" x14ac:dyDescent="0.2">
      <c r="A5" s="7" t="s">
        <v>23</v>
      </c>
      <c r="B5" s="93" t="s">
        <v>84</v>
      </c>
      <c r="C5" s="94"/>
      <c r="D5" s="7" t="s">
        <v>24</v>
      </c>
    </row>
    <row r="6" spans="1:6" ht="18" customHeight="1" x14ac:dyDescent="0.2">
      <c r="A6" s="7" t="s">
        <v>25</v>
      </c>
      <c r="B6" s="93" t="s">
        <v>85</v>
      </c>
      <c r="C6" s="94"/>
      <c r="D6" s="8" t="s">
        <v>110</v>
      </c>
    </row>
    <row r="7" spans="1:6" ht="18" customHeight="1" x14ac:dyDescent="0.2">
      <c r="A7" s="10">
        <v>2015</v>
      </c>
      <c r="B7" s="52" t="s">
        <v>109</v>
      </c>
      <c r="C7" s="53" t="s">
        <v>92</v>
      </c>
      <c r="D7" s="83">
        <v>49727.562488000003</v>
      </c>
    </row>
    <row r="8" spans="1:6" ht="18" customHeight="1" x14ac:dyDescent="0.2">
      <c r="A8" s="11">
        <v>2015</v>
      </c>
      <c r="B8" s="55" t="s">
        <v>103</v>
      </c>
      <c r="C8" s="56" t="s">
        <v>93</v>
      </c>
      <c r="D8" s="84">
        <v>59268.592159</v>
      </c>
    </row>
    <row r="9" spans="1:6" ht="18" customHeight="1" x14ac:dyDescent="0.2">
      <c r="A9" s="10">
        <v>2015</v>
      </c>
      <c r="B9" s="52" t="s">
        <v>104</v>
      </c>
      <c r="C9" s="53" t="s">
        <v>94</v>
      </c>
      <c r="D9" s="83">
        <v>48308.881287999997</v>
      </c>
    </row>
    <row r="10" spans="1:6" ht="18" customHeight="1" x14ac:dyDescent="0.2">
      <c r="A10" s="11">
        <v>2015</v>
      </c>
      <c r="B10" s="55" t="s">
        <v>105</v>
      </c>
      <c r="C10" s="56" t="s">
        <v>95</v>
      </c>
      <c r="D10" s="84">
        <v>58810.864812</v>
      </c>
    </row>
    <row r="11" spans="1:6" ht="18" customHeight="1" x14ac:dyDescent="0.2">
      <c r="A11" s="10">
        <v>2015</v>
      </c>
      <c r="B11" s="52" t="s">
        <v>106</v>
      </c>
      <c r="C11" s="53" t="s">
        <v>96</v>
      </c>
      <c r="D11" s="83">
        <v>51139.384847000001</v>
      </c>
    </row>
    <row r="12" spans="1:6" ht="18" customHeight="1" x14ac:dyDescent="0.2">
      <c r="A12" s="11">
        <v>2015</v>
      </c>
      <c r="B12" s="55" t="s">
        <v>107</v>
      </c>
      <c r="C12" s="56" t="s">
        <v>97</v>
      </c>
      <c r="D12" s="84">
        <v>54255.579189999997</v>
      </c>
    </row>
    <row r="13" spans="1:6" ht="18" customHeight="1" x14ac:dyDescent="0.2">
      <c r="A13" s="10">
        <v>2016</v>
      </c>
      <c r="B13" s="52" t="s">
        <v>98</v>
      </c>
      <c r="C13" s="53" t="s">
        <v>86</v>
      </c>
      <c r="D13" s="83">
        <v>48996.732338000002</v>
      </c>
    </row>
    <row r="14" spans="1:6" ht="18" customHeight="1" x14ac:dyDescent="0.2">
      <c r="A14" s="11">
        <v>2016</v>
      </c>
      <c r="B14" s="55" t="s">
        <v>99</v>
      </c>
      <c r="C14" s="56" t="s">
        <v>87</v>
      </c>
      <c r="D14" s="84">
        <v>44562.299589000002</v>
      </c>
    </row>
    <row r="15" spans="1:6" ht="18" customHeight="1" x14ac:dyDescent="0.2">
      <c r="A15" s="10">
        <v>2016</v>
      </c>
      <c r="B15" s="52" t="s">
        <v>100</v>
      </c>
      <c r="C15" s="53" t="s">
        <v>88</v>
      </c>
      <c r="D15" s="83">
        <v>46942.342365999997</v>
      </c>
    </row>
    <row r="16" spans="1:6" ht="18" customHeight="1" x14ac:dyDescent="0.2">
      <c r="A16" s="11">
        <v>2016</v>
      </c>
      <c r="B16" s="55" t="s">
        <v>101</v>
      </c>
      <c r="C16" s="56" t="s">
        <v>89</v>
      </c>
      <c r="D16" s="84">
        <v>40770.122093999998</v>
      </c>
    </row>
    <row r="17" spans="1:4" ht="18" customHeight="1" x14ac:dyDescent="0.2">
      <c r="A17" s="10">
        <v>2016</v>
      </c>
      <c r="B17" s="52" t="s">
        <v>102</v>
      </c>
      <c r="C17" s="53" t="s">
        <v>90</v>
      </c>
      <c r="D17" s="83">
        <v>45504.062314000003</v>
      </c>
    </row>
    <row r="18" spans="1:4" ht="18" customHeight="1" x14ac:dyDescent="0.2">
      <c r="A18" s="11">
        <v>2016</v>
      </c>
      <c r="B18" s="55" t="s">
        <v>108</v>
      </c>
      <c r="C18" s="56" t="s">
        <v>91</v>
      </c>
      <c r="D18" s="84">
        <v>43005.523204999998</v>
      </c>
    </row>
    <row r="19" spans="1:4" ht="18" customHeight="1" thickBot="1" x14ac:dyDescent="0.25">
      <c r="A19" s="58">
        <v>2016</v>
      </c>
      <c r="B19" s="59" t="s">
        <v>109</v>
      </c>
      <c r="C19" s="60" t="s">
        <v>92</v>
      </c>
      <c r="D19" s="85">
        <v>33480.382541999999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167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69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26</v>
      </c>
      <c r="B5" s="100" t="s">
        <v>28</v>
      </c>
      <c r="C5" s="63" t="s">
        <v>270</v>
      </c>
      <c r="D5" s="63" t="s">
        <v>267</v>
      </c>
      <c r="E5" s="63" t="s">
        <v>270</v>
      </c>
      <c r="F5" s="101" t="s">
        <v>27</v>
      </c>
      <c r="G5" s="102" t="s">
        <v>142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15.75" customHeight="1" x14ac:dyDescent="0.2">
      <c r="A8" s="10">
        <v>1</v>
      </c>
      <c r="B8" s="12" t="s">
        <v>143</v>
      </c>
      <c r="C8" s="79">
        <v>1930.5653669999999</v>
      </c>
      <c r="D8" s="79">
        <v>1608.6207240000001</v>
      </c>
      <c r="E8" s="79">
        <v>1443.051569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80">
        <v>2964.5829359999998</v>
      </c>
      <c r="D9" s="80">
        <v>1814.6242500000001</v>
      </c>
      <c r="E9" s="80">
        <v>1912.812379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9">
        <v>267.75438000000003</v>
      </c>
      <c r="D10" s="79">
        <v>204.225075</v>
      </c>
      <c r="E10" s="79">
        <v>202.38327000000001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80">
        <v>2240.5322209999999</v>
      </c>
      <c r="D11" s="80">
        <v>2234.8056660000002</v>
      </c>
      <c r="E11" s="80">
        <v>1909.750078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9">
        <v>755.60381600000005</v>
      </c>
      <c r="D12" s="79">
        <v>631.05498899999998</v>
      </c>
      <c r="E12" s="79">
        <v>543.03742399999999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80">
        <v>3627.5347489999999</v>
      </c>
      <c r="D13" s="80">
        <v>4086.100199</v>
      </c>
      <c r="E13" s="80">
        <v>3010.9112110000001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9">
        <v>1899.351727</v>
      </c>
      <c r="D14" s="79">
        <v>1673.892057</v>
      </c>
      <c r="E14" s="79">
        <v>1557.0902940000001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80">
        <v>210.889725</v>
      </c>
      <c r="D15" s="80">
        <v>234.81817000000001</v>
      </c>
      <c r="E15" s="80">
        <v>193.39492899999999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9">
        <v>567.75300000000004</v>
      </c>
      <c r="D16" s="79">
        <v>418.131283</v>
      </c>
      <c r="E16" s="79">
        <v>407.50047599999999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80">
        <v>670.73841400000003</v>
      </c>
      <c r="D17" s="80">
        <v>544.74784399999999</v>
      </c>
      <c r="E17" s="80">
        <v>567.59138499999995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9">
        <v>1773.989237</v>
      </c>
      <c r="D18" s="79">
        <v>1767.827532</v>
      </c>
      <c r="E18" s="79">
        <v>1470.6799779999999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80">
        <v>304.46297900000002</v>
      </c>
      <c r="D19" s="80">
        <v>319.34695799999997</v>
      </c>
      <c r="E19" s="80">
        <v>267.015694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9">
        <v>681.13789699999995</v>
      </c>
      <c r="D20" s="79">
        <v>662.399854</v>
      </c>
      <c r="E20" s="79">
        <v>513.09351500000002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80">
        <v>1817.3959990000001</v>
      </c>
      <c r="D21" s="80">
        <v>695.37289599999997</v>
      </c>
      <c r="E21" s="80">
        <v>417.52671700000002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9">
        <v>4956.6928829999997</v>
      </c>
      <c r="D22" s="79">
        <v>4022.35232</v>
      </c>
      <c r="E22" s="79">
        <v>3529.3789449999999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80">
        <v>13912.060356</v>
      </c>
      <c r="D23" s="80">
        <v>10448.218112</v>
      </c>
      <c r="E23" s="80">
        <v>8275.1760169999998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9">
        <v>8296.5784459999995</v>
      </c>
      <c r="D24" s="79">
        <v>9103.8649409999998</v>
      </c>
      <c r="E24" s="79">
        <v>5157.1496880000004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80">
        <v>1369.916575</v>
      </c>
      <c r="D25" s="80">
        <v>1059.854677</v>
      </c>
      <c r="E25" s="80">
        <v>826.98945000000003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9">
        <v>160.649922</v>
      </c>
      <c r="D26" s="79">
        <v>439.96668899999997</v>
      </c>
      <c r="E26" s="79">
        <v>389.45466099999999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80">
        <v>1314.2171229999999</v>
      </c>
      <c r="D27" s="80">
        <v>1026.077726</v>
      </c>
      <c r="E27" s="80">
        <v>879.88004999999998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81">
        <v>5.1547359999999998</v>
      </c>
      <c r="D28" s="81">
        <v>9.2212429999999994</v>
      </c>
      <c r="E28" s="81">
        <v>6.514812</v>
      </c>
      <c r="F28" s="21" t="s">
        <v>140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119</v>
      </c>
      <c r="C29" s="82">
        <f t="shared" ref="C29:D29" si="0">SUM(C8:C28)</f>
        <v>49727.562487999996</v>
      </c>
      <c r="D29" s="82">
        <f t="shared" si="0"/>
        <v>43005.523205000012</v>
      </c>
      <c r="E29" s="82">
        <f>SUM(E8:E28)</f>
        <v>33480.382541999999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168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82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148</v>
      </c>
      <c r="B5" s="100" t="s">
        <v>155</v>
      </c>
      <c r="C5" s="63" t="s">
        <v>270</v>
      </c>
      <c r="D5" s="63" t="s">
        <v>267</v>
      </c>
      <c r="E5" s="63" t="s">
        <v>270</v>
      </c>
      <c r="F5" s="101" t="s">
        <v>154</v>
      </c>
      <c r="G5" s="102" t="s">
        <v>147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9">
        <v>3712.9458989999998</v>
      </c>
      <c r="D8" s="79">
        <v>3177.2744120000002</v>
      </c>
      <c r="E8" s="79">
        <v>2511.8230199999998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80">
        <v>1479.7155190000001</v>
      </c>
      <c r="D9" s="80">
        <v>1575.7391359999999</v>
      </c>
      <c r="E9" s="80">
        <v>989.57165399999997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9">
        <v>2411.4180350000001</v>
      </c>
      <c r="D10" s="79">
        <v>2251.0326789999999</v>
      </c>
      <c r="E10" s="79">
        <v>1752.032066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80">
        <v>17358.608960000001</v>
      </c>
      <c r="D11" s="80">
        <v>15418.720922</v>
      </c>
      <c r="E11" s="80">
        <v>12167.208065999999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9">
        <v>617.91060000000004</v>
      </c>
      <c r="D12" s="79">
        <v>595.17407900000001</v>
      </c>
      <c r="E12" s="79">
        <v>721.40602100000001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80">
        <v>736.00496799999996</v>
      </c>
      <c r="D13" s="80">
        <v>584.62763299999995</v>
      </c>
      <c r="E13" s="80">
        <v>458.54471599999999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9">
        <v>6733.7828950000003</v>
      </c>
      <c r="D14" s="79">
        <v>6934.2445850000004</v>
      </c>
      <c r="E14" s="79">
        <v>4333.541432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80">
        <v>1850.6743180000001</v>
      </c>
      <c r="D15" s="80">
        <v>1231.411611</v>
      </c>
      <c r="E15" s="80">
        <v>1208.238343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9">
        <v>12799.906532000001</v>
      </c>
      <c r="D16" s="79">
        <v>10133.418242</v>
      </c>
      <c r="E16" s="79">
        <v>8499.7184099999995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80">
        <v>2026.5947619999999</v>
      </c>
      <c r="D17" s="80">
        <v>1103.8799059999999</v>
      </c>
      <c r="E17" s="80">
        <v>838.29881399999999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1"/>
      <c r="D18" s="81"/>
      <c r="E18" s="81"/>
      <c r="F18" s="21" t="s">
        <v>22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119</v>
      </c>
      <c r="C19" s="82">
        <f t="shared" ref="C19:D19" si="0">SUM(C8:C18)</f>
        <v>49727.562488000003</v>
      </c>
      <c r="D19" s="82">
        <f t="shared" si="0"/>
        <v>43005.523205000005</v>
      </c>
      <c r="E19" s="82">
        <f>SUM(E8:E18)</f>
        <v>33480.382541999999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9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1.625" style="5" bestFit="1" customWidth="1"/>
    <col min="4" max="4" width="14" style="5" bestFit="1" customWidth="1"/>
    <col min="5" max="5" width="11.62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99" t="s">
        <v>158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 x14ac:dyDescent="0.2">
      <c r="A4" s="99" t="s">
        <v>159</v>
      </c>
      <c r="B4" s="99"/>
      <c r="C4" s="99"/>
      <c r="D4" s="99"/>
      <c r="E4" s="99"/>
      <c r="F4" s="99"/>
      <c r="G4" s="99"/>
      <c r="L4" s="5"/>
      <c r="M4" s="5"/>
    </row>
    <row r="5" spans="1:13" ht="18" customHeight="1" x14ac:dyDescent="0.2">
      <c r="A5" s="94" t="s">
        <v>161</v>
      </c>
      <c r="B5" s="100" t="s">
        <v>162</v>
      </c>
      <c r="C5" s="63" t="s">
        <v>270</v>
      </c>
      <c r="D5" s="63" t="s">
        <v>267</v>
      </c>
      <c r="E5" s="63" t="s">
        <v>270</v>
      </c>
      <c r="F5" s="101" t="s">
        <v>39</v>
      </c>
      <c r="G5" s="102" t="s">
        <v>160</v>
      </c>
      <c r="L5" s="5"/>
      <c r="M5" s="5"/>
    </row>
    <row r="6" spans="1:13" ht="18" customHeight="1" x14ac:dyDescent="0.2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 x14ac:dyDescent="0.2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 x14ac:dyDescent="0.2">
      <c r="A8" s="10">
        <v>1</v>
      </c>
      <c r="B8" s="26" t="s">
        <v>406</v>
      </c>
      <c r="C8" s="79">
        <v>7635.6037450000003</v>
      </c>
      <c r="D8" s="79">
        <v>6693.0214219999998</v>
      </c>
      <c r="E8" s="79">
        <v>5501.8324419999999</v>
      </c>
      <c r="F8" s="66" t="s">
        <v>272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414</v>
      </c>
      <c r="C9" s="80">
        <v>6256.6478619999998</v>
      </c>
      <c r="D9" s="80">
        <v>6677.2394709999999</v>
      </c>
      <c r="E9" s="80">
        <v>4124.7442279999996</v>
      </c>
      <c r="F9" s="67" t="s">
        <v>280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440</v>
      </c>
      <c r="C10" s="79">
        <v>3704.9379079999999</v>
      </c>
      <c r="D10" s="79">
        <v>2479.5945769999998</v>
      </c>
      <c r="E10" s="79">
        <v>2048.8526200000001</v>
      </c>
      <c r="F10" s="66" t="s">
        <v>306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419</v>
      </c>
      <c r="C11" s="80">
        <v>2693.4880629999998</v>
      </c>
      <c r="D11" s="80">
        <v>2322.2462059999998</v>
      </c>
      <c r="E11" s="80">
        <v>1750.586544</v>
      </c>
      <c r="F11" s="67" t="s">
        <v>285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47</v>
      </c>
      <c r="C12" s="79">
        <v>2520.175084</v>
      </c>
      <c r="D12" s="79">
        <v>2023.4378819999999</v>
      </c>
      <c r="E12" s="79">
        <v>1719.4103339999999</v>
      </c>
      <c r="F12" s="66" t="s">
        <v>185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421</v>
      </c>
      <c r="C13" s="80">
        <v>2790.3760459999999</v>
      </c>
      <c r="D13" s="80">
        <v>2365.660472</v>
      </c>
      <c r="E13" s="80">
        <v>1599.467013</v>
      </c>
      <c r="F13" s="67" t="s">
        <v>287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407</v>
      </c>
      <c r="C14" s="79">
        <v>1680.0155400000001</v>
      </c>
      <c r="D14" s="79">
        <v>1391.329538</v>
      </c>
      <c r="E14" s="79">
        <v>1334.248758</v>
      </c>
      <c r="F14" s="66" t="s">
        <v>273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420</v>
      </c>
      <c r="C15" s="80">
        <v>1547.2395650000001</v>
      </c>
      <c r="D15" s="80">
        <v>1493.2683609999999</v>
      </c>
      <c r="E15" s="80">
        <v>1126.1134070000001</v>
      </c>
      <c r="F15" s="67" t="s">
        <v>286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417</v>
      </c>
      <c r="C16" s="79">
        <v>1641.2292210000001</v>
      </c>
      <c r="D16" s="79">
        <v>1459.6819250000001</v>
      </c>
      <c r="E16" s="79">
        <v>1117.143857</v>
      </c>
      <c r="F16" s="66" t="s">
        <v>283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435</v>
      </c>
      <c r="C17" s="80">
        <v>1670.2101029999999</v>
      </c>
      <c r="D17" s="80">
        <v>970.41536599999995</v>
      </c>
      <c r="E17" s="80">
        <v>892.487708</v>
      </c>
      <c r="F17" s="67" t="s">
        <v>301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409</v>
      </c>
      <c r="C18" s="79">
        <v>938.01870399999996</v>
      </c>
      <c r="D18" s="79">
        <v>1009.368651</v>
      </c>
      <c r="E18" s="79">
        <v>862.41066499999999</v>
      </c>
      <c r="F18" s="66" t="s">
        <v>275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444</v>
      </c>
      <c r="C19" s="80">
        <v>1028.715625</v>
      </c>
      <c r="D19" s="80">
        <v>678.43474600000002</v>
      </c>
      <c r="E19" s="80">
        <v>742.62687000000005</v>
      </c>
      <c r="F19" s="67" t="s">
        <v>310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416</v>
      </c>
      <c r="C20" s="79">
        <v>919.85939900000005</v>
      </c>
      <c r="D20" s="79">
        <v>1022.021694</v>
      </c>
      <c r="E20" s="79">
        <v>711.31851900000004</v>
      </c>
      <c r="F20" s="66" t="s">
        <v>282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423</v>
      </c>
      <c r="C21" s="80">
        <v>686.69611599999996</v>
      </c>
      <c r="D21" s="80">
        <v>657.57841599999995</v>
      </c>
      <c r="E21" s="80">
        <v>626.470057</v>
      </c>
      <c r="F21" s="67" t="s">
        <v>289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422</v>
      </c>
      <c r="C22" s="79">
        <v>718.85686399999997</v>
      </c>
      <c r="D22" s="79">
        <v>759.13727200000005</v>
      </c>
      <c r="E22" s="79">
        <v>585.49426100000005</v>
      </c>
      <c r="F22" s="66" t="s">
        <v>288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432</v>
      </c>
      <c r="C23" s="80">
        <v>1283.5305699999999</v>
      </c>
      <c r="D23" s="80">
        <v>870.79833499999995</v>
      </c>
      <c r="E23" s="80">
        <v>527.84148800000003</v>
      </c>
      <c r="F23" s="67" t="s">
        <v>298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426</v>
      </c>
      <c r="C24" s="79">
        <v>519.99937199999999</v>
      </c>
      <c r="D24" s="79">
        <v>374.73421400000001</v>
      </c>
      <c r="E24" s="79">
        <v>492.64409899999998</v>
      </c>
      <c r="F24" s="66" t="s">
        <v>292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437</v>
      </c>
      <c r="C25" s="80">
        <v>187.88759300000001</v>
      </c>
      <c r="D25" s="80">
        <v>165.692813</v>
      </c>
      <c r="E25" s="80">
        <v>468.01525099999998</v>
      </c>
      <c r="F25" s="67" t="s">
        <v>303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41</v>
      </c>
      <c r="C26" s="79">
        <v>574.09722799999997</v>
      </c>
      <c r="D26" s="79">
        <v>480.471496</v>
      </c>
      <c r="E26" s="79">
        <v>420.385898</v>
      </c>
      <c r="F26" s="66" t="s">
        <v>43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411</v>
      </c>
      <c r="C27" s="80">
        <v>652.80485899999996</v>
      </c>
      <c r="D27" s="80">
        <v>706.72826299999997</v>
      </c>
      <c r="E27" s="80">
        <v>401.80564900000002</v>
      </c>
      <c r="F27" s="67" t="s">
        <v>277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425</v>
      </c>
      <c r="C28" s="79">
        <v>873.98115600000006</v>
      </c>
      <c r="D28" s="79">
        <v>660.21023200000002</v>
      </c>
      <c r="E28" s="79">
        <v>370.39730500000002</v>
      </c>
      <c r="F28" s="66" t="s">
        <v>291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418</v>
      </c>
      <c r="C29" s="80">
        <v>564.84786399999996</v>
      </c>
      <c r="D29" s="80">
        <v>509.42007999999998</v>
      </c>
      <c r="E29" s="80">
        <v>362.96989300000001</v>
      </c>
      <c r="F29" s="67" t="s">
        <v>284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429</v>
      </c>
      <c r="C30" s="79">
        <v>582.48573299999998</v>
      </c>
      <c r="D30" s="79">
        <v>486.317115</v>
      </c>
      <c r="E30" s="79">
        <v>351.89208400000001</v>
      </c>
      <c r="F30" s="66" t="s">
        <v>295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448</v>
      </c>
      <c r="C31" s="80">
        <v>304.84919500000001</v>
      </c>
      <c r="D31" s="80">
        <v>336.61141800000001</v>
      </c>
      <c r="E31" s="80">
        <v>274.45577400000002</v>
      </c>
      <c r="F31" s="67" t="s">
        <v>314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410</v>
      </c>
      <c r="C32" s="79">
        <v>304.15757600000001</v>
      </c>
      <c r="D32" s="79">
        <v>271.63891000000001</v>
      </c>
      <c r="E32" s="79">
        <v>250.211434</v>
      </c>
      <c r="F32" s="66" t="s">
        <v>276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412</v>
      </c>
      <c r="C33" s="80">
        <v>259.76536700000003</v>
      </c>
      <c r="D33" s="80">
        <v>362.10048399999999</v>
      </c>
      <c r="E33" s="80">
        <v>245.04543100000001</v>
      </c>
      <c r="F33" s="67" t="s">
        <v>278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413</v>
      </c>
      <c r="C34" s="79">
        <v>298.54101700000001</v>
      </c>
      <c r="D34" s="79">
        <v>314.31849099999999</v>
      </c>
      <c r="E34" s="79">
        <v>233.39822899999999</v>
      </c>
      <c r="F34" s="66" t="s">
        <v>279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507</v>
      </c>
      <c r="C35" s="80">
        <v>178.90609499999999</v>
      </c>
      <c r="D35" s="80">
        <v>155.315742</v>
      </c>
      <c r="E35" s="80">
        <v>210.77608599999999</v>
      </c>
      <c r="F35" s="67" t="s">
        <v>373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445</v>
      </c>
      <c r="C36" s="79">
        <v>477.13503300000002</v>
      </c>
      <c r="D36" s="79">
        <v>257.00511399999999</v>
      </c>
      <c r="E36" s="79">
        <v>208.79720399999999</v>
      </c>
      <c r="F36" s="66" t="s">
        <v>311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491</v>
      </c>
      <c r="C37" s="80">
        <v>245.827404</v>
      </c>
      <c r="D37" s="80">
        <v>103.836545</v>
      </c>
      <c r="E37" s="80">
        <v>207.944424</v>
      </c>
      <c r="F37" s="67" t="s">
        <v>357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46</v>
      </c>
      <c r="C38" s="79">
        <v>348.90755899999999</v>
      </c>
      <c r="D38" s="79">
        <v>433.02689800000002</v>
      </c>
      <c r="E38" s="79">
        <v>207.67948799999999</v>
      </c>
      <c r="F38" s="66" t="s">
        <v>186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427</v>
      </c>
      <c r="C39" s="80">
        <v>346.080578</v>
      </c>
      <c r="D39" s="80">
        <v>205.35942299999999</v>
      </c>
      <c r="E39" s="80">
        <v>207.058784</v>
      </c>
      <c r="F39" s="67" t="s">
        <v>293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465</v>
      </c>
      <c r="C40" s="79">
        <v>313.76952</v>
      </c>
      <c r="D40" s="79">
        <v>360.12359800000002</v>
      </c>
      <c r="E40" s="79">
        <v>206.896815</v>
      </c>
      <c r="F40" s="66" t="s">
        <v>331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495</v>
      </c>
      <c r="C41" s="80">
        <v>416.98296599999998</v>
      </c>
      <c r="D41" s="80">
        <v>450.41694999999999</v>
      </c>
      <c r="E41" s="80">
        <v>203.56483399999999</v>
      </c>
      <c r="F41" s="67" t="s">
        <v>361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447</v>
      </c>
      <c r="C42" s="79">
        <v>363.75064800000001</v>
      </c>
      <c r="D42" s="79">
        <v>230.98343800000001</v>
      </c>
      <c r="E42" s="79">
        <v>172.49042299999999</v>
      </c>
      <c r="F42" s="66" t="s">
        <v>313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408</v>
      </c>
      <c r="C43" s="80">
        <v>186.75118399999999</v>
      </c>
      <c r="D43" s="80">
        <v>181.17133699999999</v>
      </c>
      <c r="E43" s="80">
        <v>170.34618599999999</v>
      </c>
      <c r="F43" s="67" t="s">
        <v>274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482</v>
      </c>
      <c r="C44" s="79">
        <v>164.881844</v>
      </c>
      <c r="D44" s="79">
        <v>165.51625300000001</v>
      </c>
      <c r="E44" s="79">
        <v>168.41570300000001</v>
      </c>
      <c r="F44" s="66" t="s">
        <v>348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463</v>
      </c>
      <c r="C45" s="80">
        <v>212.441394</v>
      </c>
      <c r="D45" s="80">
        <v>247.17826099999999</v>
      </c>
      <c r="E45" s="80">
        <v>143.702618</v>
      </c>
      <c r="F45" s="67" t="s">
        <v>556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470</v>
      </c>
      <c r="C46" s="79">
        <v>317.62492400000002</v>
      </c>
      <c r="D46" s="79">
        <v>161.50823800000001</v>
      </c>
      <c r="E46" s="79">
        <v>128.99789999999999</v>
      </c>
      <c r="F46" s="66" t="s">
        <v>336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475</v>
      </c>
      <c r="C47" s="80">
        <v>219.77547300000001</v>
      </c>
      <c r="D47" s="80">
        <v>89.696116000000004</v>
      </c>
      <c r="E47" s="80">
        <v>125.10557799999999</v>
      </c>
      <c r="F47" s="67" t="s">
        <v>341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477</v>
      </c>
      <c r="C48" s="79">
        <v>270.19074999999998</v>
      </c>
      <c r="D48" s="79">
        <v>144.94207299999999</v>
      </c>
      <c r="E48" s="79">
        <v>120.531217</v>
      </c>
      <c r="F48" s="66" t="s">
        <v>343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430</v>
      </c>
      <c r="C49" s="80">
        <v>143.94981200000001</v>
      </c>
      <c r="D49" s="80">
        <v>178.56701899999999</v>
      </c>
      <c r="E49" s="80">
        <v>119.45773699999999</v>
      </c>
      <c r="F49" s="67" t="s">
        <v>296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415</v>
      </c>
      <c r="C50" s="79">
        <v>159.36639299999999</v>
      </c>
      <c r="D50" s="79">
        <v>186.048508</v>
      </c>
      <c r="E50" s="79">
        <v>119.20119699999999</v>
      </c>
      <c r="F50" s="66" t="s">
        <v>281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450</v>
      </c>
      <c r="C51" s="80">
        <v>153.105208</v>
      </c>
      <c r="D51" s="80">
        <v>98.004458</v>
      </c>
      <c r="E51" s="80">
        <v>105.848753</v>
      </c>
      <c r="F51" s="67" t="s">
        <v>316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431</v>
      </c>
      <c r="C52" s="79">
        <v>99.137146000000001</v>
      </c>
      <c r="D52" s="79">
        <v>110.767804</v>
      </c>
      <c r="E52" s="79">
        <v>101.082705</v>
      </c>
      <c r="F52" s="66" t="s">
        <v>297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464</v>
      </c>
      <c r="C53" s="80">
        <v>420.33376199999998</v>
      </c>
      <c r="D53" s="80">
        <v>56.343730000000001</v>
      </c>
      <c r="E53" s="80">
        <v>98.831957000000003</v>
      </c>
      <c r="F53" s="67" t="s">
        <v>330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40</v>
      </c>
      <c r="C54" s="79">
        <v>140.969301</v>
      </c>
      <c r="D54" s="79">
        <v>142.797785</v>
      </c>
      <c r="E54" s="79">
        <v>90.899474999999995</v>
      </c>
      <c r="F54" s="66" t="s">
        <v>42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487</v>
      </c>
      <c r="C55" s="80">
        <v>91.548603999999997</v>
      </c>
      <c r="D55" s="80">
        <v>111.05824800000001</v>
      </c>
      <c r="E55" s="80">
        <v>76.590565999999995</v>
      </c>
      <c r="F55" s="67" t="s">
        <v>353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45</v>
      </c>
      <c r="C56" s="79">
        <v>128.796727</v>
      </c>
      <c r="D56" s="79">
        <v>97.540351000000001</v>
      </c>
      <c r="E56" s="79">
        <v>73.447824999999995</v>
      </c>
      <c r="F56" s="66" t="s">
        <v>44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461</v>
      </c>
      <c r="C57" s="80">
        <v>74.718897999999996</v>
      </c>
      <c r="D57" s="80">
        <v>82.913006999999993</v>
      </c>
      <c r="E57" s="80">
        <v>70.102575000000002</v>
      </c>
      <c r="F57" s="67" t="s">
        <v>327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434</v>
      </c>
      <c r="C58" s="79">
        <v>103.838493</v>
      </c>
      <c r="D58" s="79">
        <v>91.485808000000006</v>
      </c>
      <c r="E58" s="79">
        <v>67.950695999999994</v>
      </c>
      <c r="F58" s="66" t="s">
        <v>300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467</v>
      </c>
      <c r="C59" s="80">
        <v>60.563675000000003</v>
      </c>
      <c r="D59" s="80">
        <v>75.967145000000002</v>
      </c>
      <c r="E59" s="80">
        <v>60.251877</v>
      </c>
      <c r="F59" s="67" t="s">
        <v>333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428</v>
      </c>
      <c r="C60" s="79">
        <v>125.239874</v>
      </c>
      <c r="D60" s="79">
        <v>117.71042799999999</v>
      </c>
      <c r="E60" s="79">
        <v>59.899554000000002</v>
      </c>
      <c r="F60" s="66" t="s">
        <v>294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503</v>
      </c>
      <c r="C61" s="80">
        <v>41.269880000000001</v>
      </c>
      <c r="D61" s="80">
        <v>22.716501999999998</v>
      </c>
      <c r="E61" s="80">
        <v>58.190018000000002</v>
      </c>
      <c r="F61" s="67" t="s">
        <v>369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588</v>
      </c>
      <c r="C62" s="79">
        <v>37.249135000000003</v>
      </c>
      <c r="D62" s="79">
        <v>50.919674000000001</v>
      </c>
      <c r="E62" s="79">
        <v>57.594208000000002</v>
      </c>
      <c r="F62" s="66" t="s">
        <v>557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473</v>
      </c>
      <c r="C63" s="80">
        <v>63.087642000000002</v>
      </c>
      <c r="D63" s="80">
        <v>69.092798000000002</v>
      </c>
      <c r="E63" s="80">
        <v>56.894767999999999</v>
      </c>
      <c r="F63" s="67" t="s">
        <v>339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449</v>
      </c>
      <c r="C64" s="79">
        <v>66.370050000000006</v>
      </c>
      <c r="D64" s="79">
        <v>62.660857999999998</v>
      </c>
      <c r="E64" s="79">
        <v>55.769159000000002</v>
      </c>
      <c r="F64" s="66" t="s">
        <v>315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474</v>
      </c>
      <c r="C65" s="80">
        <v>78.371489999999994</v>
      </c>
      <c r="D65" s="80">
        <v>70.146977000000007</v>
      </c>
      <c r="E65" s="80">
        <v>42.938285999999998</v>
      </c>
      <c r="F65" s="67" t="s">
        <v>340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497</v>
      </c>
      <c r="C66" s="79">
        <v>3.2958000000000001E-2</v>
      </c>
      <c r="D66" s="79">
        <v>4.117E-3</v>
      </c>
      <c r="E66" s="79">
        <v>39.453983000000001</v>
      </c>
      <c r="F66" s="66" t="s">
        <v>363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446</v>
      </c>
      <c r="C67" s="80">
        <v>120.97445399999999</v>
      </c>
      <c r="D67" s="80">
        <v>31.716562</v>
      </c>
      <c r="E67" s="80">
        <v>35.020404999999997</v>
      </c>
      <c r="F67" s="67" t="s">
        <v>312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486</v>
      </c>
      <c r="C68" s="79">
        <v>23.990120999999998</v>
      </c>
      <c r="D68" s="79">
        <v>37.326565000000002</v>
      </c>
      <c r="E68" s="79">
        <v>31.950991999999999</v>
      </c>
      <c r="F68" s="66" t="s">
        <v>352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502</v>
      </c>
      <c r="C69" s="80">
        <v>17.939114</v>
      </c>
      <c r="D69" s="80">
        <v>27.607340000000001</v>
      </c>
      <c r="E69" s="80">
        <v>28.961206000000001</v>
      </c>
      <c r="F69" s="67" t="s">
        <v>368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476</v>
      </c>
      <c r="C70" s="79">
        <v>15.860075999999999</v>
      </c>
      <c r="D70" s="79">
        <v>24.892956999999999</v>
      </c>
      <c r="E70" s="79">
        <v>27.077586</v>
      </c>
      <c r="F70" s="66" t="s">
        <v>342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454</v>
      </c>
      <c r="C71" s="80">
        <v>36.804634</v>
      </c>
      <c r="D71" s="80">
        <v>25.051456999999999</v>
      </c>
      <c r="E71" s="80">
        <v>26.645641999999999</v>
      </c>
      <c r="F71" s="67" t="s">
        <v>320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589</v>
      </c>
      <c r="C72" s="79">
        <v>2.9000889999999999</v>
      </c>
      <c r="D72" s="79">
        <v>2.8029730000000002</v>
      </c>
      <c r="E72" s="79">
        <v>24.980118999999998</v>
      </c>
      <c r="F72" s="66" t="s">
        <v>558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458</v>
      </c>
      <c r="C73" s="80">
        <v>42.657561000000001</v>
      </c>
      <c r="D73" s="80">
        <v>44.979841</v>
      </c>
      <c r="E73" s="80">
        <v>24.522061000000001</v>
      </c>
      <c r="F73" s="67" t="s">
        <v>324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441</v>
      </c>
      <c r="C74" s="79">
        <v>19.208296000000001</v>
      </c>
      <c r="D74" s="79">
        <v>26.103638</v>
      </c>
      <c r="E74" s="79">
        <v>22.230155</v>
      </c>
      <c r="F74" s="66" t="s">
        <v>307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488</v>
      </c>
      <c r="C75" s="80">
        <v>29.238351999999999</v>
      </c>
      <c r="D75" s="80">
        <v>24.484583000000001</v>
      </c>
      <c r="E75" s="80">
        <v>19.838180999999999</v>
      </c>
      <c r="F75" s="67" t="s">
        <v>354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509</v>
      </c>
      <c r="C76" s="79">
        <v>87.019373999999999</v>
      </c>
      <c r="D76" s="79">
        <v>42.754216</v>
      </c>
      <c r="E76" s="79">
        <v>18.911527</v>
      </c>
      <c r="F76" s="66" t="s">
        <v>375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469</v>
      </c>
      <c r="C77" s="80">
        <v>2.2103449999999998</v>
      </c>
      <c r="D77" s="80">
        <v>4.7145210000000004</v>
      </c>
      <c r="E77" s="80">
        <v>18.440034000000001</v>
      </c>
      <c r="F77" s="67" t="s">
        <v>335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511</v>
      </c>
      <c r="C78" s="79">
        <v>119.34240200000001</v>
      </c>
      <c r="D78" s="79">
        <v>70.963751000000002</v>
      </c>
      <c r="E78" s="79">
        <v>17.569438000000002</v>
      </c>
      <c r="F78" s="66" t="s">
        <v>377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519</v>
      </c>
      <c r="C79" s="80">
        <v>10.879856999999999</v>
      </c>
      <c r="D79" s="80">
        <v>22.948746</v>
      </c>
      <c r="E79" s="80">
        <v>17.027080999999999</v>
      </c>
      <c r="F79" s="67" t="s">
        <v>385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520</v>
      </c>
      <c r="C80" s="79">
        <v>11.673173</v>
      </c>
      <c r="D80" s="79">
        <v>19.798874000000001</v>
      </c>
      <c r="E80" s="79">
        <v>15.574946000000001</v>
      </c>
      <c r="F80" s="66" t="s">
        <v>386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455</v>
      </c>
      <c r="C81" s="80">
        <v>16.319172999999999</v>
      </c>
      <c r="D81" s="80">
        <v>11.592673</v>
      </c>
      <c r="E81" s="80">
        <v>12.033778999999999</v>
      </c>
      <c r="F81" s="67" t="s">
        <v>321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438</v>
      </c>
      <c r="C82" s="79">
        <v>19.491803000000001</v>
      </c>
      <c r="D82" s="79">
        <v>17.940795000000001</v>
      </c>
      <c r="E82" s="79">
        <v>11.665649</v>
      </c>
      <c r="F82" s="66" t="s">
        <v>304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590</v>
      </c>
      <c r="C83" s="80">
        <v>9.1367329999999995</v>
      </c>
      <c r="D83" s="80">
        <v>7.4312019999999999</v>
      </c>
      <c r="E83" s="80">
        <v>10.680194</v>
      </c>
      <c r="F83" s="67" t="s">
        <v>559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505</v>
      </c>
      <c r="C84" s="79">
        <v>4.1517580000000001</v>
      </c>
      <c r="D84" s="79">
        <v>3.4363640000000002</v>
      </c>
      <c r="E84" s="79">
        <v>7.8037559999999999</v>
      </c>
      <c r="F84" s="66" t="s">
        <v>371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460</v>
      </c>
      <c r="C85" s="80">
        <v>8.8803820000000009</v>
      </c>
      <c r="D85" s="80">
        <v>9.8755799999999994</v>
      </c>
      <c r="E85" s="80">
        <v>6.8984300000000003</v>
      </c>
      <c r="F85" s="67" t="s">
        <v>326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493</v>
      </c>
      <c r="C86" s="79">
        <v>10.645125</v>
      </c>
      <c r="D86" s="79">
        <v>4.9334230000000003</v>
      </c>
      <c r="E86" s="79">
        <v>6.1734960000000001</v>
      </c>
      <c r="F86" s="66" t="s">
        <v>359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452</v>
      </c>
      <c r="C87" s="80">
        <v>6.0986099999999999</v>
      </c>
      <c r="D87" s="80">
        <v>7.273441</v>
      </c>
      <c r="E87" s="80">
        <v>5.7127359999999996</v>
      </c>
      <c r="F87" s="67" t="s">
        <v>318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436</v>
      </c>
      <c r="C88" s="79">
        <v>9.3509589999999996</v>
      </c>
      <c r="D88" s="79">
        <v>9.7751149999999996</v>
      </c>
      <c r="E88" s="79">
        <v>4.7631480000000002</v>
      </c>
      <c r="F88" s="66" t="s">
        <v>302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591</v>
      </c>
      <c r="C89" s="80">
        <v>3.135176</v>
      </c>
      <c r="D89" s="80">
        <v>3.6797360000000001</v>
      </c>
      <c r="E89" s="80">
        <v>4.5836119999999996</v>
      </c>
      <c r="F89" s="67" t="s">
        <v>560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592</v>
      </c>
      <c r="C90" s="79">
        <v>0.78200700000000001</v>
      </c>
      <c r="D90" s="79">
        <v>3.5016569999999998</v>
      </c>
      <c r="E90" s="79">
        <v>3.7729560000000002</v>
      </c>
      <c r="F90" s="66" t="s">
        <v>561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514</v>
      </c>
      <c r="C91" s="80">
        <v>7.4863359999999997</v>
      </c>
      <c r="D91" s="80">
        <v>8.2462149999999994</v>
      </c>
      <c r="E91" s="80">
        <v>3.7677149999999999</v>
      </c>
      <c r="F91" s="67" t="s">
        <v>380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485</v>
      </c>
      <c r="C92" s="79">
        <v>1.603094</v>
      </c>
      <c r="D92" s="79">
        <v>0.50220200000000004</v>
      </c>
      <c r="E92" s="79">
        <v>3.7485620000000002</v>
      </c>
      <c r="F92" s="66" t="s">
        <v>351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451</v>
      </c>
      <c r="C93" s="80">
        <v>5.0277500000000002</v>
      </c>
      <c r="D93" s="80">
        <v>6.3707099999999999</v>
      </c>
      <c r="E93" s="80">
        <v>3.6872769999999999</v>
      </c>
      <c r="F93" s="67" t="s">
        <v>317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593</v>
      </c>
      <c r="C94" s="79">
        <v>7.8444919999999998</v>
      </c>
      <c r="D94" s="79">
        <v>0.862931</v>
      </c>
      <c r="E94" s="79">
        <v>3.5221879999999999</v>
      </c>
      <c r="F94" s="66" t="s">
        <v>562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533</v>
      </c>
      <c r="C95" s="80">
        <v>4.0631640000000004</v>
      </c>
      <c r="D95" s="80">
        <v>4.2691869999999996</v>
      </c>
      <c r="E95" s="80">
        <v>3.4190360000000002</v>
      </c>
      <c r="F95" s="67" t="s">
        <v>399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494</v>
      </c>
      <c r="C96" s="79">
        <v>6.6831310000000004</v>
      </c>
      <c r="D96" s="79">
        <v>6.4618130000000003</v>
      </c>
      <c r="E96" s="79">
        <v>3.2758129999999999</v>
      </c>
      <c r="F96" s="66" t="s">
        <v>360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496</v>
      </c>
      <c r="C97" s="80">
        <v>1.0360739999999999</v>
      </c>
      <c r="D97" s="80">
        <v>1.509717</v>
      </c>
      <c r="E97" s="80">
        <v>2.463473</v>
      </c>
      <c r="F97" s="67" t="s">
        <v>362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525</v>
      </c>
      <c r="C98" s="79">
        <v>1.9048020000000001</v>
      </c>
      <c r="D98" s="79">
        <v>1.8505389999999999</v>
      </c>
      <c r="E98" s="79">
        <v>2.4338579999999999</v>
      </c>
      <c r="F98" s="66" t="s">
        <v>391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483</v>
      </c>
      <c r="C99" s="80">
        <v>1.87856</v>
      </c>
      <c r="D99" s="80">
        <v>2.0146570000000001</v>
      </c>
      <c r="E99" s="80">
        <v>2.2851569999999999</v>
      </c>
      <c r="F99" s="67" t="s">
        <v>349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490</v>
      </c>
      <c r="C100" s="79">
        <v>4.2362880000000001</v>
      </c>
      <c r="D100" s="79">
        <v>1.8887449999999999</v>
      </c>
      <c r="E100" s="79">
        <v>2.0750820000000001</v>
      </c>
      <c r="F100" s="66" t="s">
        <v>356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594</v>
      </c>
      <c r="C101" s="80">
        <v>2.6570239999999998</v>
      </c>
      <c r="D101" s="80">
        <v>0.81133299999999997</v>
      </c>
      <c r="E101" s="80">
        <v>2.0004629999999999</v>
      </c>
      <c r="F101" s="67" t="s">
        <v>563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443</v>
      </c>
      <c r="C102" s="79">
        <v>12.378004000000001</v>
      </c>
      <c r="D102" s="79">
        <v>11.43371</v>
      </c>
      <c r="E102" s="79">
        <v>1.819804</v>
      </c>
      <c r="F102" s="66" t="s">
        <v>309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457</v>
      </c>
      <c r="C103" s="80">
        <v>3.109883</v>
      </c>
      <c r="D103" s="80">
        <v>3.1898070000000001</v>
      </c>
      <c r="E103" s="80">
        <v>1.799439</v>
      </c>
      <c r="F103" s="67" t="s">
        <v>323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534</v>
      </c>
      <c r="C104" s="79">
        <v>0.72731199999999996</v>
      </c>
      <c r="D104" s="79">
        <v>0.79607300000000003</v>
      </c>
      <c r="E104" s="79">
        <v>1.7395989999999999</v>
      </c>
      <c r="F104" s="66" t="s">
        <v>400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456</v>
      </c>
      <c r="C105" s="80">
        <v>0.66450699999999996</v>
      </c>
      <c r="D105" s="80">
        <v>0.85749600000000004</v>
      </c>
      <c r="E105" s="80">
        <v>1.637116</v>
      </c>
      <c r="F105" s="67" t="s">
        <v>322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512</v>
      </c>
      <c r="C106" s="79"/>
      <c r="D106" s="79">
        <v>2.9475000000000001E-2</v>
      </c>
      <c r="E106" s="79">
        <v>1.465338</v>
      </c>
      <c r="F106" s="66" t="s">
        <v>378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508</v>
      </c>
      <c r="C107" s="80">
        <v>1.3064450000000001</v>
      </c>
      <c r="D107" s="80">
        <v>1.1765600000000001</v>
      </c>
      <c r="E107" s="80">
        <v>1.453025</v>
      </c>
      <c r="F107" s="67" t="s">
        <v>374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459</v>
      </c>
      <c r="C108" s="79">
        <v>1.519658</v>
      </c>
      <c r="D108" s="79">
        <v>1.3781939999999999</v>
      </c>
      <c r="E108" s="79">
        <v>1.07568</v>
      </c>
      <c r="F108" s="66" t="s">
        <v>325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489</v>
      </c>
      <c r="C109" s="80">
        <v>1.441155</v>
      </c>
      <c r="D109" s="80">
        <v>2.554694</v>
      </c>
      <c r="E109" s="80">
        <v>1.0595600000000001</v>
      </c>
      <c r="F109" s="67" t="s">
        <v>355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515</v>
      </c>
      <c r="C110" s="79">
        <v>1.8023199999999999</v>
      </c>
      <c r="D110" s="79">
        <v>1.0897779999999999</v>
      </c>
      <c r="E110" s="79">
        <v>1.046135</v>
      </c>
      <c r="F110" s="66" t="s">
        <v>381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439</v>
      </c>
      <c r="C111" s="80">
        <v>2.4529380000000001</v>
      </c>
      <c r="D111" s="80">
        <v>1.509989</v>
      </c>
      <c r="E111" s="80">
        <v>1.040246</v>
      </c>
      <c r="F111" s="67" t="s">
        <v>305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595</v>
      </c>
      <c r="C112" s="79">
        <v>3.2105160000000001</v>
      </c>
      <c r="D112" s="79">
        <v>3.8874330000000001</v>
      </c>
      <c r="E112" s="79">
        <v>0.98838999999999999</v>
      </c>
      <c r="F112" s="66" t="s">
        <v>564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596</v>
      </c>
      <c r="C113" s="80">
        <v>0.25756299999999999</v>
      </c>
      <c r="D113" s="80">
        <v>0.98994000000000004</v>
      </c>
      <c r="E113" s="80">
        <v>0.88808399999999998</v>
      </c>
      <c r="F113" s="67" t="s">
        <v>565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484</v>
      </c>
      <c r="C114" s="79">
        <v>2.3282620000000001</v>
      </c>
      <c r="D114" s="79">
        <v>1.989168</v>
      </c>
      <c r="E114" s="79">
        <v>0.69738500000000003</v>
      </c>
      <c r="F114" s="66" t="s">
        <v>350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492</v>
      </c>
      <c r="C115" s="80">
        <v>0.74797599999999997</v>
      </c>
      <c r="D115" s="80">
        <v>2.0217529999999999</v>
      </c>
      <c r="E115" s="80">
        <v>0.69067699999999999</v>
      </c>
      <c r="F115" s="67" t="s">
        <v>358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424</v>
      </c>
      <c r="C116" s="79">
        <v>1.9234199999999999</v>
      </c>
      <c r="D116" s="79">
        <v>0.49353000000000002</v>
      </c>
      <c r="E116" s="79">
        <v>0.68930599999999997</v>
      </c>
      <c r="F116" s="66" t="s">
        <v>290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597</v>
      </c>
      <c r="C117" s="80">
        <v>0.33008999999999999</v>
      </c>
      <c r="D117" s="80">
        <v>8.1161999999999998E-2</v>
      </c>
      <c r="E117" s="80">
        <v>0.65130399999999999</v>
      </c>
      <c r="F117" s="67" t="s">
        <v>566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598</v>
      </c>
      <c r="C118" s="79">
        <v>0.111721</v>
      </c>
      <c r="D118" s="79">
        <v>0.49380200000000002</v>
      </c>
      <c r="E118" s="79">
        <v>0.56677299999999997</v>
      </c>
      <c r="F118" s="66" t="s">
        <v>567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599</v>
      </c>
      <c r="C119" s="80"/>
      <c r="D119" s="80">
        <v>0.12216200000000001</v>
      </c>
      <c r="E119" s="80">
        <v>0.531833</v>
      </c>
      <c r="F119" s="67" t="s">
        <v>568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600</v>
      </c>
      <c r="C120" s="79">
        <v>3.0044900000000001</v>
      </c>
      <c r="D120" s="79">
        <v>0.93850299999999998</v>
      </c>
      <c r="E120" s="79">
        <v>0.479771</v>
      </c>
      <c r="F120" s="66" t="s">
        <v>569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528</v>
      </c>
      <c r="C121" s="80">
        <v>0.37067899999999998</v>
      </c>
      <c r="D121" s="80">
        <v>0.46766600000000003</v>
      </c>
      <c r="E121" s="80">
        <v>0.45572400000000002</v>
      </c>
      <c r="F121" s="67" t="s">
        <v>394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530</v>
      </c>
      <c r="C122" s="79">
        <v>6.2836000000000003E-2</v>
      </c>
      <c r="D122" s="79">
        <v>7.3094250000000001</v>
      </c>
      <c r="E122" s="79">
        <v>0.42303400000000002</v>
      </c>
      <c r="F122" s="66" t="s">
        <v>396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480</v>
      </c>
      <c r="C123" s="80">
        <v>0.42657400000000001</v>
      </c>
      <c r="D123" s="80">
        <v>8.9209999999999998E-2</v>
      </c>
      <c r="E123" s="80">
        <v>0.39179599999999998</v>
      </c>
      <c r="F123" s="67" t="s">
        <v>346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462</v>
      </c>
      <c r="C124" s="79">
        <v>0.43144100000000002</v>
      </c>
      <c r="D124" s="79">
        <v>0.15729799999999999</v>
      </c>
      <c r="E124" s="79">
        <v>0.38319900000000001</v>
      </c>
      <c r="F124" s="66" t="s">
        <v>328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513</v>
      </c>
      <c r="C125" s="80">
        <v>0.42342400000000002</v>
      </c>
      <c r="D125" s="80">
        <v>0.18517900000000001</v>
      </c>
      <c r="E125" s="80">
        <v>0.32001800000000002</v>
      </c>
      <c r="F125" s="67" t="s">
        <v>379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601</v>
      </c>
      <c r="C126" s="79">
        <v>1.6558280000000001</v>
      </c>
      <c r="D126" s="79">
        <v>0.66803699999999999</v>
      </c>
      <c r="E126" s="79">
        <v>0.303975</v>
      </c>
      <c r="F126" s="66" t="s">
        <v>570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602</v>
      </c>
      <c r="C127" s="80">
        <v>8.6572999999999997E-2</v>
      </c>
      <c r="D127" s="80">
        <v>0.54953300000000005</v>
      </c>
      <c r="E127" s="80">
        <v>0.30225400000000002</v>
      </c>
      <c r="F127" s="67" t="s">
        <v>571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481</v>
      </c>
      <c r="C128" s="79">
        <v>0.48674899999999999</v>
      </c>
      <c r="D128" s="79">
        <v>3.600009</v>
      </c>
      <c r="E128" s="79">
        <v>0.274646</v>
      </c>
      <c r="F128" s="66" t="s">
        <v>347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603</v>
      </c>
      <c r="C129" s="80">
        <v>7.4343999999999993E-2</v>
      </c>
      <c r="D129" s="80">
        <v>0.34127800000000003</v>
      </c>
      <c r="E129" s="80">
        <v>0.26089099999999998</v>
      </c>
      <c r="F129" s="67" t="s">
        <v>572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468</v>
      </c>
      <c r="C130" s="79">
        <v>0.52715699999999999</v>
      </c>
      <c r="D130" s="79">
        <v>0.72075800000000001</v>
      </c>
      <c r="E130" s="79">
        <v>0.23543800000000001</v>
      </c>
      <c r="F130" s="66" t="s">
        <v>334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527</v>
      </c>
      <c r="C131" s="80">
        <v>1.016716</v>
      </c>
      <c r="D131" s="80">
        <v>4.6026999999999998E-2</v>
      </c>
      <c r="E131" s="80">
        <v>0.22652700000000001</v>
      </c>
      <c r="F131" s="67" t="s">
        <v>393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604</v>
      </c>
      <c r="C132" s="79">
        <v>0.33744800000000003</v>
      </c>
      <c r="D132" s="79">
        <v>0.41656100000000001</v>
      </c>
      <c r="E132" s="79">
        <v>0.22581899999999999</v>
      </c>
      <c r="F132" s="66" t="s">
        <v>573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605</v>
      </c>
      <c r="C133" s="80">
        <v>0.201961</v>
      </c>
      <c r="D133" s="80">
        <v>2.6783999999999999E-2</v>
      </c>
      <c r="E133" s="80">
        <v>0.211816</v>
      </c>
      <c r="F133" s="67" t="s">
        <v>574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532</v>
      </c>
      <c r="C134" s="79">
        <v>8.0464999999999995E-2</v>
      </c>
      <c r="D134" s="79"/>
      <c r="E134" s="79">
        <v>0.20691100000000001</v>
      </c>
      <c r="F134" s="66" t="s">
        <v>398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453</v>
      </c>
      <c r="C135" s="80">
        <v>0.19666400000000001</v>
      </c>
      <c r="D135" s="80"/>
      <c r="E135" s="80">
        <v>0.17740800000000001</v>
      </c>
      <c r="F135" s="67" t="s">
        <v>319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531</v>
      </c>
      <c r="C136" s="79">
        <v>5.4092000000000001E-2</v>
      </c>
      <c r="D136" s="79">
        <v>8.4277000000000005E-2</v>
      </c>
      <c r="E136" s="79">
        <v>0.16433400000000001</v>
      </c>
      <c r="F136" s="66" t="s">
        <v>397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606</v>
      </c>
      <c r="C137" s="80">
        <v>0.109432</v>
      </c>
      <c r="D137" s="80">
        <v>9.7469E-2</v>
      </c>
      <c r="E137" s="80">
        <v>0.157501</v>
      </c>
      <c r="F137" s="67" t="s">
        <v>575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518</v>
      </c>
      <c r="C138" s="79">
        <v>7.6099999999999996E-4</v>
      </c>
      <c r="D138" s="79">
        <v>3.1099999999999999E-3</v>
      </c>
      <c r="E138" s="79">
        <v>0.14634900000000001</v>
      </c>
      <c r="F138" s="66" t="s">
        <v>384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607</v>
      </c>
      <c r="C139" s="80">
        <v>0.14736299999999999</v>
      </c>
      <c r="D139" s="80">
        <v>0.38890200000000003</v>
      </c>
      <c r="E139" s="80">
        <v>0.14322799999999999</v>
      </c>
      <c r="F139" s="67" t="s">
        <v>576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608</v>
      </c>
      <c r="C140" s="79">
        <v>9.4421000000000005E-2</v>
      </c>
      <c r="D140" s="79">
        <v>0.289493</v>
      </c>
      <c r="E140" s="79">
        <v>0.14191200000000001</v>
      </c>
      <c r="F140" s="66" t="s">
        <v>577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522</v>
      </c>
      <c r="C141" s="80">
        <v>0.35816100000000001</v>
      </c>
      <c r="D141" s="80">
        <v>0.87833099999999997</v>
      </c>
      <c r="E141" s="80">
        <v>0.105852</v>
      </c>
      <c r="F141" s="67" t="s">
        <v>388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609</v>
      </c>
      <c r="C142" s="79">
        <v>0.74191200000000002</v>
      </c>
      <c r="D142" s="79">
        <v>7.9782000000000006E-2</v>
      </c>
      <c r="E142" s="79">
        <v>0.103877</v>
      </c>
      <c r="F142" s="66" t="s">
        <v>578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517</v>
      </c>
      <c r="C143" s="80">
        <v>1.3367E-2</v>
      </c>
      <c r="D143" s="80"/>
      <c r="E143" s="80">
        <v>9.8127000000000006E-2</v>
      </c>
      <c r="F143" s="67" t="s">
        <v>383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610</v>
      </c>
      <c r="C144" s="79">
        <v>0.336696</v>
      </c>
      <c r="D144" s="79">
        <v>0.57959499999999997</v>
      </c>
      <c r="E144" s="79">
        <v>9.6230999999999997E-2</v>
      </c>
      <c r="F144" s="66" t="s">
        <v>579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611</v>
      </c>
      <c r="C145" s="80">
        <v>0.102182</v>
      </c>
      <c r="D145" s="80">
        <v>0.23790500000000001</v>
      </c>
      <c r="E145" s="80">
        <v>9.5128000000000004E-2</v>
      </c>
      <c r="F145" s="67" t="s">
        <v>580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612</v>
      </c>
      <c r="C146" s="79">
        <v>1.874E-3</v>
      </c>
      <c r="D146" s="79"/>
      <c r="E146" s="79">
        <v>8.5844000000000004E-2</v>
      </c>
      <c r="F146" s="66" t="s">
        <v>581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613</v>
      </c>
      <c r="C147" s="80">
        <v>2.1999999999999999E-5</v>
      </c>
      <c r="D147" s="80">
        <v>0.29515200000000003</v>
      </c>
      <c r="E147" s="80">
        <v>8.3029000000000006E-2</v>
      </c>
      <c r="F147" s="67" t="s">
        <v>582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614</v>
      </c>
      <c r="C148" s="79">
        <v>5.7622E-2</v>
      </c>
      <c r="D148" s="79">
        <v>5.8799999999999998E-3</v>
      </c>
      <c r="E148" s="79">
        <v>7.7626000000000001E-2</v>
      </c>
      <c r="F148" s="66" t="s">
        <v>583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615</v>
      </c>
      <c r="C149" s="80">
        <v>0.20185800000000001</v>
      </c>
      <c r="D149" s="80">
        <v>0.34882000000000002</v>
      </c>
      <c r="E149" s="80">
        <v>6.7977999999999997E-2</v>
      </c>
      <c r="F149" s="67" t="s">
        <v>584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616</v>
      </c>
      <c r="C150" s="79">
        <v>7.0299999999999996E-4</v>
      </c>
      <c r="D150" s="79"/>
      <c r="E150" s="79">
        <v>6.4255000000000007E-2</v>
      </c>
      <c r="F150" s="66" t="s">
        <v>585</v>
      </c>
      <c r="G150" s="10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617</v>
      </c>
      <c r="C151" s="80">
        <v>7.1510000000000002E-3</v>
      </c>
      <c r="D151" s="80">
        <v>9.9747000000000002E-2</v>
      </c>
      <c r="E151" s="80">
        <v>5.6596E-2</v>
      </c>
      <c r="F151" s="67" t="s">
        <v>586</v>
      </c>
      <c r="G151" s="11">
        <v>144</v>
      </c>
      <c r="L151" s="5"/>
      <c r="M151" s="5"/>
    </row>
    <row r="152" spans="1:13" ht="20.100000000000001" customHeight="1" x14ac:dyDescent="0.2">
      <c r="A152" s="19">
        <v>145</v>
      </c>
      <c r="B152" s="64" t="s">
        <v>618</v>
      </c>
      <c r="C152" s="81"/>
      <c r="D152" s="81">
        <v>0.47964899999999999</v>
      </c>
      <c r="E152" s="81">
        <v>5.4691999999999998E-2</v>
      </c>
      <c r="F152" s="68" t="s">
        <v>587</v>
      </c>
      <c r="G152" s="19">
        <v>145</v>
      </c>
      <c r="L152" s="5"/>
      <c r="M152" s="5"/>
    </row>
    <row r="153" spans="1:13" ht="20.100000000000001" customHeight="1" thickBot="1" x14ac:dyDescent="0.25">
      <c r="A153" s="11"/>
      <c r="B153" s="27" t="s">
        <v>539</v>
      </c>
      <c r="C153" s="80">
        <v>118.53766800000002</v>
      </c>
      <c r="D153" s="80">
        <v>79.366986999999995</v>
      </c>
      <c r="E153" s="80">
        <v>39.42289199999999</v>
      </c>
      <c r="F153" s="67" t="s">
        <v>405</v>
      </c>
      <c r="G153" s="11"/>
      <c r="L153" s="5"/>
      <c r="M153" s="5"/>
    </row>
    <row r="154" spans="1:13" ht="19.5" customHeight="1" thickBot="1" x14ac:dyDescent="0.25">
      <c r="A154" s="22"/>
      <c r="B154" s="65" t="s">
        <v>119</v>
      </c>
      <c r="C154" s="82">
        <f t="shared" ref="C154:D154" si="0">SUM(C8:C153)</f>
        <v>49727.562488000032</v>
      </c>
      <c r="D154" s="82">
        <f t="shared" si="0"/>
        <v>43005.523204999998</v>
      </c>
      <c r="E154" s="82">
        <f>SUM(E8:E153)</f>
        <v>33480.382542000014</v>
      </c>
      <c r="F154" s="69" t="s">
        <v>1</v>
      </c>
      <c r="G154" s="25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 x14ac:dyDescent="0.2">
      <c r="A229" s="2"/>
      <c r="B229" s="2"/>
      <c r="C229" s="2"/>
      <c r="D229" s="2"/>
      <c r="E229" s="2"/>
      <c r="F229" s="2"/>
      <c r="G229" s="2"/>
      <c r="L229" s="5"/>
      <c r="M22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DELL</cp:lastModifiedBy>
  <cp:lastPrinted>2016-09-27T11:52:40Z</cp:lastPrinted>
  <dcterms:created xsi:type="dcterms:W3CDTF">2016-08-11T05:20:00Z</dcterms:created>
  <dcterms:modified xsi:type="dcterms:W3CDTF">2016-10-02T08:09:05Z</dcterms:modified>
</cp:coreProperties>
</file>