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codeName="ThisWorkbook"/>
  <xr:revisionPtr revIDLastSave="253" documentId="8_{FFFB1FEA-595A-4AA6-8B0C-123457E04442}" xr6:coauthVersionLast="47" xr6:coauthVersionMax="47" xr10:uidLastSave="{495A5ECC-3DC3-419F-8FA2-D941601A26C8}"/>
  <bookViews>
    <workbookView xWindow="-110" yWindow="-110" windowWidth="21820" windowHeight="13900" tabRatio="927" firstSheet="65" activeTab="84" xr2:uid="{00000000-000D-0000-FFFF-FFFF00000000}"/>
  </bookViews>
  <sheets>
    <sheet name="Index" sheetId="242" r:id="rId1"/>
    <sheet name="1-1" sheetId="370" r:id="rId2"/>
    <sheet name="1-1-1" sheetId="330" r:id="rId3"/>
    <sheet name="1-1-2" sheetId="332" r:id="rId4"/>
    <sheet name="1-1-3" sheetId="331" r:id="rId5"/>
    <sheet name="1-2" sheetId="272" r:id="rId6"/>
    <sheet name="1-2-1" sheetId="366" r:id="rId7"/>
    <sheet name="1-2-2" sheetId="367" r:id="rId8"/>
    <sheet name="1-3" sheetId="274" r:id="rId9"/>
    <sheet name="1-3-1" sheetId="275" r:id="rId10"/>
    <sheet name="1-3-2" sheetId="276" r:id="rId11"/>
    <sheet name="2-1" sheetId="11" r:id="rId12"/>
    <sheet name="2-1-1" sheetId="172" r:id="rId13"/>
    <sheet name="2-2" sheetId="200" r:id="rId14"/>
    <sheet name="2-3" sheetId="201" r:id="rId15"/>
    <sheet name="2-4" sheetId="202" r:id="rId16"/>
    <sheet name="2-5" sheetId="203" r:id="rId17"/>
    <sheet name="3-1" sheetId="4" r:id="rId18"/>
    <sheet name="3-1-1" sheetId="58" r:id="rId19"/>
    <sheet name="3-2" sheetId="137" r:id="rId20"/>
    <sheet name="3-2-1" sheetId="138" r:id="rId21"/>
    <sheet name="3-3" sheetId="258" r:id="rId22"/>
    <sheet name="3-3-1" sheetId="257" r:id="rId23"/>
    <sheet name="3-4" sheetId="314" r:id="rId24"/>
    <sheet name="3-5" sheetId="363" r:id="rId25"/>
    <sheet name="4-1" sheetId="335" r:id="rId26"/>
    <sheet name="4-1-1" sheetId="336" r:id="rId27"/>
    <sheet name="4-1-2" sheetId="337" r:id="rId28"/>
    <sheet name="4-1-3" sheetId="338" r:id="rId29"/>
    <sheet name="4-1-4" sheetId="339" r:id="rId30"/>
    <sheet name="4-1-5" sheetId="340" r:id="rId31"/>
    <sheet name="4-1-6" sheetId="341" r:id="rId32"/>
    <sheet name="4-2" sheetId="342" r:id="rId33"/>
    <sheet name="4-2-1" sheetId="343" r:id="rId34"/>
    <sheet name="4-2-2" sheetId="344" r:id="rId35"/>
    <sheet name="4-2-3" sheetId="345" r:id="rId36"/>
    <sheet name="4-2-4" sheetId="346" r:id="rId37"/>
    <sheet name="4-2-5" sheetId="347" r:id="rId38"/>
    <sheet name="4-3" sheetId="373" r:id="rId39"/>
    <sheet name="5-1" sheetId="333" r:id="rId40"/>
    <sheet name="5-1-1" sheetId="62" r:id="rId41"/>
    <sheet name="5-2" sheetId="189" r:id="rId42"/>
    <sheet name="5-3" sheetId="70" r:id="rId43"/>
    <sheet name="5-4" sheetId="186" r:id="rId44"/>
    <sheet name="5-5" sheetId="237" r:id="rId45"/>
    <sheet name="5-6" sheetId="245" r:id="rId46"/>
    <sheet name="5-6-1" sheetId="184" r:id="rId47"/>
    <sheet name="5-7" sheetId="234" r:id="rId48"/>
    <sheet name="5-8" sheetId="188" r:id="rId49"/>
    <sheet name="5-9" sheetId="73" r:id="rId50"/>
    <sheet name="5-10" sheetId="185" r:id="rId51"/>
    <sheet name="5-11" sheetId="312" r:id="rId52"/>
    <sheet name="6-1" sheetId="348" r:id="rId53"/>
    <sheet name="6-1-1" sheetId="349" r:id="rId54"/>
    <sheet name="6-1-2" sheetId="350" r:id="rId55"/>
    <sheet name="6-1-3" sheetId="351" r:id="rId56"/>
    <sheet name="6-1-4" sheetId="352" r:id="rId57"/>
    <sheet name="6-1-5" sheetId="353" r:id="rId58"/>
    <sheet name="6-1-6" sheetId="354" r:id="rId59"/>
    <sheet name="6-1-7" sheetId="355" r:id="rId60"/>
    <sheet name="6-2" sheetId="356" r:id="rId61"/>
    <sheet name="6-2-1" sheetId="357" r:id="rId62"/>
    <sheet name="6-2-2" sheetId="358" r:id="rId63"/>
    <sheet name="6-2-3" sheetId="359" r:id="rId64"/>
    <sheet name="6-2-4" sheetId="360" r:id="rId65"/>
    <sheet name="6-2-5" sheetId="361" r:id="rId66"/>
    <sheet name="6-2-6" sheetId="362" r:id="rId67"/>
    <sheet name="7-1" sheetId="369" r:id="rId68"/>
    <sheet name="7-1-1" sheetId="193" r:id="rId69"/>
    <sheet name="7-1-2" sheetId="364" r:id="rId70"/>
    <sheet name="7-1-3" sheetId="365" r:id="rId71"/>
    <sheet name="7-1-4" sheetId="267" r:id="rId72"/>
    <sheet name="7-1-5" sheetId="372" r:id="rId73"/>
    <sheet name="7-2" sheetId="105" r:id="rId74"/>
    <sheet name="7-3" sheetId="259" r:id="rId75"/>
    <sheet name="7-4" sheetId="260" r:id="rId76"/>
    <sheet name="7-5" sheetId="145" r:id="rId77"/>
    <sheet name="7-6" sheetId="261" r:id="rId78"/>
    <sheet name="7-7" sheetId="262" r:id="rId79"/>
    <sheet name="7-8" sheetId="127" r:id="rId80"/>
    <sheet name="7-9" sheetId="180" r:id="rId81"/>
    <sheet name="7-10" sheetId="297" r:id="rId82"/>
    <sheet name="7-11" sheetId="270" r:id="rId83"/>
    <sheet name="7-12" sheetId="271" r:id="rId84"/>
    <sheet name="7-13" sheetId="278" r:id="rId85"/>
    <sheet name="8-1" sheetId="334" r:id="rId86"/>
    <sheet name="8-1-1" sheetId="244" r:id="rId87"/>
  </sheets>
  <externalReferences>
    <externalReference r:id="rId88"/>
  </externalReferences>
  <definedNames>
    <definedName name="\0" localSheetId="1">#REF!</definedName>
    <definedName name="\0" localSheetId="2">#REF!</definedName>
    <definedName name="\0" localSheetId="3">#REF!</definedName>
    <definedName name="\0" localSheetId="4">#REF!</definedName>
    <definedName name="\0" localSheetId="5">#REF!</definedName>
    <definedName name="\0" localSheetId="6">#REF!</definedName>
    <definedName name="\0" localSheetId="7">#REF!</definedName>
    <definedName name="\0" localSheetId="11">#REF!</definedName>
    <definedName name="\0" localSheetId="12">#REF!</definedName>
    <definedName name="\0" localSheetId="13">#REF!</definedName>
    <definedName name="\0" localSheetId="14">#REF!</definedName>
    <definedName name="\0" localSheetId="19">#REF!</definedName>
    <definedName name="\0" localSheetId="20">#REF!</definedName>
    <definedName name="\0" localSheetId="23">#REF!</definedName>
    <definedName name="\0" localSheetId="25">#REF!</definedName>
    <definedName name="\0" localSheetId="27">#REF!</definedName>
    <definedName name="\0" localSheetId="28">#REF!</definedName>
    <definedName name="\0" localSheetId="29">#REF!</definedName>
    <definedName name="\0" localSheetId="30">#REF!</definedName>
    <definedName name="\0" localSheetId="32">#REF!</definedName>
    <definedName name="\0" localSheetId="33">#REF!</definedName>
    <definedName name="\0" localSheetId="34">#REF!</definedName>
    <definedName name="\0" localSheetId="35">#REF!</definedName>
    <definedName name="\0" localSheetId="36">#REF!</definedName>
    <definedName name="\0" localSheetId="38">#REF!</definedName>
    <definedName name="\0" localSheetId="52">#REF!</definedName>
    <definedName name="\0" localSheetId="53">#REF!</definedName>
    <definedName name="\0" localSheetId="54">#REF!</definedName>
    <definedName name="\0" localSheetId="55">#REF!</definedName>
    <definedName name="\0" localSheetId="56">#REF!</definedName>
    <definedName name="\0" localSheetId="57">#REF!</definedName>
    <definedName name="\0" localSheetId="58">#REF!</definedName>
    <definedName name="\0" localSheetId="59">#REF!</definedName>
    <definedName name="\0" localSheetId="60">#REF!</definedName>
    <definedName name="\0" localSheetId="65">#REF!</definedName>
    <definedName name="\0" localSheetId="82">#REF!</definedName>
    <definedName name="\0" localSheetId="84">#REF!</definedName>
    <definedName name="\0">#REF!</definedName>
    <definedName name="\66" localSheetId="1">'[1](2)'!#REF!</definedName>
    <definedName name="\66" localSheetId="2">'[1](2)'!#REF!</definedName>
    <definedName name="\66" localSheetId="3">'[1](2)'!#REF!</definedName>
    <definedName name="\66" localSheetId="4">'[1](2)'!#REF!</definedName>
    <definedName name="\66" localSheetId="5">'[1](2)'!#REF!</definedName>
    <definedName name="\66" localSheetId="6">'[1](2)'!#REF!</definedName>
    <definedName name="\66" localSheetId="7">'[1](2)'!#REF!</definedName>
    <definedName name="\66" localSheetId="11">'[1](2)'!#REF!</definedName>
    <definedName name="\66" localSheetId="12">'[1](2)'!#REF!</definedName>
    <definedName name="\66" localSheetId="13">'[1](2)'!#REF!</definedName>
    <definedName name="\66" localSheetId="14">'[1](2)'!#REF!</definedName>
    <definedName name="\66" localSheetId="23">'[1](2)'!#REF!</definedName>
    <definedName name="\66" localSheetId="25">'[1](2)'!#REF!</definedName>
    <definedName name="\66" localSheetId="27">'[1](2)'!#REF!</definedName>
    <definedName name="\66" localSheetId="28">'[1](2)'!#REF!</definedName>
    <definedName name="\66" localSheetId="29">'[1](2)'!#REF!</definedName>
    <definedName name="\66" localSheetId="30">'[1](2)'!#REF!</definedName>
    <definedName name="\66" localSheetId="32">'[1](2)'!#REF!</definedName>
    <definedName name="\66" localSheetId="33">'[1](2)'!#REF!</definedName>
    <definedName name="\66" localSheetId="34">'[1](2)'!#REF!</definedName>
    <definedName name="\66" localSheetId="35">'[1](2)'!#REF!</definedName>
    <definedName name="\66" localSheetId="36">'[1](2)'!#REF!</definedName>
    <definedName name="\66" localSheetId="38">'[1](2)'!#REF!</definedName>
    <definedName name="\66" localSheetId="52">'[1](2)'!#REF!</definedName>
    <definedName name="\66" localSheetId="53">'[1](2)'!#REF!</definedName>
    <definedName name="\66" localSheetId="54">'[1](2)'!#REF!</definedName>
    <definedName name="\66" localSheetId="55">'[1](2)'!#REF!</definedName>
    <definedName name="\66" localSheetId="56">'[1](2)'!#REF!</definedName>
    <definedName name="\66" localSheetId="57">'[1](2)'!#REF!</definedName>
    <definedName name="\66" localSheetId="58">'[1](2)'!#REF!</definedName>
    <definedName name="\66" localSheetId="59">'[1](2)'!#REF!</definedName>
    <definedName name="\66" localSheetId="60">'[1](2)'!#REF!</definedName>
    <definedName name="\66" localSheetId="65">'[1](2)'!#REF!</definedName>
    <definedName name="\66" localSheetId="82">'[1](2)'!#REF!</definedName>
    <definedName name="\66" localSheetId="84">'[1](2)'!#REF!</definedName>
    <definedName name="\66">'[1](2)'!#REF!</definedName>
    <definedName name="\L" localSheetId="1">#REF!</definedName>
    <definedName name="\L" localSheetId="2">#REF!</definedName>
    <definedName name="\L" localSheetId="3">#REF!</definedName>
    <definedName name="\L" localSheetId="4">#REF!</definedName>
    <definedName name="\L" localSheetId="5">#REF!</definedName>
    <definedName name="\L" localSheetId="6">#REF!</definedName>
    <definedName name="\L" localSheetId="7">#REF!</definedName>
    <definedName name="\L" localSheetId="11">#REF!</definedName>
    <definedName name="\L" localSheetId="12">#REF!</definedName>
    <definedName name="\L" localSheetId="13">#REF!</definedName>
    <definedName name="\L" localSheetId="14">#REF!</definedName>
    <definedName name="\L" localSheetId="19">#REF!</definedName>
    <definedName name="\L" localSheetId="20">#REF!</definedName>
    <definedName name="\L" localSheetId="23">#REF!</definedName>
    <definedName name="\L" localSheetId="25">#REF!</definedName>
    <definedName name="\L" localSheetId="27">#REF!</definedName>
    <definedName name="\L" localSheetId="28">#REF!</definedName>
    <definedName name="\L" localSheetId="29">#REF!</definedName>
    <definedName name="\L" localSheetId="30">#REF!</definedName>
    <definedName name="\L" localSheetId="32">#REF!</definedName>
    <definedName name="\L" localSheetId="33">#REF!</definedName>
    <definedName name="\L" localSheetId="34">#REF!</definedName>
    <definedName name="\L" localSheetId="35">#REF!</definedName>
    <definedName name="\L" localSheetId="36">#REF!</definedName>
    <definedName name="\L" localSheetId="38">#REF!</definedName>
    <definedName name="\L" localSheetId="52">#REF!</definedName>
    <definedName name="\L" localSheetId="53">#REF!</definedName>
    <definedName name="\L" localSheetId="54">#REF!</definedName>
    <definedName name="\L" localSheetId="55">#REF!</definedName>
    <definedName name="\L" localSheetId="56">#REF!</definedName>
    <definedName name="\L" localSheetId="57">#REF!</definedName>
    <definedName name="\L" localSheetId="58">#REF!</definedName>
    <definedName name="\L" localSheetId="59">#REF!</definedName>
    <definedName name="\L" localSheetId="60">#REF!</definedName>
    <definedName name="\L" localSheetId="65">#REF!</definedName>
    <definedName name="\L" localSheetId="82">#REF!</definedName>
    <definedName name="\L" localSheetId="84">#REF!</definedName>
    <definedName name="\L">#REF!</definedName>
    <definedName name="_0" localSheetId="1">#REF!</definedName>
    <definedName name="_0" localSheetId="2">#REF!</definedName>
    <definedName name="_0" localSheetId="3">#REF!</definedName>
    <definedName name="_0" localSheetId="4">#REF!</definedName>
    <definedName name="_0" localSheetId="5">#REF!</definedName>
    <definedName name="_0" localSheetId="6">#REF!</definedName>
    <definedName name="_0" localSheetId="7">#REF!</definedName>
    <definedName name="_0" localSheetId="12">#REF!</definedName>
    <definedName name="_0" localSheetId="13">#REF!</definedName>
    <definedName name="_0" localSheetId="14">#REF!</definedName>
    <definedName name="_0" localSheetId="19">#REF!</definedName>
    <definedName name="_0" localSheetId="20">#REF!</definedName>
    <definedName name="_0" localSheetId="23">#REF!</definedName>
    <definedName name="_0" localSheetId="27">#REF!</definedName>
    <definedName name="_0" localSheetId="28">#REF!</definedName>
    <definedName name="_0" localSheetId="29">#REF!</definedName>
    <definedName name="_0" localSheetId="30">#REF!</definedName>
    <definedName name="_0" localSheetId="32">#REF!</definedName>
    <definedName name="_0" localSheetId="33">#REF!</definedName>
    <definedName name="_0" localSheetId="34">#REF!</definedName>
    <definedName name="_0" localSheetId="35">#REF!</definedName>
    <definedName name="_0" localSheetId="36">#REF!</definedName>
    <definedName name="_0" localSheetId="38">#REF!</definedName>
    <definedName name="_0" localSheetId="52">#REF!</definedName>
    <definedName name="_0" localSheetId="53">#REF!</definedName>
    <definedName name="_0" localSheetId="54">#REF!</definedName>
    <definedName name="_0" localSheetId="55">#REF!</definedName>
    <definedName name="_0" localSheetId="56">#REF!</definedName>
    <definedName name="_0" localSheetId="57">#REF!</definedName>
    <definedName name="_0" localSheetId="58">#REF!</definedName>
    <definedName name="_0" localSheetId="59">#REF!</definedName>
    <definedName name="_0" localSheetId="60">#REF!</definedName>
    <definedName name="_0" localSheetId="65">#REF!</definedName>
    <definedName name="_0">#REF!</definedName>
    <definedName name="_118__123Graph_CCHART_2" localSheetId="1" hidden="1">#REF!</definedName>
    <definedName name="_118__123Graph_CCHART_2" localSheetId="2" hidden="1">#REF!</definedName>
    <definedName name="_118__123Graph_CCHART_2" localSheetId="3" hidden="1">#REF!</definedName>
    <definedName name="_118__123Graph_CCHART_2" localSheetId="4" hidden="1">#REF!</definedName>
    <definedName name="_118__123Graph_CCHART_2" localSheetId="5" hidden="1">#REF!</definedName>
    <definedName name="_118__123Graph_CCHART_2" localSheetId="6" hidden="1">#REF!</definedName>
    <definedName name="_118__123Graph_CCHART_2" localSheetId="7" hidden="1">#REF!</definedName>
    <definedName name="_118__123Graph_CCHART_2" localSheetId="11" hidden="1">#REF!</definedName>
    <definedName name="_118__123Graph_CCHART_2" localSheetId="19" hidden="1">#REF!</definedName>
    <definedName name="_118__123Graph_CCHART_2" localSheetId="20" hidden="1">#REF!</definedName>
    <definedName name="_118__123Graph_CCHART_2" localSheetId="23" hidden="1">#REF!</definedName>
    <definedName name="_118__123Graph_CCHART_2" localSheetId="27" hidden="1">#REF!</definedName>
    <definedName name="_118__123Graph_CCHART_2" localSheetId="28" hidden="1">#REF!</definedName>
    <definedName name="_118__123Graph_CCHART_2" localSheetId="29" hidden="1">#REF!</definedName>
    <definedName name="_118__123Graph_CCHART_2" localSheetId="30" hidden="1">#REF!</definedName>
    <definedName name="_118__123Graph_CCHART_2" localSheetId="32" hidden="1">#REF!</definedName>
    <definedName name="_118__123Graph_CCHART_2" localSheetId="33" hidden="1">#REF!</definedName>
    <definedName name="_118__123Graph_CCHART_2" localSheetId="34" hidden="1">#REF!</definedName>
    <definedName name="_118__123Graph_CCHART_2" localSheetId="35" hidden="1">#REF!</definedName>
    <definedName name="_118__123Graph_CCHART_2" localSheetId="36" hidden="1">#REF!</definedName>
    <definedName name="_118__123Graph_CCHART_2" localSheetId="38" hidden="1">#REF!</definedName>
    <definedName name="_118__123Graph_CCHART_2" localSheetId="52" hidden="1">#REF!</definedName>
    <definedName name="_118__123Graph_CCHART_2" localSheetId="53" hidden="1">#REF!</definedName>
    <definedName name="_118__123Graph_CCHART_2" localSheetId="54" hidden="1">#REF!</definedName>
    <definedName name="_118__123Graph_CCHART_2" localSheetId="55" hidden="1">#REF!</definedName>
    <definedName name="_118__123Graph_CCHART_2" localSheetId="56" hidden="1">#REF!</definedName>
    <definedName name="_118__123Graph_CCHART_2" localSheetId="57" hidden="1">#REF!</definedName>
    <definedName name="_118__123Graph_CCHART_2" localSheetId="58" hidden="1">#REF!</definedName>
    <definedName name="_118__123Graph_CCHART_2" localSheetId="59" hidden="1">#REF!</definedName>
    <definedName name="_118__123Graph_CCHART_2" localSheetId="60" hidden="1">#REF!</definedName>
    <definedName name="_118__123Graph_CCHART_2" localSheetId="65" hidden="1">#REF!</definedName>
    <definedName name="_118__123Graph_CCHART_2" hidden="1">#REF!</definedName>
    <definedName name="_134__123Graph_XCHART_1" localSheetId="1" hidden="1">#REF!</definedName>
    <definedName name="_134__123Graph_XCHART_1" localSheetId="2" hidden="1">#REF!</definedName>
    <definedName name="_134__123Graph_XCHART_1" localSheetId="3" hidden="1">#REF!</definedName>
    <definedName name="_134__123Graph_XCHART_1" localSheetId="4" hidden="1">#REF!</definedName>
    <definedName name="_134__123Graph_XCHART_1" localSheetId="5" hidden="1">#REF!</definedName>
    <definedName name="_134__123Graph_XCHART_1" localSheetId="6" hidden="1">#REF!</definedName>
    <definedName name="_134__123Graph_XCHART_1" localSheetId="7" hidden="1">#REF!</definedName>
    <definedName name="_134__123Graph_XCHART_1" localSheetId="19" hidden="1">#REF!</definedName>
    <definedName name="_134__123Graph_XCHART_1" localSheetId="20" hidden="1">#REF!</definedName>
    <definedName name="_134__123Graph_XCHART_1" hidden="1">#REF!</definedName>
    <definedName name="_150__123Graph_XCHART_3" localSheetId="1" hidden="1">#REF!</definedName>
    <definedName name="_150__123Graph_XCHART_3" localSheetId="2" hidden="1">#REF!</definedName>
    <definedName name="_150__123Graph_XCHART_3" localSheetId="3" hidden="1">#REF!</definedName>
    <definedName name="_150__123Graph_XCHART_3" localSheetId="4" hidden="1">#REF!</definedName>
    <definedName name="_150__123Graph_XCHART_3" localSheetId="5" hidden="1">#REF!</definedName>
    <definedName name="_150__123Graph_XCHART_3" localSheetId="6" hidden="1">#REF!</definedName>
    <definedName name="_150__123Graph_XCHART_3" localSheetId="7" hidden="1">#REF!</definedName>
    <definedName name="_150__123Graph_XCHART_3" localSheetId="19" hidden="1">#REF!</definedName>
    <definedName name="_150__123Graph_XCHART_3" localSheetId="20" hidden="1">#REF!</definedName>
    <definedName name="_150__123Graph_XCHART_3" hidden="1">#REF!</definedName>
    <definedName name="_16__123Graph_ACHART_1" localSheetId="1" hidden="1">#REF!</definedName>
    <definedName name="_16__123Graph_ACHART_1" localSheetId="2" hidden="1">#REF!</definedName>
    <definedName name="_16__123Graph_ACHART_1" localSheetId="3" hidden="1">#REF!</definedName>
    <definedName name="_16__123Graph_ACHART_1" localSheetId="4" hidden="1">#REF!</definedName>
    <definedName name="_16__123Graph_ACHART_1" localSheetId="5" hidden="1">#REF!</definedName>
    <definedName name="_16__123Graph_ACHART_1" localSheetId="6" hidden="1">#REF!</definedName>
    <definedName name="_16__123Graph_ACHART_1" localSheetId="7" hidden="1">#REF!</definedName>
    <definedName name="_16__123Graph_ACHART_1" localSheetId="19" hidden="1">#REF!</definedName>
    <definedName name="_16__123Graph_ACHART_1" localSheetId="20" hidden="1">#REF!</definedName>
    <definedName name="_16__123Graph_ACHART_1" hidden="1">#REF!</definedName>
    <definedName name="_32__123Graph_ACHART_3" localSheetId="1" hidden="1">#REF!</definedName>
    <definedName name="_32__123Graph_ACHART_3" localSheetId="2" hidden="1">#REF!</definedName>
    <definedName name="_32__123Graph_ACHART_3" localSheetId="3" hidden="1">#REF!</definedName>
    <definedName name="_32__123Graph_ACHART_3" localSheetId="4" hidden="1">#REF!</definedName>
    <definedName name="_32__123Graph_ACHART_3" localSheetId="5" hidden="1">#REF!</definedName>
    <definedName name="_32__123Graph_ACHART_3" localSheetId="6" hidden="1">#REF!</definedName>
    <definedName name="_32__123Graph_ACHART_3" localSheetId="7" hidden="1">#REF!</definedName>
    <definedName name="_32__123Graph_ACHART_3" localSheetId="19" hidden="1">#REF!</definedName>
    <definedName name="_32__123Graph_ACHART_3" localSheetId="20" hidden="1">#REF!</definedName>
    <definedName name="_32__123Graph_ACHART_3" hidden="1">#REF!</definedName>
    <definedName name="_48__123Graph_BCHART_1" localSheetId="1" hidden="1">#REF!</definedName>
    <definedName name="_48__123Graph_BCHART_1" localSheetId="2" hidden="1">#REF!</definedName>
    <definedName name="_48__123Graph_BCHART_1" localSheetId="3" hidden="1">#REF!</definedName>
    <definedName name="_48__123Graph_BCHART_1" localSheetId="4" hidden="1">#REF!</definedName>
    <definedName name="_48__123Graph_BCHART_1" localSheetId="5" hidden="1">#REF!</definedName>
    <definedName name="_48__123Graph_BCHART_1" localSheetId="6" hidden="1">#REF!</definedName>
    <definedName name="_48__123Graph_BCHART_1" localSheetId="7" hidden="1">#REF!</definedName>
    <definedName name="_48__123Graph_BCHART_1" localSheetId="19" hidden="1">#REF!</definedName>
    <definedName name="_48__123Graph_BCHART_1" localSheetId="20" hidden="1">#REF!</definedName>
    <definedName name="_48__123Graph_BCHART_1" hidden="1">#REF!</definedName>
    <definedName name="_77__123Graph_BCHART_2" localSheetId="1" hidden="1">#REF!</definedName>
    <definedName name="_77__123Graph_BCHART_2" localSheetId="2" hidden="1">#REF!</definedName>
    <definedName name="_77__123Graph_BCHART_2" localSheetId="3" hidden="1">#REF!</definedName>
    <definedName name="_77__123Graph_BCHART_2" localSheetId="4" hidden="1">#REF!</definedName>
    <definedName name="_77__123Graph_BCHART_2" localSheetId="5" hidden="1">#REF!</definedName>
    <definedName name="_77__123Graph_BCHART_2" localSheetId="6" hidden="1">#REF!</definedName>
    <definedName name="_77__123Graph_BCHART_2" localSheetId="7" hidden="1">#REF!</definedName>
    <definedName name="_77__123Graph_BCHART_2" localSheetId="19" hidden="1">#REF!</definedName>
    <definedName name="_77__123Graph_BCHART_2" localSheetId="20" hidden="1">#REF!</definedName>
    <definedName name="_77__123Graph_BCHART_2" hidden="1">#REF!</definedName>
    <definedName name="_78__123Graph_BCHART_4" localSheetId="1" hidden="1">#REF!</definedName>
    <definedName name="_78__123Graph_BCHART_4" localSheetId="2" hidden="1">#REF!</definedName>
    <definedName name="_78__123Graph_BCHART_4" localSheetId="3" hidden="1">#REF!</definedName>
    <definedName name="_78__123Graph_BCHART_4" localSheetId="4" hidden="1">#REF!</definedName>
    <definedName name="_78__123Graph_BCHART_4" localSheetId="5" hidden="1">#REF!</definedName>
    <definedName name="_78__123Graph_BCHART_4" localSheetId="6" hidden="1">#REF!</definedName>
    <definedName name="_78__123Graph_BCHART_4" localSheetId="7" hidden="1">#REF!</definedName>
    <definedName name="_78__123Graph_BCHART_4" localSheetId="19" hidden="1">#REF!</definedName>
    <definedName name="_78__123Graph_BCHART_4" localSheetId="20" hidden="1">#REF!</definedName>
    <definedName name="_78__123Graph_BCHART_4" hidden="1">#REF!</definedName>
    <definedName name="_9" localSheetId="1" hidden="1">#REF!</definedName>
    <definedName name="_9" localSheetId="2" hidden="1">#REF!</definedName>
    <definedName name="_9" localSheetId="3" hidden="1">#REF!</definedName>
    <definedName name="_9" localSheetId="4" hidden="1">#REF!</definedName>
    <definedName name="_9" localSheetId="5" hidden="1">#REF!</definedName>
    <definedName name="_9" localSheetId="6" hidden="1">#REF!</definedName>
    <definedName name="_9" localSheetId="7" hidden="1">#REF!</definedName>
    <definedName name="_9" localSheetId="19" hidden="1">#REF!</definedName>
    <definedName name="_9" localSheetId="20" hidden="1">#REF!</definedName>
    <definedName name="_9" hidden="1">#REF!</definedName>
    <definedName name="_93__123Graph_CCHART_1" localSheetId="1" hidden="1">#REF!</definedName>
    <definedName name="_93__123Graph_CCHART_1" localSheetId="2" hidden="1">#REF!</definedName>
    <definedName name="_93__123Graph_CCHART_1" localSheetId="3" hidden="1">#REF!</definedName>
    <definedName name="_93__123Graph_CCHART_1" localSheetId="4" hidden="1">#REF!</definedName>
    <definedName name="_93__123Graph_CCHART_1" localSheetId="5" hidden="1">#REF!</definedName>
    <definedName name="_93__123Graph_CCHART_1" localSheetId="6" hidden="1">#REF!</definedName>
    <definedName name="_93__123Graph_CCHART_1" localSheetId="7" hidden="1">#REF!</definedName>
    <definedName name="_93__123Graph_CCHART_1" localSheetId="19" hidden="1">#REF!</definedName>
    <definedName name="_93__123Graph_CCHART_1" localSheetId="20" hidden="1">#REF!</definedName>
    <definedName name="_93__123Graph_CCHART_1" hidden="1">#REF!</definedName>
    <definedName name="_xlnm._FilterDatabase" localSheetId="1" hidden="1">'1-1'!$A$7:$G$7</definedName>
    <definedName name="_xlnm._FilterDatabase" localSheetId="2" hidden="1">'1-1-1'!$A$7:$AA$7</definedName>
    <definedName name="_xlnm._FilterDatabase" localSheetId="3" hidden="1">'1-1-2'!$A$8:$N$8</definedName>
    <definedName name="_xlnm._FilterDatabase" localSheetId="5" hidden="1">'1-2'!#REF!</definedName>
    <definedName name="_xlnm._FilterDatabase" localSheetId="6" hidden="1">'1-2-1'!#REF!</definedName>
    <definedName name="_xlnm._FilterDatabase" localSheetId="7" hidden="1">'1-2-2'!#REF!</definedName>
    <definedName name="_xlnm._FilterDatabase" localSheetId="10" hidden="1">'1-3-2'!$A$6:$D$163</definedName>
    <definedName name="_xlnm._FilterDatabase" localSheetId="11" hidden="1">'2-1'!$A$6:$H$22</definedName>
    <definedName name="_xlnm._FilterDatabase" localSheetId="14" hidden="1">'2-3'!$A$6:$D$18</definedName>
    <definedName name="_xlnm._FilterDatabase" localSheetId="50" hidden="1">'5-10'!$A$6:$B$6</definedName>
    <definedName name="_xlnm._FilterDatabase" localSheetId="49" hidden="1">'5-9'!$A$6:$B$6</definedName>
    <definedName name="_xlnm._FilterDatabase" localSheetId="59" hidden="1">'6-1-7'!$A$7:$K$59</definedName>
    <definedName name="_xlnm._FilterDatabase" localSheetId="69" hidden="1">'7-1-2'!#REF!</definedName>
    <definedName name="_xlnm._FilterDatabase" localSheetId="85" hidden="1">'8-1'!$A$6:$J$64</definedName>
    <definedName name="_xlnm._FilterDatabase" localSheetId="0" hidden="1">Index!$A$6:$B$99</definedName>
    <definedName name="_L" localSheetId="1">#REF!</definedName>
    <definedName name="_L" localSheetId="2">#REF!</definedName>
    <definedName name="_L" localSheetId="3">#REF!</definedName>
    <definedName name="_L" localSheetId="4">#REF!</definedName>
    <definedName name="_L" localSheetId="5">#REF!</definedName>
    <definedName name="_L" localSheetId="6">#REF!</definedName>
    <definedName name="_L" localSheetId="7">#REF!</definedName>
    <definedName name="_L" localSheetId="11">#REF!</definedName>
    <definedName name="_L" localSheetId="12">#REF!</definedName>
    <definedName name="_L" localSheetId="13">#REF!</definedName>
    <definedName name="_L" localSheetId="14">#REF!</definedName>
    <definedName name="_L" localSheetId="19">#REF!</definedName>
    <definedName name="_L" localSheetId="20">#REF!</definedName>
    <definedName name="_L" localSheetId="23">#REF!</definedName>
    <definedName name="_L" localSheetId="25">#REF!</definedName>
    <definedName name="_L" localSheetId="27">#REF!</definedName>
    <definedName name="_L" localSheetId="28">#REF!</definedName>
    <definedName name="_L" localSheetId="29">#REF!</definedName>
    <definedName name="_L" localSheetId="30">#REF!</definedName>
    <definedName name="_L" localSheetId="32">#REF!</definedName>
    <definedName name="_L" localSheetId="33">#REF!</definedName>
    <definedName name="_L" localSheetId="34">#REF!</definedName>
    <definedName name="_L" localSheetId="35">#REF!</definedName>
    <definedName name="_L" localSheetId="36">#REF!</definedName>
    <definedName name="_L" localSheetId="38">#REF!</definedName>
    <definedName name="_L" localSheetId="52">#REF!</definedName>
    <definedName name="_L" localSheetId="53">#REF!</definedName>
    <definedName name="_L" localSheetId="54">#REF!</definedName>
    <definedName name="_L" localSheetId="55">#REF!</definedName>
    <definedName name="_L" localSheetId="56">#REF!</definedName>
    <definedName name="_L" localSheetId="57">#REF!</definedName>
    <definedName name="_L" localSheetId="58">#REF!</definedName>
    <definedName name="_L" localSheetId="59">#REF!</definedName>
    <definedName name="_L" localSheetId="60">#REF!</definedName>
    <definedName name="_L" localSheetId="65">#REF!</definedName>
    <definedName name="_L" localSheetId="82">#REF!</definedName>
    <definedName name="_L" localSheetId="84">#REF!</definedName>
    <definedName name="_L">#REF!</definedName>
    <definedName name="_خ" localSheetId="1">#REF!</definedName>
    <definedName name="_خ" localSheetId="2">#REF!</definedName>
    <definedName name="_خ" localSheetId="3">#REF!</definedName>
    <definedName name="_خ" localSheetId="4">#REF!</definedName>
    <definedName name="_خ" localSheetId="5">#REF!</definedName>
    <definedName name="_خ" localSheetId="6">#REF!</definedName>
    <definedName name="_خ" localSheetId="7">#REF!</definedName>
    <definedName name="_خ" localSheetId="12">#REF!</definedName>
    <definedName name="_خ" localSheetId="13">#REF!</definedName>
    <definedName name="_خ" localSheetId="14">#REF!</definedName>
    <definedName name="_خ" localSheetId="19">#REF!</definedName>
    <definedName name="_خ" localSheetId="20">#REF!</definedName>
    <definedName name="_خ" localSheetId="23">#REF!</definedName>
    <definedName name="_خ">#REF!</definedName>
    <definedName name="AAAA" localSheetId="1">#REF!</definedName>
    <definedName name="AAAA" localSheetId="2">#REF!</definedName>
    <definedName name="AAAA" localSheetId="3">#REF!</definedName>
    <definedName name="AAAA" localSheetId="4">#REF!</definedName>
    <definedName name="AAAA" localSheetId="5">#REF!</definedName>
    <definedName name="AAAA" localSheetId="6">#REF!</definedName>
    <definedName name="AAAA" localSheetId="7">#REF!</definedName>
    <definedName name="AAAA" localSheetId="19">#REF!</definedName>
    <definedName name="AAAA" localSheetId="20">#REF!</definedName>
    <definedName name="AAAA" localSheetId="23">#REF!</definedName>
    <definedName name="AAAA">#REF!</definedName>
    <definedName name="Consolidated" localSheetId="1">#REF!</definedName>
    <definedName name="Consolidated" localSheetId="2">#REF!</definedName>
    <definedName name="Consolidated" localSheetId="3">#REF!</definedName>
    <definedName name="Consolidated" localSheetId="4">#REF!</definedName>
    <definedName name="Consolidated" localSheetId="5">#REF!</definedName>
    <definedName name="Consolidated" localSheetId="6">#REF!</definedName>
    <definedName name="Consolidated" localSheetId="7">#REF!</definedName>
    <definedName name="Consolidated" localSheetId="11">#REF!</definedName>
    <definedName name="Consolidated" localSheetId="19">#REF!</definedName>
    <definedName name="Consolidated" localSheetId="20">#REF!</definedName>
    <definedName name="Consolidated">#REF!</definedName>
    <definedName name="COUNTER" localSheetId="1">#REF!</definedName>
    <definedName name="COUNTER" localSheetId="2">#REF!</definedName>
    <definedName name="COUNTER" localSheetId="3">#REF!</definedName>
    <definedName name="COUNTER" localSheetId="4">#REF!</definedName>
    <definedName name="COUNTER" localSheetId="5">#REF!</definedName>
    <definedName name="COUNTER" localSheetId="6">#REF!</definedName>
    <definedName name="COUNTER" localSheetId="7">#REF!</definedName>
    <definedName name="COUNTER" localSheetId="11">#REF!</definedName>
    <definedName name="COUNTER" localSheetId="19">#REF!</definedName>
    <definedName name="COUNTER" localSheetId="20">#REF!</definedName>
    <definedName name="COUNTER">#REF!</definedName>
    <definedName name="D" localSheetId="1">#REF!</definedName>
    <definedName name="D" localSheetId="2">#REF!</definedName>
    <definedName name="D" localSheetId="3">#REF!</definedName>
    <definedName name="D" localSheetId="4">#REF!</definedName>
    <definedName name="D" localSheetId="5">#REF!</definedName>
    <definedName name="D" localSheetId="6">#REF!</definedName>
    <definedName name="D" localSheetId="7">#REF!</definedName>
    <definedName name="D" localSheetId="19">#REF!</definedName>
    <definedName name="D" localSheetId="20">#REF!</definedName>
    <definedName name="D">#REF!</definedName>
    <definedName name="gra" hidden="1">#REF!</definedName>
    <definedName name="LOOP" localSheetId="1">#REF!</definedName>
    <definedName name="LOOP" localSheetId="2">#REF!</definedName>
    <definedName name="LOOP" localSheetId="3">#REF!</definedName>
    <definedName name="LOOP" localSheetId="4">#REF!</definedName>
    <definedName name="LOOP" localSheetId="5">#REF!</definedName>
    <definedName name="LOOP" localSheetId="6">#REF!</definedName>
    <definedName name="LOOP" localSheetId="7">#REF!</definedName>
    <definedName name="LOOP" localSheetId="19">#REF!</definedName>
    <definedName name="LOOP" localSheetId="20">#REF!</definedName>
    <definedName name="LOOP">#REF!</definedName>
    <definedName name="_xlnm.Print_Area" localSheetId="1">'1-1'!$A$1:$G$23</definedName>
    <definedName name="_xlnm.Print_Area" localSheetId="2">'1-1-1'!$A$1:$AC$23</definedName>
    <definedName name="_xlnm.Print_Area" localSheetId="3">'1-1-2'!$A$1:$U$24</definedName>
    <definedName name="_xlnm.Print_Area" localSheetId="4">'1-1-3'!$A$1:$S$22</definedName>
    <definedName name="_xlnm.Print_Area" localSheetId="5">'1-2'!$A$1:$D$12</definedName>
    <definedName name="_xlnm.Print_Area" localSheetId="6">'1-2-1'!$A$1:$G$19</definedName>
    <definedName name="_xlnm.Print_Area" localSheetId="7">'1-2-2'!$A$1:$D$21</definedName>
    <definedName name="_xlnm.Print_Area" localSheetId="8">'1-3'!$A$1:$D$10</definedName>
    <definedName name="_xlnm.Print_Area" localSheetId="9">'1-3-1'!$A$1:$C$20</definedName>
    <definedName name="_xlnm.Print_Area" localSheetId="10">'1-3-2'!$A$1:$D$163</definedName>
    <definedName name="_xlnm.Print_Area" localSheetId="11">'2-1'!$A$1:$H$22</definedName>
    <definedName name="_xlnm.Print_Area" localSheetId="12">'2-1-1'!$A$1:$D$21</definedName>
    <definedName name="_xlnm.Print_Area" localSheetId="13">'2-2'!$A$1:$O$30</definedName>
    <definedName name="_xlnm.Print_Area" localSheetId="14">'2-3'!$A$1:$O$21</definedName>
    <definedName name="_xlnm.Print_Area" localSheetId="15">'2-4'!$A$1:$O$29</definedName>
    <definedName name="_xlnm.Print_Area" localSheetId="16">'2-5'!$A$1:$O$20</definedName>
    <definedName name="_xlnm.Print_Area" localSheetId="17">'3-1'!$A$1:$G$20</definedName>
    <definedName name="_xlnm.Print_Area" localSheetId="18">'3-1-1'!$A$1:$E$21</definedName>
    <definedName name="_xlnm.Print_Area" localSheetId="19">'3-2'!$A$1:$G$22</definedName>
    <definedName name="_xlnm.Print_Area" localSheetId="20">'3-2-1'!$A$1:$E$21</definedName>
    <definedName name="_xlnm.Print_Area" localSheetId="21">'3-3'!$A$1:$E$21</definedName>
    <definedName name="_xlnm.Print_Area" localSheetId="22">'3-3-1'!$A$1:$N$22</definedName>
    <definedName name="_xlnm.Print_Area" localSheetId="23">'3-4'!$A$1:$F$9</definedName>
    <definedName name="_xlnm.Print_Area" localSheetId="24">'3-5'!#REF!</definedName>
    <definedName name="_xlnm.Print_Area" localSheetId="25">'4-1'!$A$1:$B$12</definedName>
    <definedName name="_xlnm.Print_Area" localSheetId="26">'4-1-1'!$A$1:$B$19</definedName>
    <definedName name="_xlnm.Print_Area" localSheetId="27">'4-1-2'!$A$1:$B$23</definedName>
    <definedName name="_xlnm.Print_Area" localSheetId="28">'4-1-3'!$A$1:$L$24</definedName>
    <definedName name="_xlnm.Print_Area" localSheetId="29">'4-1-4'!$A$1:$H$20</definedName>
    <definedName name="_xlnm.Print_Area" localSheetId="30">'4-1-5'!$A$1:$L$13</definedName>
    <definedName name="_xlnm.Print_Area" localSheetId="31">'4-1-6'!$A$1:$L$19</definedName>
    <definedName name="_xlnm.Print_Area" localSheetId="32">'4-2'!$A$1:$M$24</definedName>
    <definedName name="_xlnm.Print_Area" localSheetId="33">'4-2-1'!$A$1:$O$24</definedName>
    <definedName name="_xlnm.Print_Area" localSheetId="34">'4-2-2'!$A$1:$O$21</definedName>
    <definedName name="_xlnm.Print_Area" localSheetId="35">'4-2-3'!$A$1:$M$16</definedName>
    <definedName name="_xlnm.Print_Area" localSheetId="36">'4-2-4'!$A$1:$O$12</definedName>
    <definedName name="_xlnm.Print_Area" localSheetId="37">'4-2-5'!$A$1:$O$19</definedName>
    <definedName name="_xlnm.Print_Area" localSheetId="38">'4-3'!$A$1:$B$25</definedName>
    <definedName name="_xlnm.Print_Area" localSheetId="39">'5-1'!$A$1:$C$19</definedName>
    <definedName name="_xlnm.Print_Area" localSheetId="50">'5-10'!$A$1:$B$14</definedName>
    <definedName name="_xlnm.Print_Area" localSheetId="51">'5-11'!$A$1:$D$21</definedName>
    <definedName name="_xlnm.Print_Area" localSheetId="40">'5-1-1'!$A$1:$C$21</definedName>
    <definedName name="_xlnm.Print_Area" localSheetId="41">'5-2'!$A$1:$E$22</definedName>
    <definedName name="_xlnm.Print_Area" localSheetId="42">'5-3'!$A$1:$B$10</definedName>
    <definedName name="_xlnm.Print_Area" localSheetId="43">'5-4'!$A$1:$B$13</definedName>
    <definedName name="_xlnm.Print_Area" localSheetId="44">'5-5'!$A$1:$B$15</definedName>
    <definedName name="_xlnm.Print_Area" localSheetId="45">'5-6'!$A$1:$B$15</definedName>
    <definedName name="_xlnm.Print_Area" localSheetId="46">'5-6-1'!$A$1:$D$21</definedName>
    <definedName name="_xlnm.Print_Area" localSheetId="47">'5-7'!$A$1:$B$22</definedName>
    <definedName name="_xlnm.Print_Area" localSheetId="48">'5-8'!$A$1:$B$15</definedName>
    <definedName name="_xlnm.Print_Area" localSheetId="49">'5-9'!$A$1:$B$12</definedName>
    <definedName name="_xlnm.Print_Area" localSheetId="52">'6-1'!$A$1:$B$21</definedName>
    <definedName name="_xlnm.Print_Area" localSheetId="53">'6-1-1'!$A$1:$B$16</definedName>
    <definedName name="_xlnm.Print_Area" localSheetId="54">'6-1-2'!$A$1:$J$21</definedName>
    <definedName name="_xlnm.Print_Area" localSheetId="55">'6-1-3'!$A$1:$J$22</definedName>
    <definedName name="_xlnm.Print_Area" localSheetId="56">'6-1-4'!$A$1:$J$17</definedName>
    <definedName name="_xlnm.Print_Area" localSheetId="57">'6-1-5'!$A$1:$J$16</definedName>
    <definedName name="_xlnm.Print_Area" localSheetId="58">'6-1-6'!$A$1:$K$100</definedName>
    <definedName name="_xlnm.Print_Area" localSheetId="59">'6-1-7'!$A$1:$K$59</definedName>
    <definedName name="_xlnm.Print_Area" localSheetId="60">'6-2'!$A$1:$C$21</definedName>
    <definedName name="_xlnm.Print_Area" localSheetId="61">'6-2-1'!$A$1:$S$22</definedName>
    <definedName name="_xlnm.Print_Area" localSheetId="62">'6-2-2'!$A$1:$S$21</definedName>
    <definedName name="_xlnm.Print_Area" localSheetId="63">'6-2-3'!$A$1:$M$18</definedName>
    <definedName name="_xlnm.Print_Area" localSheetId="64">'6-2-4'!$A$1:$S$16</definedName>
    <definedName name="_xlnm.Print_Area" localSheetId="65">'6-2-5'!$A$1:$M$23</definedName>
    <definedName name="_xlnm.Print_Area" localSheetId="66">'6-2-6'!$A$1:$D$99</definedName>
    <definedName name="_xlnm.Print_Area" localSheetId="67">'7-1'!$A$1:$K$12</definedName>
    <definedName name="_xlnm.Print_Area" localSheetId="81">'7-10'!$A$1:$D$22</definedName>
    <definedName name="_xlnm.Print_Area" localSheetId="82">'7-11'!$A$1:$DJ$119</definedName>
    <definedName name="_xlnm.Print_Area" localSheetId="68">'7-1-1'!$A$1:$H$21</definedName>
    <definedName name="_xlnm.Print_Area" localSheetId="83">'7-12'!$A$1:$C$21</definedName>
    <definedName name="_xlnm.Print_Area" localSheetId="69">'7-1-2'!$A$1:$F$21</definedName>
    <definedName name="_xlnm.Print_Area" localSheetId="84">'7-13'!$A$1:$I$19</definedName>
    <definedName name="_xlnm.Print_Area" localSheetId="70">'7-1-3'!$A$1:$E$22</definedName>
    <definedName name="_xlnm.Print_Area" localSheetId="71">'7-1-4'!$A$1:$B$22</definedName>
    <definedName name="_xlnm.Print_Area" localSheetId="72">'7-1-5'!$A$1:$G$21</definedName>
    <definedName name="_xlnm.Print_Area" localSheetId="73">'7-2'!$A$1:$C$23</definedName>
    <definedName name="_xlnm.Print_Area" localSheetId="74">'7-3'!$A$1:$H$21</definedName>
    <definedName name="_xlnm.Print_Area" localSheetId="75">'7-4'!$A$1:$C$21</definedName>
    <definedName name="_xlnm.Print_Area" localSheetId="76">'7-5'!$A$1:$G$21</definedName>
    <definedName name="_xlnm.Print_Area" localSheetId="77">'7-6'!$A$1:$H$21</definedName>
    <definedName name="_xlnm.Print_Area" localSheetId="78">'7-7'!$A$1:$G$21</definedName>
    <definedName name="_xlnm.Print_Area" localSheetId="79">'7-8'!$A$1:$B$21</definedName>
    <definedName name="_xlnm.Print_Area" localSheetId="80">'7-9'!$A$1:$C$22</definedName>
    <definedName name="_xlnm.Print_Area" localSheetId="85">'8-1'!$A$1:$J$66</definedName>
    <definedName name="_xlnm.Print_Area" localSheetId="86">'8-1-1'!$A$1:$C$18</definedName>
    <definedName name="STOP" localSheetId="1">#REF!</definedName>
    <definedName name="STOP" localSheetId="2">#REF!</definedName>
    <definedName name="STOP" localSheetId="3">#REF!</definedName>
    <definedName name="STOP" localSheetId="4">#REF!</definedName>
    <definedName name="STOP" localSheetId="5">#REF!</definedName>
    <definedName name="STOP" localSheetId="6">#REF!</definedName>
    <definedName name="STOP" localSheetId="7">#REF!</definedName>
    <definedName name="STOP" localSheetId="11">#REF!</definedName>
    <definedName name="STOP" localSheetId="12">#REF!</definedName>
    <definedName name="STOP" localSheetId="13">#REF!</definedName>
    <definedName name="STOP" localSheetId="14">#REF!</definedName>
    <definedName name="STOP" localSheetId="19">#REF!</definedName>
    <definedName name="STOP" localSheetId="20">#REF!</definedName>
    <definedName name="STOP" localSheetId="23">#REF!</definedName>
    <definedName name="STOP" localSheetId="25">#REF!</definedName>
    <definedName name="STOP" localSheetId="27">#REF!</definedName>
    <definedName name="STOP" localSheetId="28">#REF!</definedName>
    <definedName name="STOP" localSheetId="29">#REF!</definedName>
    <definedName name="STOP" localSheetId="30">#REF!</definedName>
    <definedName name="STOP" localSheetId="32">#REF!</definedName>
    <definedName name="STOP" localSheetId="33">#REF!</definedName>
    <definedName name="STOP" localSheetId="34">#REF!</definedName>
    <definedName name="STOP" localSheetId="35">#REF!</definedName>
    <definedName name="STOP" localSheetId="36">#REF!</definedName>
    <definedName name="STOP" localSheetId="38">#REF!</definedName>
    <definedName name="STOP" localSheetId="52">#REF!</definedName>
    <definedName name="STOP" localSheetId="53">#REF!</definedName>
    <definedName name="STOP" localSheetId="54">#REF!</definedName>
    <definedName name="STOP" localSheetId="55">#REF!</definedName>
    <definedName name="STOP" localSheetId="56">#REF!</definedName>
    <definedName name="STOP" localSheetId="57">#REF!</definedName>
    <definedName name="STOP" localSheetId="58">#REF!</definedName>
    <definedName name="STOP" localSheetId="59">#REF!</definedName>
    <definedName name="STOP" localSheetId="60">#REF!</definedName>
    <definedName name="STOP" localSheetId="65">#REF!</definedName>
    <definedName name="STOP" localSheetId="82">#REF!</definedName>
    <definedName name="STOP" localSheetId="84">#REF!</definedName>
    <definedName name="STOP">#REF!</definedName>
    <definedName name="التراخيص" localSheetId="1">#REF!</definedName>
    <definedName name="التراخيص" localSheetId="2">#REF!</definedName>
    <definedName name="التراخيص" localSheetId="3">#REF!</definedName>
    <definedName name="التراخيص" localSheetId="4">#REF!</definedName>
    <definedName name="التراخيص" localSheetId="5">#REF!</definedName>
    <definedName name="التراخيص" localSheetId="6">#REF!</definedName>
    <definedName name="التراخيص" localSheetId="7">#REF!</definedName>
    <definedName name="التراخيص" localSheetId="12">#REF!</definedName>
    <definedName name="التراخيص" localSheetId="13">#REF!</definedName>
    <definedName name="التراخيص" localSheetId="14">#REF!</definedName>
    <definedName name="التراخيص" localSheetId="19">#REF!</definedName>
    <definedName name="التراخيص" localSheetId="20">#REF!</definedName>
    <definedName name="التراخيص" localSheetId="23">#REF!</definedName>
    <definedName name="التراخيص">#REF!</definedName>
    <definedName name="نعم" hidden="1">#REF!</definedName>
    <definedName name="يبابل" localSheetId="1">#REF!</definedName>
    <definedName name="يبابل" localSheetId="2">#REF!</definedName>
    <definedName name="يبابل" localSheetId="3">#REF!</definedName>
    <definedName name="يبابل" localSheetId="4">#REF!</definedName>
    <definedName name="يبابل" localSheetId="5">#REF!</definedName>
    <definedName name="يبابل" localSheetId="6">#REF!</definedName>
    <definedName name="يبابل" localSheetId="7">#REF!</definedName>
    <definedName name="يبابل" localSheetId="11">#REF!</definedName>
    <definedName name="يبابل" localSheetId="19">#REF!</definedName>
    <definedName name="يبابل" localSheetId="20">#REF!</definedName>
    <definedName name="يبابل" localSheetId="23">#REF!</definedName>
    <definedName name="يبابل">#REF!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369" l="1"/>
  <c r="C17" i="366"/>
  <c r="F17" i="366"/>
  <c r="E17" i="366"/>
  <c r="D17" i="366"/>
  <c r="G14" i="366"/>
  <c r="G15" i="366"/>
  <c r="G16" i="366"/>
  <c r="G12" i="366"/>
  <c r="G13" i="366"/>
  <c r="G10" i="366"/>
  <c r="G11" i="366"/>
  <c r="G9" i="366"/>
  <c r="G8" i="366"/>
  <c r="G7" i="366"/>
  <c r="E7" i="258"/>
  <c r="B15" i="353"/>
  <c r="C15" i="353"/>
  <c r="D15" i="353"/>
  <c r="E15" i="353"/>
  <c r="F15" i="353"/>
  <c r="G15" i="353"/>
  <c r="H15" i="353"/>
  <c r="I15" i="353"/>
  <c r="J15" i="353"/>
  <c r="S9" i="332"/>
  <c r="D20" i="372"/>
  <c r="E20" i="372"/>
  <c r="F20" i="372"/>
  <c r="C20" i="372"/>
  <c r="G18" i="372"/>
  <c r="G17" i="372"/>
  <c r="G16" i="372"/>
  <c r="G15" i="372"/>
  <c r="G13" i="372"/>
  <c r="G12" i="372"/>
  <c r="G11" i="372"/>
  <c r="H7" i="259"/>
  <c r="N21" i="257"/>
  <c r="M21" i="257"/>
  <c r="L21" i="257"/>
  <c r="K21" i="257"/>
  <c r="J21" i="257"/>
  <c r="I21" i="257"/>
  <c r="H21" i="257"/>
  <c r="G21" i="257"/>
  <c r="F21" i="257"/>
  <c r="E21" i="257"/>
  <c r="D21" i="257"/>
  <c r="C21" i="257"/>
  <c r="B21" i="257"/>
  <c r="D20" i="258"/>
  <c r="C20" i="258"/>
  <c r="E19" i="258"/>
  <c r="E18" i="258"/>
  <c r="E17" i="258"/>
  <c r="E16" i="258"/>
  <c r="E15" i="258"/>
  <c r="E14" i="258"/>
  <c r="E13" i="258"/>
  <c r="E12" i="258"/>
  <c r="E11" i="258"/>
  <c r="E10" i="258"/>
  <c r="E9" i="258"/>
  <c r="E8" i="258"/>
  <c r="B20" i="258"/>
  <c r="G17" i="366" l="1"/>
  <c r="G10" i="372"/>
  <c r="G7" i="372"/>
  <c r="G19" i="372"/>
  <c r="G14" i="372"/>
  <c r="G8" i="372"/>
  <c r="G9" i="372"/>
  <c r="E20" i="258"/>
  <c r="G20" i="372" l="1"/>
  <c r="B18" i="347"/>
  <c r="K22" i="342"/>
  <c r="J22" i="342"/>
  <c r="I22" i="342"/>
  <c r="H22" i="342"/>
  <c r="G22" i="342"/>
  <c r="F22" i="342"/>
  <c r="E22" i="342"/>
  <c r="D22" i="342"/>
  <c r="C22" i="342"/>
  <c r="B22" i="342"/>
  <c r="F20" i="11"/>
  <c r="G20" i="11"/>
  <c r="H20" i="11"/>
  <c r="E20" i="11"/>
  <c r="G22" i="370" l="1"/>
  <c r="F22" i="370"/>
  <c r="E22" i="370"/>
  <c r="D22" i="370"/>
  <c r="I9" i="369"/>
  <c r="H9" i="369"/>
  <c r="G9" i="369"/>
  <c r="F9" i="369"/>
  <c r="E9" i="369"/>
  <c r="D9" i="369"/>
  <c r="J9" i="369"/>
  <c r="B21" i="337"/>
  <c r="B17" i="336"/>
  <c r="C21" i="331"/>
  <c r="D21" i="331"/>
  <c r="E21" i="331"/>
  <c r="F21" i="331"/>
  <c r="H21" i="331"/>
  <c r="I21" i="331"/>
  <c r="K21" i="331"/>
  <c r="L21" i="331"/>
  <c r="B21" i="331"/>
  <c r="O9" i="331"/>
  <c r="N9" i="331"/>
  <c r="M10" i="331"/>
  <c r="M11" i="331"/>
  <c r="M12" i="331"/>
  <c r="M13" i="331"/>
  <c r="M14" i="331"/>
  <c r="M15" i="331"/>
  <c r="M16" i="331"/>
  <c r="M17" i="331"/>
  <c r="M18" i="331"/>
  <c r="M19" i="331"/>
  <c r="M20" i="331"/>
  <c r="M9" i="331"/>
  <c r="M21" i="331" s="1"/>
  <c r="J10" i="331"/>
  <c r="J11" i="331"/>
  <c r="J12" i="331"/>
  <c r="J13" i="331"/>
  <c r="J14" i="331"/>
  <c r="J15" i="331"/>
  <c r="J16" i="331"/>
  <c r="J17" i="331"/>
  <c r="J18" i="331"/>
  <c r="J19" i="331"/>
  <c r="J20" i="331"/>
  <c r="J9" i="331"/>
  <c r="J21" i="331" s="1"/>
  <c r="G10" i="331"/>
  <c r="G11" i="331"/>
  <c r="G12" i="331"/>
  <c r="G13" i="331"/>
  <c r="G14" i="331"/>
  <c r="G15" i="331"/>
  <c r="G16" i="331"/>
  <c r="G17" i="331"/>
  <c r="G18" i="331"/>
  <c r="G19" i="331"/>
  <c r="G20" i="331"/>
  <c r="D10" i="331"/>
  <c r="D11" i="331"/>
  <c r="D12" i="331"/>
  <c r="D13" i="331"/>
  <c r="D14" i="331"/>
  <c r="D15" i="331"/>
  <c r="D16" i="331"/>
  <c r="D17" i="331"/>
  <c r="D18" i="331"/>
  <c r="D19" i="331"/>
  <c r="D20" i="331"/>
  <c r="G9" i="331"/>
  <c r="G21" i="331" s="1"/>
  <c r="D9" i="331"/>
  <c r="P10" i="332"/>
  <c r="Q10" i="332"/>
  <c r="R10" i="332"/>
  <c r="S10" i="332"/>
  <c r="T10" i="332"/>
  <c r="U10" i="332"/>
  <c r="P11" i="332"/>
  <c r="Q11" i="332"/>
  <c r="R11" i="332"/>
  <c r="S11" i="332"/>
  <c r="T11" i="332"/>
  <c r="U11" i="332"/>
  <c r="P12" i="332"/>
  <c r="Q12" i="332"/>
  <c r="R12" i="332"/>
  <c r="S12" i="332"/>
  <c r="T12" i="332"/>
  <c r="U12" i="332"/>
  <c r="P13" i="332"/>
  <c r="Q13" i="332"/>
  <c r="R13" i="332"/>
  <c r="S13" i="332"/>
  <c r="T13" i="332"/>
  <c r="U13" i="332"/>
  <c r="P14" i="332"/>
  <c r="Q14" i="332"/>
  <c r="R14" i="332"/>
  <c r="S14" i="332"/>
  <c r="T14" i="332"/>
  <c r="U14" i="332"/>
  <c r="P15" i="332"/>
  <c r="Q15" i="332"/>
  <c r="R15" i="332"/>
  <c r="S15" i="332"/>
  <c r="T15" i="332"/>
  <c r="U15" i="332"/>
  <c r="P16" i="332"/>
  <c r="Q16" i="332"/>
  <c r="R16" i="332"/>
  <c r="S16" i="332"/>
  <c r="T16" i="332"/>
  <c r="U16" i="332"/>
  <c r="P17" i="332"/>
  <c r="Q17" i="332"/>
  <c r="R17" i="332"/>
  <c r="S17" i="332"/>
  <c r="T17" i="332"/>
  <c r="U17" i="332"/>
  <c r="P18" i="332"/>
  <c r="Q18" i="332"/>
  <c r="R18" i="332"/>
  <c r="S18" i="332"/>
  <c r="T18" i="332"/>
  <c r="U18" i="332"/>
  <c r="P19" i="332"/>
  <c r="Q19" i="332"/>
  <c r="R19" i="332"/>
  <c r="S19" i="332"/>
  <c r="T19" i="332"/>
  <c r="U19" i="332"/>
  <c r="P20" i="332"/>
  <c r="Q20" i="332"/>
  <c r="R20" i="332"/>
  <c r="S20" i="332"/>
  <c r="T20" i="332"/>
  <c r="U20" i="332"/>
  <c r="P21" i="332"/>
  <c r="Q21" i="332"/>
  <c r="R21" i="332"/>
  <c r="S21" i="332"/>
  <c r="T21" i="332"/>
  <c r="U21" i="332"/>
  <c r="P22" i="332"/>
  <c r="Q22" i="332"/>
  <c r="R22" i="332"/>
  <c r="S22" i="332"/>
  <c r="T22" i="332"/>
  <c r="U22" i="332"/>
  <c r="P23" i="332"/>
  <c r="Q23" i="332"/>
  <c r="R23" i="332"/>
  <c r="S23" i="332"/>
  <c r="T23" i="332"/>
  <c r="U23" i="332"/>
  <c r="U9" i="332"/>
  <c r="T9" i="332"/>
  <c r="R9" i="332"/>
  <c r="Q9" i="332"/>
  <c r="P9" i="332"/>
  <c r="O22" i="332"/>
  <c r="O21" i="332"/>
  <c r="O20" i="332"/>
  <c r="O23" i="332" s="1"/>
  <c r="O19" i="332"/>
  <c r="O18" i="332"/>
  <c r="O17" i="332"/>
  <c r="O16" i="332"/>
  <c r="O15" i="332"/>
  <c r="O14" i="332"/>
  <c r="O13" i="332"/>
  <c r="O12" i="332"/>
  <c r="O11" i="332"/>
  <c r="O10" i="332"/>
  <c r="O9" i="332"/>
  <c r="L22" i="332"/>
  <c r="L21" i="332"/>
  <c r="L20" i="332"/>
  <c r="L19" i="332"/>
  <c r="L18" i="332"/>
  <c r="L17" i="332"/>
  <c r="L16" i="332"/>
  <c r="L15" i="332"/>
  <c r="L14" i="332"/>
  <c r="L13" i="332"/>
  <c r="L12" i="332"/>
  <c r="L11" i="332"/>
  <c r="L23" i="332" s="1"/>
  <c r="L10" i="332"/>
  <c r="L9" i="332"/>
  <c r="J23" i="332"/>
  <c r="K23" i="332"/>
  <c r="M23" i="332"/>
  <c r="N23" i="332"/>
  <c r="H23" i="332"/>
  <c r="I22" i="332"/>
  <c r="I21" i="332"/>
  <c r="I20" i="332"/>
  <c r="I19" i="332"/>
  <c r="I18" i="332"/>
  <c r="I17" i="332"/>
  <c r="I16" i="332"/>
  <c r="I15" i="332"/>
  <c r="I14" i="332"/>
  <c r="I13" i="332"/>
  <c r="I12" i="332"/>
  <c r="I11" i="332"/>
  <c r="I23" i="332" s="1"/>
  <c r="I10" i="332"/>
  <c r="E23" i="332"/>
  <c r="F22" i="332"/>
  <c r="F21" i="332"/>
  <c r="F20" i="332"/>
  <c r="F19" i="332"/>
  <c r="F18" i="332"/>
  <c r="F17" i="332"/>
  <c r="F16" i="332"/>
  <c r="F15" i="332"/>
  <c r="F14" i="332"/>
  <c r="F13" i="332"/>
  <c r="F12" i="332"/>
  <c r="F11" i="332"/>
  <c r="F10" i="332"/>
  <c r="I9" i="332"/>
  <c r="F9" i="332"/>
  <c r="AB9" i="330"/>
  <c r="AC9" i="330"/>
  <c r="AB10" i="330"/>
  <c r="AC10" i="330"/>
  <c r="AB11" i="330"/>
  <c r="AC11" i="330"/>
  <c r="AB12" i="330"/>
  <c r="AC12" i="330"/>
  <c r="AB13" i="330"/>
  <c r="AC13" i="330"/>
  <c r="AB14" i="330"/>
  <c r="AC14" i="330"/>
  <c r="AB15" i="330"/>
  <c r="AC15" i="330"/>
  <c r="AB16" i="330"/>
  <c r="AC16" i="330"/>
  <c r="AB17" i="330"/>
  <c r="AC17" i="330"/>
  <c r="AB18" i="330"/>
  <c r="AC18" i="330"/>
  <c r="AB19" i="330"/>
  <c r="AC19" i="330"/>
  <c r="AB20" i="330"/>
  <c r="AC20" i="330"/>
  <c r="AB21" i="330"/>
  <c r="AC21" i="330"/>
  <c r="AB22" i="330"/>
  <c r="AC22" i="330"/>
  <c r="AC8" i="330"/>
  <c r="AB8" i="330"/>
  <c r="D23" i="332"/>
  <c r="P9" i="331" l="1"/>
  <c r="F23" i="332"/>
  <c r="D20" i="367" l="1"/>
  <c r="C20" i="367"/>
  <c r="B20" i="367"/>
  <c r="H8" i="259" l="1"/>
  <c r="H9" i="259"/>
  <c r="H10" i="259"/>
  <c r="H11" i="259"/>
  <c r="H12" i="259"/>
  <c r="H13" i="259"/>
  <c r="H14" i="259"/>
  <c r="H15" i="259"/>
  <c r="H16" i="259"/>
  <c r="H17" i="259"/>
  <c r="H18" i="259"/>
  <c r="H19" i="259"/>
  <c r="C20" i="259"/>
  <c r="D20" i="259"/>
  <c r="E20" i="259"/>
  <c r="F20" i="259"/>
  <c r="G20" i="259"/>
  <c r="B20" i="259"/>
  <c r="H20" i="259" s="1"/>
  <c r="E19" i="365" l="1"/>
  <c r="E18" i="365"/>
  <c r="E17" i="365"/>
  <c r="E16" i="365"/>
  <c r="E15" i="365"/>
  <c r="E14" i="365"/>
  <c r="D20" i="365"/>
  <c r="C20" i="365"/>
  <c r="B20" i="365"/>
  <c r="E12" i="365"/>
  <c r="E11" i="365"/>
  <c r="E10" i="365"/>
  <c r="E9" i="365"/>
  <c r="E8" i="365"/>
  <c r="E7" i="365"/>
  <c r="F19" i="364"/>
  <c r="F18" i="364"/>
  <c r="F17" i="364"/>
  <c r="F16" i="364"/>
  <c r="F15" i="364"/>
  <c r="F14" i="364"/>
  <c r="E20" i="364"/>
  <c r="D20" i="364"/>
  <c r="C20" i="364"/>
  <c r="B20" i="364"/>
  <c r="F12" i="364"/>
  <c r="F11" i="364"/>
  <c r="F10" i="364"/>
  <c r="F9" i="364"/>
  <c r="F8" i="364"/>
  <c r="F7" i="364"/>
  <c r="F20" i="364" l="1"/>
  <c r="E13" i="365"/>
  <c r="E20" i="365" s="1"/>
  <c r="D98" i="362" l="1"/>
  <c r="C98" i="362"/>
  <c r="M22" i="361"/>
  <c r="L22" i="361"/>
  <c r="K22" i="361"/>
  <c r="I22" i="361"/>
  <c r="H22" i="361"/>
  <c r="F22" i="361"/>
  <c r="E22" i="361"/>
  <c r="C22" i="361"/>
  <c r="B22" i="361"/>
  <c r="M21" i="361"/>
  <c r="J21" i="361"/>
  <c r="G21" i="361"/>
  <c r="D21" i="361"/>
  <c r="M20" i="361"/>
  <c r="J20" i="361"/>
  <c r="G20" i="361"/>
  <c r="D20" i="361"/>
  <c r="M19" i="361"/>
  <c r="J19" i="361"/>
  <c r="G19" i="361"/>
  <c r="D19" i="361"/>
  <c r="M18" i="361"/>
  <c r="J18" i="361"/>
  <c r="G18" i="361"/>
  <c r="D18" i="361"/>
  <c r="M17" i="361"/>
  <c r="J17" i="361"/>
  <c r="G17" i="361"/>
  <c r="D17" i="361"/>
  <c r="M16" i="361"/>
  <c r="J16" i="361"/>
  <c r="G16" i="361"/>
  <c r="D16" i="361"/>
  <c r="M15" i="361"/>
  <c r="J15" i="361"/>
  <c r="G15" i="361"/>
  <c r="D15" i="361"/>
  <c r="M14" i="361"/>
  <c r="J14" i="361"/>
  <c r="G14" i="361"/>
  <c r="D14" i="361"/>
  <c r="M13" i="361"/>
  <c r="J13" i="361"/>
  <c r="G13" i="361"/>
  <c r="D13" i="361"/>
  <c r="M12" i="361"/>
  <c r="J12" i="361"/>
  <c r="G12" i="361"/>
  <c r="D12" i="361"/>
  <c r="M11" i="361"/>
  <c r="J11" i="361"/>
  <c r="G11" i="361"/>
  <c r="G22" i="361" s="1"/>
  <c r="D11" i="361"/>
  <c r="D22" i="361" s="1"/>
  <c r="M10" i="361"/>
  <c r="J10" i="361"/>
  <c r="G10" i="361"/>
  <c r="D10" i="361"/>
  <c r="M9" i="361"/>
  <c r="J9" i="361"/>
  <c r="J22" i="361" s="1"/>
  <c r="G9" i="361"/>
  <c r="D9" i="361"/>
  <c r="R15" i="360"/>
  <c r="Q15" i="360"/>
  <c r="P15" i="360"/>
  <c r="O15" i="360"/>
  <c r="N15" i="360"/>
  <c r="M15" i="360"/>
  <c r="L15" i="360"/>
  <c r="K15" i="360"/>
  <c r="S15" i="360" s="1"/>
  <c r="I15" i="360"/>
  <c r="H15" i="360"/>
  <c r="G15" i="360"/>
  <c r="F15" i="360"/>
  <c r="E15" i="360"/>
  <c r="D15" i="360"/>
  <c r="C15" i="360"/>
  <c r="B15" i="360"/>
  <c r="J15" i="360" s="1"/>
  <c r="S14" i="360"/>
  <c r="J14" i="360"/>
  <c r="S13" i="360"/>
  <c r="J13" i="360"/>
  <c r="S12" i="360"/>
  <c r="J12" i="360"/>
  <c r="S11" i="360"/>
  <c r="J11" i="360"/>
  <c r="S10" i="360"/>
  <c r="J10" i="360"/>
  <c r="S9" i="360"/>
  <c r="J9" i="360"/>
  <c r="S8" i="360"/>
  <c r="J8" i="360"/>
  <c r="L17" i="359"/>
  <c r="K17" i="359"/>
  <c r="I17" i="359"/>
  <c r="H17" i="359"/>
  <c r="F17" i="359"/>
  <c r="E17" i="359"/>
  <c r="D17" i="359"/>
  <c r="C17" i="359"/>
  <c r="B17" i="359"/>
  <c r="M16" i="359"/>
  <c r="J16" i="359"/>
  <c r="G16" i="359"/>
  <c r="D16" i="359"/>
  <c r="M15" i="359"/>
  <c r="J15" i="359"/>
  <c r="G15" i="359"/>
  <c r="D15" i="359"/>
  <c r="M14" i="359"/>
  <c r="J14" i="359"/>
  <c r="G14" i="359"/>
  <c r="D14" i="359"/>
  <c r="M13" i="359"/>
  <c r="J13" i="359"/>
  <c r="G13" i="359"/>
  <c r="D13" i="359"/>
  <c r="M12" i="359"/>
  <c r="J12" i="359"/>
  <c r="G12" i="359"/>
  <c r="G17" i="359" s="1"/>
  <c r="D12" i="359"/>
  <c r="M11" i="359"/>
  <c r="J11" i="359"/>
  <c r="G11" i="359"/>
  <c r="D11" i="359"/>
  <c r="M10" i="359"/>
  <c r="M17" i="359" s="1"/>
  <c r="J10" i="359"/>
  <c r="J17" i="359" s="1"/>
  <c r="G10" i="359"/>
  <c r="D10" i="359"/>
  <c r="M9" i="359"/>
  <c r="J9" i="359"/>
  <c r="G9" i="359"/>
  <c r="D9" i="359"/>
  <c r="R20" i="358"/>
  <c r="Q20" i="358"/>
  <c r="P20" i="358"/>
  <c r="O20" i="358"/>
  <c r="N20" i="358"/>
  <c r="M20" i="358"/>
  <c r="L20" i="358"/>
  <c r="K20" i="358"/>
  <c r="I20" i="358"/>
  <c r="H20" i="358"/>
  <c r="G20" i="358"/>
  <c r="F20" i="358"/>
  <c r="E20" i="358"/>
  <c r="D20" i="358"/>
  <c r="C20" i="358"/>
  <c r="B20" i="358"/>
  <c r="S19" i="358"/>
  <c r="J19" i="358"/>
  <c r="S18" i="358"/>
  <c r="J18" i="358"/>
  <c r="S17" i="358"/>
  <c r="J17" i="358"/>
  <c r="S16" i="358"/>
  <c r="J16" i="358"/>
  <c r="S15" i="358"/>
  <c r="J15" i="358"/>
  <c r="S14" i="358"/>
  <c r="J14" i="358"/>
  <c r="S13" i="358"/>
  <c r="J13" i="358"/>
  <c r="S12" i="358"/>
  <c r="J12" i="358"/>
  <c r="S11" i="358"/>
  <c r="J11" i="358"/>
  <c r="S10" i="358"/>
  <c r="J10" i="358"/>
  <c r="S9" i="358"/>
  <c r="J9" i="358"/>
  <c r="S8" i="358"/>
  <c r="S20" i="358" s="1"/>
  <c r="J8" i="358"/>
  <c r="J20" i="358" s="1"/>
  <c r="S21" i="357"/>
  <c r="R21" i="357"/>
  <c r="Q21" i="357"/>
  <c r="P21" i="357"/>
  <c r="O21" i="357"/>
  <c r="N21" i="357"/>
  <c r="M21" i="357"/>
  <c r="L21" i="357"/>
  <c r="K21" i="357"/>
  <c r="J21" i="357"/>
  <c r="I21" i="357"/>
  <c r="H21" i="357"/>
  <c r="G21" i="357"/>
  <c r="F21" i="357"/>
  <c r="E21" i="357"/>
  <c r="D21" i="357"/>
  <c r="C21" i="357"/>
  <c r="B21" i="357"/>
  <c r="C20" i="356"/>
  <c r="B20" i="356"/>
  <c r="K58" i="355"/>
  <c r="J58" i="355"/>
  <c r="I58" i="355"/>
  <c r="H58" i="355"/>
  <c r="G58" i="355"/>
  <c r="F58" i="355"/>
  <c r="E58" i="355"/>
  <c r="D58" i="355"/>
  <c r="C58" i="355"/>
  <c r="K99" i="354"/>
  <c r="J99" i="354"/>
  <c r="I99" i="354"/>
  <c r="H99" i="354"/>
  <c r="G99" i="354"/>
  <c r="F99" i="354"/>
  <c r="E99" i="354"/>
  <c r="D99" i="354"/>
  <c r="C99" i="354"/>
  <c r="I13" i="353"/>
  <c r="H13" i="353"/>
  <c r="G13" i="353"/>
  <c r="D13" i="353"/>
  <c r="I12" i="353"/>
  <c r="H12" i="353"/>
  <c r="G12" i="353"/>
  <c r="D12" i="353"/>
  <c r="I11" i="353"/>
  <c r="H11" i="353"/>
  <c r="J11" i="353" s="1"/>
  <c r="G11" i="353"/>
  <c r="D11" i="353"/>
  <c r="I10" i="353"/>
  <c r="H10" i="353"/>
  <c r="J10" i="353" s="1"/>
  <c r="G10" i="353"/>
  <c r="D10" i="353"/>
  <c r="I9" i="353"/>
  <c r="H9" i="353"/>
  <c r="G9" i="353"/>
  <c r="D9" i="353"/>
  <c r="I8" i="353"/>
  <c r="H8" i="353"/>
  <c r="G8" i="353"/>
  <c r="D8" i="353"/>
  <c r="I14" i="353"/>
  <c r="H14" i="353"/>
  <c r="G14" i="353"/>
  <c r="D14" i="353"/>
  <c r="F16" i="352"/>
  <c r="E16" i="352"/>
  <c r="C16" i="352"/>
  <c r="B16" i="352"/>
  <c r="J15" i="352"/>
  <c r="I15" i="352"/>
  <c r="H15" i="352"/>
  <c r="G15" i="352"/>
  <c r="D15" i="352"/>
  <c r="D16" i="352" s="1"/>
  <c r="I14" i="352"/>
  <c r="H14" i="352"/>
  <c r="J14" i="352" s="1"/>
  <c r="G14" i="352"/>
  <c r="D14" i="352"/>
  <c r="I13" i="352"/>
  <c r="H13" i="352"/>
  <c r="J13" i="352" s="1"/>
  <c r="G13" i="352"/>
  <c r="D13" i="352"/>
  <c r="I12" i="352"/>
  <c r="H12" i="352"/>
  <c r="J12" i="352" s="1"/>
  <c r="G12" i="352"/>
  <c r="D12" i="352"/>
  <c r="I11" i="352"/>
  <c r="H11" i="352"/>
  <c r="J11" i="352" s="1"/>
  <c r="G11" i="352"/>
  <c r="D11" i="352"/>
  <c r="I10" i="352"/>
  <c r="H10" i="352"/>
  <c r="H16" i="352" s="1"/>
  <c r="G10" i="352"/>
  <c r="G16" i="352" s="1"/>
  <c r="D10" i="352"/>
  <c r="I9" i="352"/>
  <c r="H9" i="352"/>
  <c r="J9" i="352" s="1"/>
  <c r="G9" i="352"/>
  <c r="D9" i="352"/>
  <c r="I8" i="352"/>
  <c r="I16" i="352" s="1"/>
  <c r="H8" i="352"/>
  <c r="G8" i="352"/>
  <c r="D8" i="352"/>
  <c r="F21" i="351"/>
  <c r="E21" i="351"/>
  <c r="D21" i="351"/>
  <c r="C21" i="351"/>
  <c r="B21" i="351"/>
  <c r="I20" i="351"/>
  <c r="H20" i="351"/>
  <c r="J20" i="351" s="1"/>
  <c r="G20" i="351"/>
  <c r="D20" i="351"/>
  <c r="I19" i="351"/>
  <c r="H19" i="351"/>
  <c r="J19" i="351" s="1"/>
  <c r="G19" i="351"/>
  <c r="D19" i="351"/>
  <c r="I18" i="351"/>
  <c r="J18" i="351" s="1"/>
  <c r="H18" i="351"/>
  <c r="G18" i="351"/>
  <c r="D18" i="351"/>
  <c r="I17" i="351"/>
  <c r="H17" i="351"/>
  <c r="J17" i="351" s="1"/>
  <c r="G17" i="351"/>
  <c r="D17" i="351"/>
  <c r="I16" i="351"/>
  <c r="H16" i="351"/>
  <c r="J16" i="351" s="1"/>
  <c r="G16" i="351"/>
  <c r="D16" i="351"/>
  <c r="I15" i="351"/>
  <c r="H15" i="351"/>
  <c r="J15" i="351" s="1"/>
  <c r="G15" i="351"/>
  <c r="D15" i="351"/>
  <c r="I14" i="351"/>
  <c r="H14" i="351"/>
  <c r="J14" i="351" s="1"/>
  <c r="G14" i="351"/>
  <c r="D14" i="351"/>
  <c r="J13" i="351"/>
  <c r="I13" i="351"/>
  <c r="H13" i="351"/>
  <c r="G13" i="351"/>
  <c r="D13" i="351"/>
  <c r="I12" i="351"/>
  <c r="H12" i="351"/>
  <c r="J12" i="351" s="1"/>
  <c r="G12" i="351"/>
  <c r="G21" i="351" s="1"/>
  <c r="D12" i="351"/>
  <c r="I11" i="351"/>
  <c r="H11" i="351"/>
  <c r="H21" i="351" s="1"/>
  <c r="G11" i="351"/>
  <c r="D11" i="351"/>
  <c r="J10" i="351"/>
  <c r="I10" i="351"/>
  <c r="I21" i="351" s="1"/>
  <c r="H10" i="351"/>
  <c r="G10" i="351"/>
  <c r="D10" i="351"/>
  <c r="I9" i="351"/>
  <c r="H9" i="351"/>
  <c r="J9" i="351" s="1"/>
  <c r="G9" i="351"/>
  <c r="D9" i="351"/>
  <c r="I8" i="351"/>
  <c r="H8" i="351"/>
  <c r="J8" i="351" s="1"/>
  <c r="G8" i="351"/>
  <c r="D8" i="351"/>
  <c r="J20" i="350"/>
  <c r="I20" i="350"/>
  <c r="H20" i="350"/>
  <c r="G20" i="350"/>
  <c r="F20" i="350"/>
  <c r="E20" i="350"/>
  <c r="D20" i="350"/>
  <c r="C20" i="350"/>
  <c r="B20" i="350"/>
  <c r="B15" i="349"/>
  <c r="B20" i="348"/>
  <c r="J13" i="353" l="1"/>
  <c r="J14" i="353"/>
  <c r="J9" i="353"/>
  <c r="J12" i="353"/>
  <c r="J8" i="353"/>
  <c r="J8" i="352"/>
  <c r="J16" i="352" s="1"/>
  <c r="J10" i="352"/>
  <c r="J11" i="351"/>
  <c r="J21" i="351" s="1"/>
  <c r="N18" i="347"/>
  <c r="M18" i="347"/>
  <c r="L18" i="347"/>
  <c r="K18" i="347"/>
  <c r="J18" i="347"/>
  <c r="I18" i="347"/>
  <c r="G18" i="347"/>
  <c r="F18" i="347"/>
  <c r="E18" i="347"/>
  <c r="D18" i="347"/>
  <c r="C18" i="347"/>
  <c r="O17" i="347"/>
  <c r="H17" i="347"/>
  <c r="O16" i="347"/>
  <c r="H16" i="347"/>
  <c r="O15" i="347"/>
  <c r="H15" i="347"/>
  <c r="O14" i="347"/>
  <c r="H14" i="347"/>
  <c r="O13" i="347"/>
  <c r="H13" i="347"/>
  <c r="O12" i="347"/>
  <c r="H12" i="347"/>
  <c r="O11" i="347"/>
  <c r="H11" i="347"/>
  <c r="O10" i="347"/>
  <c r="H10" i="347"/>
  <c r="O9" i="347"/>
  <c r="H9" i="347"/>
  <c r="O8" i="347"/>
  <c r="H8" i="347"/>
  <c r="O11" i="346"/>
  <c r="N11" i="346"/>
  <c r="M11" i="346"/>
  <c r="L11" i="346"/>
  <c r="K11" i="346"/>
  <c r="J11" i="346"/>
  <c r="I11" i="346"/>
  <c r="G11" i="346"/>
  <c r="F11" i="346"/>
  <c r="E11" i="346"/>
  <c r="D11" i="346"/>
  <c r="C11" i="346"/>
  <c r="B11" i="346"/>
  <c r="H11" i="346" s="1"/>
  <c r="O10" i="346"/>
  <c r="H10" i="346"/>
  <c r="O9" i="346"/>
  <c r="H9" i="346"/>
  <c r="O8" i="346"/>
  <c r="H8" i="346"/>
  <c r="L15" i="345"/>
  <c r="K15" i="345"/>
  <c r="I15" i="345"/>
  <c r="H15" i="345"/>
  <c r="F15" i="345"/>
  <c r="E15" i="345"/>
  <c r="C15" i="345"/>
  <c r="B15" i="345"/>
  <c r="M14" i="345"/>
  <c r="J14" i="345"/>
  <c r="G14" i="345"/>
  <c r="D14" i="345"/>
  <c r="M13" i="345"/>
  <c r="J13" i="345"/>
  <c r="G13" i="345"/>
  <c r="D13" i="345"/>
  <c r="M12" i="345"/>
  <c r="J12" i="345"/>
  <c r="G12" i="345"/>
  <c r="D12" i="345"/>
  <c r="M11" i="345"/>
  <c r="M15" i="345" s="1"/>
  <c r="J11" i="345"/>
  <c r="J15" i="345" s="1"/>
  <c r="G11" i="345"/>
  <c r="D11" i="345"/>
  <c r="M10" i="345"/>
  <c r="J10" i="345"/>
  <c r="G10" i="345"/>
  <c r="G15" i="345" s="1"/>
  <c r="D10" i="345"/>
  <c r="M9" i="345"/>
  <c r="J9" i="345"/>
  <c r="G9" i="345"/>
  <c r="D9" i="345"/>
  <c r="D15" i="345" s="1"/>
  <c r="N20" i="344"/>
  <c r="M20" i="344"/>
  <c r="L20" i="344"/>
  <c r="K20" i="344"/>
  <c r="J20" i="344"/>
  <c r="I20" i="344"/>
  <c r="G20" i="344"/>
  <c r="F20" i="344"/>
  <c r="E20" i="344"/>
  <c r="D20" i="344"/>
  <c r="C20" i="344"/>
  <c r="B20" i="344"/>
  <c r="O19" i="344"/>
  <c r="H19" i="344"/>
  <c r="O18" i="344"/>
  <c r="H18" i="344"/>
  <c r="O17" i="344"/>
  <c r="H17" i="344"/>
  <c r="O16" i="344"/>
  <c r="H16" i="344"/>
  <c r="O15" i="344"/>
  <c r="H15" i="344"/>
  <c r="O14" i="344"/>
  <c r="H14" i="344"/>
  <c r="O13" i="344"/>
  <c r="H13" i="344"/>
  <c r="O12" i="344"/>
  <c r="H12" i="344"/>
  <c r="O11" i="344"/>
  <c r="H11" i="344"/>
  <c r="O10" i="344"/>
  <c r="H10" i="344"/>
  <c r="O9" i="344"/>
  <c r="H9" i="344"/>
  <c r="O8" i="344"/>
  <c r="O20" i="344" s="1"/>
  <c r="H8" i="344"/>
  <c r="H20" i="344" s="1"/>
  <c r="N22" i="343"/>
  <c r="M22" i="343"/>
  <c r="L22" i="343"/>
  <c r="K22" i="343"/>
  <c r="J22" i="343"/>
  <c r="I22" i="343"/>
  <c r="G22" i="343"/>
  <c r="F22" i="343"/>
  <c r="E22" i="343"/>
  <c r="D22" i="343"/>
  <c r="C22" i="343"/>
  <c r="B22" i="343"/>
  <c r="O21" i="343"/>
  <c r="H21" i="343"/>
  <c r="O20" i="343"/>
  <c r="H20" i="343"/>
  <c r="O19" i="343"/>
  <c r="H19" i="343"/>
  <c r="O18" i="343"/>
  <c r="H18" i="343"/>
  <c r="O17" i="343"/>
  <c r="H17" i="343"/>
  <c r="O16" i="343"/>
  <c r="O22" i="343" s="1"/>
  <c r="H16" i="343"/>
  <c r="O15" i="343"/>
  <c r="H15" i="343"/>
  <c r="O14" i="343"/>
  <c r="H14" i="343"/>
  <c r="O13" i="343"/>
  <c r="H13" i="343"/>
  <c r="O12" i="343"/>
  <c r="H12" i="343"/>
  <c r="O11" i="343"/>
  <c r="H11" i="343"/>
  <c r="O10" i="343"/>
  <c r="H10" i="343"/>
  <c r="O9" i="343"/>
  <c r="H9" i="343"/>
  <c r="O8" i="343"/>
  <c r="H8" i="343"/>
  <c r="H22" i="343" s="1"/>
  <c r="M22" i="342"/>
  <c r="L22" i="342"/>
  <c r="L17" i="341"/>
  <c r="K17" i="341"/>
  <c r="J17" i="341"/>
  <c r="I17" i="341"/>
  <c r="H17" i="341"/>
  <c r="G17" i="341"/>
  <c r="F17" i="341"/>
  <c r="E17" i="341"/>
  <c r="D17" i="341"/>
  <c r="C17" i="341"/>
  <c r="B17" i="341"/>
  <c r="L16" i="341"/>
  <c r="L15" i="341"/>
  <c r="L14" i="341"/>
  <c r="L13" i="341"/>
  <c r="L12" i="341"/>
  <c r="L11" i="341"/>
  <c r="L10" i="341"/>
  <c r="L9" i="341"/>
  <c r="L8" i="341"/>
  <c r="L7" i="341"/>
  <c r="K11" i="340"/>
  <c r="J11" i="340"/>
  <c r="I11" i="340"/>
  <c r="H11" i="340"/>
  <c r="G11" i="340"/>
  <c r="F11" i="340"/>
  <c r="E11" i="340"/>
  <c r="D11" i="340"/>
  <c r="C11" i="340"/>
  <c r="B11" i="340"/>
  <c r="L10" i="340"/>
  <c r="L9" i="340"/>
  <c r="L8" i="340"/>
  <c r="F18" i="339"/>
  <c r="E18" i="339"/>
  <c r="C18" i="339"/>
  <c r="B18" i="339"/>
  <c r="G17" i="339"/>
  <c r="D17" i="339"/>
  <c r="H17" i="339" s="1"/>
  <c r="G16" i="339"/>
  <c r="D16" i="339"/>
  <c r="H16" i="339" s="1"/>
  <c r="G15" i="339"/>
  <c r="D15" i="339"/>
  <c r="H15" i="339" s="1"/>
  <c r="G14" i="339"/>
  <c r="D14" i="339"/>
  <c r="H14" i="339" s="1"/>
  <c r="H13" i="339"/>
  <c r="G13" i="339"/>
  <c r="D13" i="339"/>
  <c r="H12" i="339"/>
  <c r="G12" i="339"/>
  <c r="D12" i="339"/>
  <c r="G11" i="339"/>
  <c r="D11" i="339"/>
  <c r="H11" i="339" s="1"/>
  <c r="G10" i="339"/>
  <c r="D10" i="339"/>
  <c r="H10" i="339" s="1"/>
  <c r="G9" i="339"/>
  <c r="D9" i="339"/>
  <c r="H9" i="339" s="1"/>
  <c r="G8" i="339"/>
  <c r="G18" i="339" s="1"/>
  <c r="D8" i="339"/>
  <c r="D18" i="339" s="1"/>
  <c r="K21" i="338"/>
  <c r="J21" i="338"/>
  <c r="I21" i="338"/>
  <c r="H21" i="338"/>
  <c r="G21" i="338"/>
  <c r="F21" i="338"/>
  <c r="E21" i="338"/>
  <c r="D21" i="338"/>
  <c r="C21" i="338"/>
  <c r="B21" i="338"/>
  <c r="L20" i="338"/>
  <c r="L19" i="338"/>
  <c r="L18" i="338"/>
  <c r="L17" i="338"/>
  <c r="L16" i="338"/>
  <c r="L15" i="338"/>
  <c r="L14" i="338"/>
  <c r="L13" i="338"/>
  <c r="L12" i="338"/>
  <c r="L11" i="338"/>
  <c r="L10" i="338"/>
  <c r="L9" i="338"/>
  <c r="L8" i="338"/>
  <c r="L7" i="338"/>
  <c r="L21" i="338" s="1"/>
  <c r="O18" i="347" l="1"/>
  <c r="H18" i="347"/>
  <c r="L11" i="340"/>
  <c r="H8" i="339"/>
  <c r="H18" i="339" s="1"/>
  <c r="G65" i="334" l="1"/>
  <c r="H65" i="334"/>
  <c r="I65" i="334"/>
  <c r="J65" i="334"/>
  <c r="F65" i="334"/>
  <c r="B14" i="237" l="1"/>
  <c r="B12" i="186"/>
  <c r="B14" i="188"/>
  <c r="B9" i="70"/>
  <c r="D11" i="184"/>
  <c r="D12" i="184"/>
  <c r="D13" i="184"/>
  <c r="D14" i="184"/>
  <c r="D15" i="184"/>
  <c r="D16" i="184"/>
  <c r="D17" i="184"/>
  <c r="D18" i="184"/>
  <c r="D19" i="184"/>
  <c r="D10" i="184"/>
  <c r="D9" i="184"/>
  <c r="D8" i="184"/>
  <c r="D7" i="184"/>
  <c r="D18" i="203" l="1"/>
  <c r="E18" i="203"/>
  <c r="F18" i="203"/>
  <c r="G18" i="203"/>
  <c r="H18" i="203"/>
  <c r="I18" i="203"/>
  <c r="J18" i="203"/>
  <c r="K18" i="203"/>
  <c r="L18" i="203"/>
  <c r="M18" i="203"/>
  <c r="N18" i="203"/>
  <c r="C18" i="203"/>
  <c r="O8" i="203"/>
  <c r="O9" i="203"/>
  <c r="O10" i="203"/>
  <c r="O11" i="203"/>
  <c r="O12" i="203"/>
  <c r="O13" i="203"/>
  <c r="O14" i="203"/>
  <c r="O15" i="203"/>
  <c r="O16" i="203"/>
  <c r="O17" i="203"/>
  <c r="O7" i="203"/>
  <c r="O18" i="203" s="1"/>
  <c r="O8" i="202"/>
  <c r="O9" i="202"/>
  <c r="O10" i="202"/>
  <c r="O11" i="202"/>
  <c r="O12" i="202"/>
  <c r="O13" i="202"/>
  <c r="O14" i="202"/>
  <c r="O15" i="202"/>
  <c r="O16" i="202"/>
  <c r="O17" i="202"/>
  <c r="O18" i="202"/>
  <c r="O19" i="202"/>
  <c r="O20" i="202"/>
  <c r="O21" i="202"/>
  <c r="O22" i="202"/>
  <c r="O23" i="202"/>
  <c r="O24" i="202"/>
  <c r="O25" i="202"/>
  <c r="O26" i="202"/>
  <c r="O27" i="202"/>
  <c r="O7" i="202"/>
  <c r="D28" i="202"/>
  <c r="E28" i="202"/>
  <c r="F28" i="202"/>
  <c r="G28" i="202"/>
  <c r="H28" i="202"/>
  <c r="I28" i="202"/>
  <c r="J28" i="202"/>
  <c r="K28" i="202"/>
  <c r="L28" i="202"/>
  <c r="M28" i="202"/>
  <c r="N28" i="202"/>
  <c r="C28" i="202"/>
  <c r="O8" i="201"/>
  <c r="O9" i="201"/>
  <c r="O10" i="201"/>
  <c r="O11" i="201"/>
  <c r="O12" i="201"/>
  <c r="O13" i="201"/>
  <c r="O14" i="201"/>
  <c r="O15" i="201"/>
  <c r="O16" i="201"/>
  <c r="O17" i="201"/>
  <c r="O7" i="201"/>
  <c r="D18" i="201"/>
  <c r="E18" i="201"/>
  <c r="F18" i="201"/>
  <c r="G18" i="201"/>
  <c r="H18" i="201"/>
  <c r="I18" i="201"/>
  <c r="J18" i="201"/>
  <c r="K18" i="201"/>
  <c r="L18" i="201"/>
  <c r="M18" i="201"/>
  <c r="N18" i="201"/>
  <c r="C18" i="201"/>
  <c r="D28" i="200"/>
  <c r="E28" i="200"/>
  <c r="F28" i="200"/>
  <c r="G28" i="200"/>
  <c r="H28" i="200"/>
  <c r="I28" i="200"/>
  <c r="J28" i="200"/>
  <c r="K28" i="200"/>
  <c r="L28" i="200"/>
  <c r="M28" i="200"/>
  <c r="N28" i="200"/>
  <c r="C28" i="200"/>
  <c r="O8" i="200"/>
  <c r="O28" i="200" s="1"/>
  <c r="O9" i="200"/>
  <c r="O10" i="200"/>
  <c r="O11" i="200"/>
  <c r="O12" i="200"/>
  <c r="O13" i="200"/>
  <c r="O14" i="200"/>
  <c r="O15" i="200"/>
  <c r="O16" i="200"/>
  <c r="O17" i="200"/>
  <c r="O18" i="200"/>
  <c r="O19" i="200"/>
  <c r="O20" i="200"/>
  <c r="O21" i="200"/>
  <c r="O22" i="200"/>
  <c r="O23" i="200"/>
  <c r="O24" i="200"/>
  <c r="O25" i="200"/>
  <c r="O26" i="200"/>
  <c r="O27" i="200"/>
  <c r="O7" i="200"/>
  <c r="D19" i="172"/>
  <c r="C19" i="172"/>
  <c r="C20" i="138"/>
  <c r="D20" i="138"/>
  <c r="E20" i="138"/>
  <c r="B20" i="138"/>
  <c r="E21" i="137"/>
  <c r="F21" i="137"/>
  <c r="G21" i="137"/>
  <c r="D21" i="137"/>
  <c r="C20" i="58"/>
  <c r="D20" i="58"/>
  <c r="E20" i="58"/>
  <c r="B20" i="58"/>
  <c r="E19" i="4"/>
  <c r="F19" i="4"/>
  <c r="G19" i="4"/>
  <c r="D19" i="4"/>
  <c r="O18" i="201" l="1"/>
  <c r="O28" i="202"/>
  <c r="N10" i="331"/>
  <c r="O10" i="331"/>
  <c r="Q10" i="331"/>
  <c r="R10" i="331"/>
  <c r="N11" i="331"/>
  <c r="O11" i="331"/>
  <c r="Q11" i="331"/>
  <c r="R11" i="331"/>
  <c r="N12" i="331"/>
  <c r="O12" i="331"/>
  <c r="Q12" i="331"/>
  <c r="R12" i="331"/>
  <c r="N13" i="331"/>
  <c r="O13" i="331"/>
  <c r="Q13" i="331"/>
  <c r="R13" i="331"/>
  <c r="N14" i="331"/>
  <c r="O14" i="331"/>
  <c r="Q14" i="331"/>
  <c r="S14" i="331" s="1"/>
  <c r="R14" i="331"/>
  <c r="N15" i="331"/>
  <c r="P15" i="331" s="1"/>
  <c r="O15" i="331"/>
  <c r="Q15" i="331"/>
  <c r="R15" i="331"/>
  <c r="N16" i="331"/>
  <c r="O16" i="331"/>
  <c r="Q16" i="331"/>
  <c r="R16" i="331"/>
  <c r="N17" i="331"/>
  <c r="O17" i="331"/>
  <c r="Q17" i="331"/>
  <c r="R17" i="331"/>
  <c r="N18" i="331"/>
  <c r="O18" i="331"/>
  <c r="Q18" i="331"/>
  <c r="S18" i="331" s="1"/>
  <c r="R18" i="331"/>
  <c r="N19" i="331"/>
  <c r="O19" i="331"/>
  <c r="Q19" i="331"/>
  <c r="R19" i="331"/>
  <c r="N20" i="331"/>
  <c r="O20" i="331"/>
  <c r="Q20" i="331"/>
  <c r="R20" i="331"/>
  <c r="R9" i="331"/>
  <c r="R21" i="331" s="1"/>
  <c r="Q9" i="331"/>
  <c r="G23" i="332"/>
  <c r="S13" i="331" l="1"/>
  <c r="P13" i="331"/>
  <c r="P14" i="331"/>
  <c r="S15" i="331"/>
  <c r="P19" i="331"/>
  <c r="S12" i="331"/>
  <c r="P18" i="331"/>
  <c r="P12" i="331"/>
  <c r="S17" i="331"/>
  <c r="S11" i="331"/>
  <c r="P17" i="331"/>
  <c r="P11" i="331"/>
  <c r="S9" i="331"/>
  <c r="Q21" i="331"/>
  <c r="S10" i="331"/>
  <c r="S20" i="331"/>
  <c r="S19" i="331"/>
  <c r="O21" i="331"/>
  <c r="P20" i="331"/>
  <c r="S16" i="331"/>
  <c r="P16" i="331"/>
  <c r="P10" i="331"/>
  <c r="P21" i="331" s="1"/>
  <c r="N21" i="331"/>
  <c r="D21" i="297"/>
  <c r="C21" i="297"/>
  <c r="B21" i="297"/>
  <c r="S21" i="331" l="1"/>
  <c r="C20" i="271" l="1"/>
  <c r="B20" i="271"/>
  <c r="B20" i="267"/>
  <c r="G20" i="262"/>
  <c r="F20" i="262"/>
  <c r="E20" i="262"/>
  <c r="D20" i="262"/>
  <c r="C20" i="262"/>
  <c r="B20" i="262"/>
  <c r="H20" i="261"/>
  <c r="G20" i="261"/>
  <c r="F20" i="261"/>
  <c r="E20" i="261"/>
  <c r="D20" i="261"/>
  <c r="C20" i="261"/>
  <c r="B20" i="261"/>
  <c r="C20" i="260"/>
  <c r="B20" i="260"/>
  <c r="C20" i="184" l="1"/>
  <c r="D20" i="184"/>
  <c r="B13" i="185" l="1"/>
  <c r="B20" i="184" l="1"/>
  <c r="C20" i="62" l="1"/>
  <c r="B20" i="62"/>
  <c r="C20" i="145"/>
  <c r="D20" i="145"/>
  <c r="E20" i="145"/>
  <c r="F20" i="145"/>
  <c r="G20" i="145"/>
  <c r="B20" i="145"/>
  <c r="B20" i="127"/>
  <c r="H8" i="193"/>
  <c r="H9" i="193"/>
  <c r="H10" i="193"/>
  <c r="H11" i="193"/>
  <c r="H12" i="193"/>
  <c r="H13" i="193"/>
  <c r="H14" i="193"/>
  <c r="H15" i="193"/>
  <c r="H16" i="193"/>
  <c r="H17" i="193"/>
  <c r="H18" i="193"/>
  <c r="H19" i="193"/>
  <c r="H7" i="193"/>
  <c r="C20" i="193"/>
  <c r="D20" i="193"/>
  <c r="E20" i="193"/>
  <c r="F20" i="193"/>
  <c r="G20" i="193"/>
  <c r="B20" i="193"/>
  <c r="H20" i="193" l="1"/>
  <c r="C21" i="180" l="1"/>
  <c r="B21" i="180"/>
</calcChain>
</file>

<file path=xl/sharedStrings.xml><?xml version="1.0" encoding="utf-8"?>
<sst xmlns="http://schemas.openxmlformats.org/spreadsheetml/2006/main" count="3916" uniqueCount="713">
  <si>
    <t>1-1</t>
  </si>
  <si>
    <t>1-1-1</t>
  </si>
  <si>
    <t>1-1-2</t>
  </si>
  <si>
    <t>1-1-3</t>
  </si>
  <si>
    <t>1-2-1</t>
  </si>
  <si>
    <t>1-2-2</t>
  </si>
  <si>
    <t>1-3</t>
  </si>
  <si>
    <t>1-3-1</t>
  </si>
  <si>
    <t>1-3-2</t>
  </si>
  <si>
    <t>2-1</t>
  </si>
  <si>
    <t>2-1-1</t>
  </si>
  <si>
    <t>2-2</t>
  </si>
  <si>
    <t>2-3</t>
  </si>
  <si>
    <t>2-4</t>
  </si>
  <si>
    <t>2-5</t>
  </si>
  <si>
    <t>3-1</t>
  </si>
  <si>
    <t>3-1-1</t>
  </si>
  <si>
    <t>3-2</t>
  </si>
  <si>
    <t>3-2-1</t>
  </si>
  <si>
    <t>3-3</t>
  </si>
  <si>
    <t>3-3-1</t>
  </si>
  <si>
    <t>3-4</t>
  </si>
  <si>
    <t>3-5</t>
  </si>
  <si>
    <t>4-1</t>
  </si>
  <si>
    <t>4-1-1</t>
  </si>
  <si>
    <t>4-1-2</t>
  </si>
  <si>
    <t>4-1-3</t>
  </si>
  <si>
    <t>4-1-4</t>
  </si>
  <si>
    <t>4-1-5</t>
  </si>
  <si>
    <t>4-1-6</t>
  </si>
  <si>
    <t>4-2</t>
  </si>
  <si>
    <t>4-2-1</t>
  </si>
  <si>
    <t>4-2-2</t>
  </si>
  <si>
    <t>4-2-3</t>
  </si>
  <si>
    <t>4-2-4</t>
  </si>
  <si>
    <t>4-2-5</t>
  </si>
  <si>
    <t>5-1</t>
  </si>
  <si>
    <t>5-1-1</t>
  </si>
  <si>
    <t>5-2</t>
  </si>
  <si>
    <t>5-3</t>
  </si>
  <si>
    <t>5-4</t>
  </si>
  <si>
    <t>5-5</t>
  </si>
  <si>
    <t>5-6</t>
  </si>
  <si>
    <t>5-6-1</t>
  </si>
  <si>
    <t>5-7</t>
  </si>
  <si>
    <t>5-8</t>
  </si>
  <si>
    <t>5-9</t>
  </si>
  <si>
    <t>5-10</t>
  </si>
  <si>
    <t>6-1</t>
  </si>
  <si>
    <t>6-1-1</t>
  </si>
  <si>
    <t>6-1-2</t>
  </si>
  <si>
    <t>6-1-3</t>
  </si>
  <si>
    <t>6-1-4</t>
  </si>
  <si>
    <t>6-1-5</t>
  </si>
  <si>
    <t>6-1-6</t>
  </si>
  <si>
    <t>6-1-7</t>
  </si>
  <si>
    <t>6-2</t>
  </si>
  <si>
    <t>6-2-1</t>
  </si>
  <si>
    <t>6-2-2</t>
  </si>
  <si>
    <t>6-2-3</t>
  </si>
  <si>
    <t>6-2-4</t>
  </si>
  <si>
    <t>6-2-5</t>
  </si>
  <si>
    <t>6-2-6</t>
  </si>
  <si>
    <t>7-1</t>
  </si>
  <si>
    <t>7-1-1</t>
  </si>
  <si>
    <t>7-1-2</t>
  </si>
  <si>
    <t>7-1-3</t>
  </si>
  <si>
    <t>7-1-4</t>
  </si>
  <si>
    <t>7-1-5</t>
  </si>
  <si>
    <t>7-2</t>
  </si>
  <si>
    <t>7-3</t>
  </si>
  <si>
    <t>7-4</t>
  </si>
  <si>
    <t>7-5</t>
  </si>
  <si>
    <t>7-6</t>
  </si>
  <si>
    <t>7-7</t>
  </si>
  <si>
    <t>7-8</t>
  </si>
  <si>
    <t>7-9</t>
  </si>
  <si>
    <t>7-10</t>
  </si>
  <si>
    <t>7-11</t>
  </si>
  <si>
    <t>7-12</t>
  </si>
  <si>
    <t>7-13</t>
  </si>
  <si>
    <t>8-1</t>
  </si>
  <si>
    <t>8-1-1</t>
  </si>
  <si>
    <t>-</t>
  </si>
  <si>
    <t>20-24</t>
  </si>
  <si>
    <t>25-29</t>
  </si>
  <si>
    <t>30-34</t>
  </si>
  <si>
    <t>35-39</t>
  </si>
  <si>
    <t>40-44</t>
  </si>
  <si>
    <t>45-49</t>
  </si>
  <si>
    <t>50-54</t>
  </si>
  <si>
    <t>55-59</t>
  </si>
  <si>
    <t>%</t>
  </si>
  <si>
    <t>19-30</t>
  </si>
  <si>
    <t>31-40</t>
  </si>
  <si>
    <t>41-50</t>
  </si>
  <si>
    <t>08:50</t>
  </si>
  <si>
    <t>12:07</t>
  </si>
  <si>
    <t>08:41</t>
  </si>
  <si>
    <t>12:45</t>
  </si>
  <si>
    <t>07:57</t>
  </si>
  <si>
    <t>28:30</t>
  </si>
  <si>
    <t>12:46</t>
  </si>
  <si>
    <t>11:39</t>
  </si>
  <si>
    <t>06:16</t>
  </si>
  <si>
    <t>07:49</t>
  </si>
  <si>
    <t>05:36</t>
  </si>
  <si>
    <t>16:25</t>
  </si>
  <si>
    <t>06:19</t>
  </si>
  <si>
    <t>14:34</t>
  </si>
  <si>
    <t>05:51</t>
  </si>
  <si>
    <t>08:04</t>
  </si>
  <si>
    <t>06:36</t>
  </si>
  <si>
    <t>05:20</t>
  </si>
  <si>
    <t>07:43</t>
  </si>
  <si>
    <t>04:35</t>
  </si>
  <si>
    <t>07:56</t>
  </si>
  <si>
    <t>06:02</t>
  </si>
  <si>
    <t>05:39</t>
  </si>
  <si>
    <t>.</t>
  </si>
  <si>
    <t>#</t>
  </si>
  <si>
    <t>5-11</t>
  </si>
  <si>
    <t>4-3</t>
  </si>
  <si>
    <t>Riyadh</t>
  </si>
  <si>
    <t>Al Kharj</t>
  </si>
  <si>
    <t>Al Masayer</t>
  </si>
  <si>
    <t>Al Aflaj</t>
  </si>
  <si>
    <t>Layla</t>
  </si>
  <si>
    <t>Az Zulfi</t>
  </si>
  <si>
    <t>Shaqra</t>
  </si>
  <si>
    <t>Afif</t>
  </si>
  <si>
    <t>Al Muzahimiyah</t>
  </si>
  <si>
    <t>Farm of Janub Alsarie Watariq Alkhararih</t>
  </si>
  <si>
    <t>Jeddah</t>
  </si>
  <si>
    <t>Alhawiyah</t>
  </si>
  <si>
    <t>Uhd bani Zeid</t>
  </si>
  <si>
    <t>Al Ziad</t>
  </si>
  <si>
    <t>Yanbu</t>
  </si>
  <si>
    <t>Unayzah</t>
  </si>
  <si>
    <t>Ar Rass</t>
  </si>
  <si>
    <t>Farm of Shrq Almudhanab</t>
  </si>
  <si>
    <t>Alnabhaniyah</t>
  </si>
  <si>
    <t>Eastern Region</t>
  </si>
  <si>
    <t>Almubarraz</t>
  </si>
  <si>
    <t xml:space="preserve">Al Tafih Farms </t>
  </si>
  <si>
    <t>Althuqbah</t>
  </si>
  <si>
    <t>Alkhafji</t>
  </si>
  <si>
    <t>Aseer</t>
  </si>
  <si>
    <t>Abha</t>
  </si>
  <si>
    <t>Bishah</t>
  </si>
  <si>
    <t>Al Attf</t>
  </si>
  <si>
    <t xml:space="preserve">Al-Daylamah Eastern and Western Scheme </t>
  </si>
  <si>
    <t>Muhayil</t>
  </si>
  <si>
    <t xml:space="preserve">Dhahrah Ma'diyah and Al-Harjah </t>
  </si>
  <si>
    <t>Sarat Abidah</t>
  </si>
  <si>
    <t>Tabuk</t>
  </si>
  <si>
    <t xml:space="preserve"> Tariq Almadina Northern Farms (The Third)</t>
  </si>
  <si>
    <t>Duba</t>
  </si>
  <si>
    <t>Hail</t>
  </si>
  <si>
    <t>Northern Borders</t>
  </si>
  <si>
    <t>Arar</t>
  </si>
  <si>
    <t>Rafha</t>
  </si>
  <si>
    <t>Jazan</t>
  </si>
  <si>
    <t>Abu Arish</t>
  </si>
  <si>
    <t>Alfahs Aldawraa Lilsayarat</t>
  </si>
  <si>
    <t>Samtah</t>
  </si>
  <si>
    <t>Baysh</t>
  </si>
  <si>
    <t>Alfawarisuh</t>
  </si>
  <si>
    <t>Najran</t>
  </si>
  <si>
    <t>Sakaka</t>
  </si>
  <si>
    <t>Number of vehicles passed the periodic technical inspection</t>
  </si>
  <si>
    <t>Number of vehicles passed for the first return of the periodic technical inspection</t>
  </si>
  <si>
    <t>Number of vehicles passed for the second return of the periodic technical inspection</t>
  </si>
  <si>
    <t>Number of vehicles that did not pass the periodic technical inspection</t>
  </si>
  <si>
    <t>ROSHN Front</t>
  </si>
  <si>
    <t>Southeast of Riyadh exit seventeen</t>
  </si>
  <si>
    <t>Wadi Al-Dawasir</t>
  </si>
  <si>
    <t>Jeddah South</t>
  </si>
  <si>
    <t xml:space="preserve"> King Saud University</t>
  </si>
  <si>
    <t>Al-Munsiyah District</t>
  </si>
  <si>
    <t xml:space="preserve"> Al-Manar District</t>
  </si>
  <si>
    <t xml:space="preserve"> Al-Shifa District </t>
  </si>
  <si>
    <t>Jeddah Assfan</t>
  </si>
  <si>
    <t>Taif</t>
  </si>
  <si>
    <t>Al-Qunfudhah</t>
  </si>
  <si>
    <t>East of Al-Aqoul District</t>
  </si>
  <si>
    <t xml:space="preserve">Qassim </t>
  </si>
  <si>
    <t>Al-Mithnab</t>
  </si>
  <si>
    <t>Hofuf</t>
  </si>
  <si>
    <t>Mobile Inspection Unit</t>
  </si>
  <si>
    <t>Al-Qurayyat</t>
  </si>
  <si>
    <t xml:space="preserve">Al-Jouf </t>
  </si>
  <si>
    <t>Al-Baha</t>
  </si>
  <si>
    <t>Safe Path – Samtah Industrial Area</t>
  </si>
  <si>
    <t>Applus  Jazan</t>
  </si>
  <si>
    <t>Hail – Second Industrial City</t>
  </si>
  <si>
    <t>Muhayil Asir</t>
  </si>
  <si>
    <t>Al-Khobar – Al-Thuqbah Industrial Area</t>
  </si>
  <si>
    <t>Total</t>
  </si>
  <si>
    <t>Applus Dammam</t>
  </si>
  <si>
    <t>Safe Path – Al-Qadisiyah</t>
  </si>
  <si>
    <t>Majmaah</t>
  </si>
  <si>
    <t>Safe Path – Al-Aflaj</t>
  </si>
  <si>
    <t>Abraj Al-Taj – Afif</t>
  </si>
  <si>
    <t>Reason</t>
  </si>
  <si>
    <t>Side-slip test result – the vehicle fails the inspection if the inward side slip or deviation exceeds 7 m/km</t>
  </si>
  <si>
    <t>Side-slip test result – the vehicle fails the inspection if the outward side slip or deviation exceeds 7 m/km</t>
  </si>
  <si>
    <t xml:space="preserve"> Source: SASO - Vehicles Safety Center</t>
  </si>
  <si>
    <t>Note: A single vehicle may have more than one reason for failing the inspection; therefore, the number of reasons cannot be summed to obtain the number of vehicles.</t>
  </si>
  <si>
    <t>Passenger traffic through land ports by administrative region, governorate, port name and type of traffic for 2024–2025</t>
  </si>
  <si>
    <t>Administrative region</t>
  </si>
  <si>
    <t>Governorate</t>
  </si>
  <si>
    <t>Arrival</t>
  </si>
  <si>
    <t>Departure</t>
  </si>
  <si>
    <t>Al-Khobar</t>
  </si>
  <si>
    <t>King Fahd Causeway</t>
  </si>
  <si>
    <t>Passenger traffic through land ports by month, type of traffic, nationality and sex for 2025</t>
  </si>
  <si>
    <t>Number of public transport bus passengers for the years 2021–2025</t>
  </si>
  <si>
    <t>Intercity road lane-kilometers for 2025</t>
  </si>
  <si>
    <t>Contents</t>
  </si>
  <si>
    <t>Section One: Passenger Transport by Road</t>
  </si>
  <si>
    <t>Table No.</t>
  </si>
  <si>
    <t>Section Two: Freight Transport by Road</t>
  </si>
  <si>
    <t>Section Four: Registered Vehicles</t>
  </si>
  <si>
    <t>Section Six: Driving Licenses</t>
  </si>
  <si>
    <t>Section Seven: Infrastructure</t>
  </si>
  <si>
    <t>Hafr Al-Batin</t>
  </si>
  <si>
    <t>Raqi</t>
  </si>
  <si>
    <t>Al Udayd</t>
  </si>
  <si>
    <t>Salwa</t>
  </si>
  <si>
    <t>Batha</t>
  </si>
  <si>
    <t>Rub' al Khali - Umm Alzamool</t>
  </si>
  <si>
    <t>Halat Ammar</t>
  </si>
  <si>
    <t>Haql</t>
  </si>
  <si>
    <t>Durra</t>
  </si>
  <si>
    <t>Arar border port</t>
  </si>
  <si>
    <t>Al Tuwal</t>
  </si>
  <si>
    <t>Sharurah</t>
  </si>
  <si>
    <t>Al Wadiah</t>
  </si>
  <si>
    <t>Khabash</t>
  </si>
  <si>
    <t>Al Khadra</t>
  </si>
  <si>
    <t>Al-Jouf</t>
  </si>
  <si>
    <t>Al Hadithah</t>
  </si>
  <si>
    <t>Source: General Directorate of Passports</t>
  </si>
  <si>
    <t>January</t>
  </si>
  <si>
    <t>February</t>
  </si>
  <si>
    <t>March</t>
  </si>
  <si>
    <t>April</t>
  </si>
  <si>
    <t>May</t>
  </si>
  <si>
    <t>June</t>
  </si>
  <si>
    <t>July</t>
  </si>
  <si>
    <t>August</t>
  </si>
  <si>
    <t>September</t>
  </si>
  <si>
    <t>October</t>
  </si>
  <si>
    <t>November</t>
  </si>
  <si>
    <t>December</t>
  </si>
  <si>
    <t>Total overall</t>
  </si>
  <si>
    <t>Saudi</t>
  </si>
  <si>
    <t>Non-Saudi</t>
  </si>
  <si>
    <t>Male</t>
  </si>
  <si>
    <t>Female</t>
  </si>
  <si>
    <t>Month</t>
  </si>
  <si>
    <t>Year</t>
  </si>
  <si>
    <t>Unit</t>
  </si>
  <si>
    <t>Within cities</t>
  </si>
  <si>
    <t>Intercity</t>
  </si>
  <si>
    <t>Million passengers</t>
  </si>
  <si>
    <t>Source: Transport General Authority</t>
  </si>
  <si>
    <t>Region</t>
  </si>
  <si>
    <t>First quarter</t>
  </si>
  <si>
    <t>Second quarter</t>
  </si>
  <si>
    <t>Third quarter</t>
  </si>
  <si>
    <t>Fourth quarter</t>
  </si>
  <si>
    <t>Makkah</t>
  </si>
  <si>
    <t>Madinah</t>
  </si>
  <si>
    <t>Qassim</t>
  </si>
  <si>
    <t>Buraidah and Unaizah</t>
  </si>
  <si>
    <t>Dammam metropolitan area and Al-Qatif governorate</t>
  </si>
  <si>
    <t>Al-Ahsa</t>
  </si>
  <si>
    <t>Note: Public bus transport in Tabuk city began operating in May 2025; public bus transport in Al-Ahsa governorate began operating in July 2025.</t>
  </si>
  <si>
    <t>Number of trips</t>
  </si>
  <si>
    <t>Distance traveled (km)</t>
  </si>
  <si>
    <t>Number of passengers</t>
  </si>
  <si>
    <t>Number of trips (million)</t>
  </si>
  <si>
    <t>Number of active drivers (thousand)</t>
  </si>
  <si>
    <t>Number of female drivers (thousand)</t>
  </si>
  <si>
    <t>Number of active drivers</t>
  </si>
  <si>
    <t>Number of active drivers during the month</t>
  </si>
  <si>
    <t>Riyadh (dry port)</t>
  </si>
  <si>
    <t>tons</t>
  </si>
  <si>
    <t>Rub' Al Khali Port</t>
  </si>
  <si>
    <t>Source: General Authority for Statistics - International Trade Statistics</t>
  </si>
  <si>
    <t>Exports include re-exports</t>
  </si>
  <si>
    <t>Section description</t>
  </si>
  <si>
    <t>Live animals and animal products</t>
  </si>
  <si>
    <t>Plant products</t>
  </si>
  <si>
    <t>Mineral products</t>
  </si>
  <si>
    <t>Plastics, rubber, and their manufactures</t>
  </si>
  <si>
    <t>Raw, tanned, and fur skins and their manufactures</t>
  </si>
  <si>
    <t>Paper, its products, and materials used in its manufacture</t>
  </si>
  <si>
    <t>Textiles and their manufactures</t>
  </si>
  <si>
    <t>Manufactures of stone, gypsum or cement, mica, ceramics, glass pottery and its artifacts</t>
  </si>
  <si>
    <t>Ordinary metals and their manufactures</t>
  </si>
  <si>
    <t>Machinery, appliances, electrical equipment and parts thereof</t>
  </si>
  <si>
    <t>Transport equipment and parts thereof</t>
  </si>
  <si>
    <t>Optical and cinematic instruments, medical equipment, alarm clocks, musical instruments, and their parts</t>
  </si>
  <si>
    <t>Weapons and ammunition; parts and supplies</t>
  </si>
  <si>
    <t>Different goods and products</t>
  </si>
  <si>
    <t>Art and artifacts</t>
  </si>
  <si>
    <t>Country groups *</t>
  </si>
  <si>
    <t>Countries of Australia and the Pacific</t>
  </si>
  <si>
    <t>Islamic countries except Arab</t>
  </si>
  <si>
    <t>Asian countries except Arab and Islamic countries</t>
  </si>
  <si>
    <t>African countries except Arab and Islamic countries</t>
  </si>
  <si>
    <t>Countries of the European Union</t>
  </si>
  <si>
    <t>Other Arab League countries</t>
  </si>
  <si>
    <t>Countries of South America</t>
  </si>
  <si>
    <t>Countries of North America</t>
  </si>
  <si>
    <t>Countries of Europe except the European Union</t>
  </si>
  <si>
    <t>Countries not shown</t>
  </si>
  <si>
    <t>GCC countries</t>
  </si>
  <si>
    <t>Foreign</t>
  </si>
  <si>
    <t>Source: Zakat, Tax and Customs Authority</t>
  </si>
  <si>
    <t>Number of traffic counting points</t>
  </si>
  <si>
    <t>Number of vehicles</t>
  </si>
  <si>
    <t>Note: Annual vehicle-traffic totals may differ from monthly sums because traffic counting stations can be removed, relocated or added during the year. Irregular transmission from some stations due to weak connectivity may also change coverage and recorded traffic volumes. Source: General Authority for Roads.</t>
  </si>
  <si>
    <t>Indicator</t>
  </si>
  <si>
    <t>Average daily vehicle kilometers traveled</t>
  </si>
  <si>
    <t>Kilometers/day</t>
  </si>
  <si>
    <t>Source: General Authority for Roads</t>
  </si>
  <si>
    <t>Methodology for calculating average daily vehicle kilometers traveled: Based on the National Strategic Transport Model (NSTM), built from 2022 base-year demographic and survey data. Subsequent values are derived using traffic growth rates based on targeted economic growth set by the Ministry of Economy and Planning in Saudi Arabia.</t>
  </si>
  <si>
    <t>City</t>
  </si>
  <si>
    <t>National level</t>
  </si>
  <si>
    <t>Minutes/day</t>
  </si>
  <si>
    <t>Dammam metropolitan area</t>
  </si>
  <si>
    <t>Source: Development Authorities and Strategic Offices Support Center</t>
  </si>
  <si>
    <t>Source: Ministerial Committee for Traffic Safety</t>
  </si>
  <si>
    <t>Source: General Department of Traffic</t>
  </si>
  <si>
    <t>Type of registration</t>
  </si>
  <si>
    <t>Private</t>
  </si>
  <si>
    <t>Private transportation</t>
  </si>
  <si>
    <t>Public transportation</t>
  </si>
  <si>
    <t>Motorbike</t>
  </si>
  <si>
    <t>Public works</t>
  </si>
  <si>
    <t>Private minibus</t>
  </si>
  <si>
    <t>Taxi</t>
  </si>
  <si>
    <t>Public minibus</t>
  </si>
  <si>
    <t>Diplomatic</t>
  </si>
  <si>
    <t>Other (1)</t>
  </si>
  <si>
    <t>Not geographically allocated (1)</t>
  </si>
  <si>
    <t>(1) Not geographically allocated: Includes records in the source classified as electronic services that cannot be assigned to an administrative region using available source data.</t>
  </si>
  <si>
    <t>Other (2)</t>
  </si>
  <si>
    <t>(1) Other: Includes registration categories combined into a single classification for statistical publication, as well as unspecified cases.</t>
  </si>
  <si>
    <t>Ownership</t>
  </si>
  <si>
    <t>Individuals</t>
  </si>
  <si>
    <t>Government entities</t>
  </si>
  <si>
    <t>Establishments</t>
  </si>
  <si>
    <t>Age group</t>
  </si>
  <si>
    <t>Under 20</t>
  </si>
  <si>
    <t>60 and over</t>
  </si>
  <si>
    <t>New Registration</t>
  </si>
  <si>
    <t>Renewal</t>
  </si>
  <si>
    <t>Activity name</t>
  </si>
  <si>
    <t>Heavy goods transport for commercial purposes (for the establishment)</t>
  </si>
  <si>
    <t>Heavy goods transport for commercial purposes (for others – individuals)</t>
  </si>
  <si>
    <t>Heavy goods transport for commercial purposes (for others – establishments)</t>
  </si>
  <si>
    <t>Heavy goods transport for non-commercial purposes (individuals)</t>
  </si>
  <si>
    <t>Heavy goods transport for non-commercial purposes (nonprofit establishments)</t>
  </si>
  <si>
    <t>Freight vehicle rental</t>
  </si>
  <si>
    <t>Freight transport for own account</t>
  </si>
  <si>
    <t>Car transport and towing for commercial purposes</t>
  </si>
  <si>
    <t>Car transport and towing for commercial purposes – individuals</t>
  </si>
  <si>
    <t>Vehicle transport or towing for own account</t>
  </si>
  <si>
    <t>Educational transport</t>
  </si>
  <si>
    <t>Educational transport – individuals</t>
  </si>
  <si>
    <t>Private passenger transport by bus</t>
  </si>
  <si>
    <t>International transport</t>
  </si>
  <si>
    <t>Specialized transport</t>
  </si>
  <si>
    <t>Intercity public bus transport</t>
  </si>
  <si>
    <t>Number of injuries</t>
  </si>
  <si>
    <t>Number of deaths</t>
  </si>
  <si>
    <t>Mortality rate per 100,000 population</t>
  </si>
  <si>
    <t>Injury rate per 100,000 population</t>
  </si>
  <si>
    <t>At the Kingdom's level</t>
  </si>
  <si>
    <t>Sex</t>
  </si>
  <si>
    <t>18 or under</t>
  </si>
  <si>
    <t>51 and over</t>
  </si>
  <si>
    <t>Nationality</t>
  </si>
  <si>
    <t>Pakistani</t>
  </si>
  <si>
    <t>Bangladeshi</t>
  </si>
  <si>
    <t>Yemeni</t>
  </si>
  <si>
    <t>Indian</t>
  </si>
  <si>
    <t>Egyptian</t>
  </si>
  <si>
    <t>Other</t>
  </si>
  <si>
    <t>Outside cities</t>
  </si>
  <si>
    <t>Source: General Authority for Statistics – mid-2025 population estimates</t>
  </si>
  <si>
    <t>Cause of the accident</t>
  </si>
  <si>
    <t>Do not leave a safe distance</t>
  </si>
  <si>
    <t>Distraction from driving</t>
  </si>
  <si>
    <t>Type of accident</t>
  </si>
  <si>
    <t>Collision involving a moving vehicle</t>
  </si>
  <si>
    <t>Collision with parked vehicle</t>
  </si>
  <si>
    <t>Collision with fixed object</t>
  </si>
  <si>
    <t>Vehicle rollover</t>
  </si>
  <si>
    <t>Run over</t>
  </si>
  <si>
    <t>Minutes:seconds</t>
  </si>
  <si>
    <t>Note: This indicator measures the average time authorities take to arrive at a reported traffic accident. Response time is measured from the initial report logged in the relevant authorities’ systems until the first responding agency reaches the accident location.</t>
  </si>
  <si>
    <t>Number of valid driving licenses</t>
  </si>
  <si>
    <t>Type of license</t>
  </si>
  <si>
    <t>Heavy transport</t>
  </si>
  <si>
    <t>Light transport</t>
  </si>
  <si>
    <t>Public works vehicles</t>
  </si>
  <si>
    <t>Large Bus</t>
  </si>
  <si>
    <t>Public Taxi</t>
  </si>
  <si>
    <t>Minibus</t>
  </si>
  <si>
    <t>Under 19</t>
  </si>
  <si>
    <t>19–28</t>
  </si>
  <si>
    <t>29–38</t>
  </si>
  <si>
    <t>39–48</t>
  </si>
  <si>
    <t>49–58</t>
  </si>
  <si>
    <t>59–68</t>
  </si>
  <si>
    <t>69 and over</t>
  </si>
  <si>
    <t>(1) Other: Includes registration categories consolidated into a single category for statistical publication, as well as unspecified cases.</t>
  </si>
  <si>
    <t>(2) Other: Includes registration categories consolidated into a single category for statistical publication, as well as unspecified cases.</t>
  </si>
  <si>
    <t>Number of serious road traffic accidents</t>
  </si>
  <si>
    <t>Rate of serious road traffic accidents per 100,000 population</t>
  </si>
  <si>
    <t>Number of vehicles inspected</t>
  </si>
  <si>
    <t>Source: Saudi Standards, Metrology and Quality Organization - Vehicle Safety Center</t>
  </si>
  <si>
    <t>Section Three: Road Traffic</t>
  </si>
  <si>
    <t>Section Five: Road Safety</t>
  </si>
  <si>
    <t>Road surface type</t>
  </si>
  <si>
    <t>Location</t>
  </si>
  <si>
    <t>Paved</t>
  </si>
  <si>
    <t>Kilometer</t>
  </si>
  <si>
    <t>Unpaved</t>
  </si>
  <si>
    <t>Note: Dirt road lengths vary from year to year: destinations remain fixed, but road alignments change due to environmental conditions.</t>
  </si>
  <si>
    <t>Regional road</t>
  </si>
  <si>
    <t>Highway</t>
  </si>
  <si>
    <t>Main road</t>
  </si>
  <si>
    <t>Main street</t>
  </si>
  <si>
    <t>Compound street</t>
  </si>
  <si>
    <t>Local road</t>
  </si>
  <si>
    <t>Source: Ministry of Municipalities and Housing</t>
  </si>
  <si>
    <t>Fast</t>
  </si>
  <si>
    <t>Double</t>
  </si>
  <si>
    <t>Exit or roundabout</t>
  </si>
  <si>
    <t>Single</t>
  </si>
  <si>
    <t>Total length</t>
  </si>
  <si>
    <t>Main</t>
  </si>
  <si>
    <t>Secondary</t>
  </si>
  <si>
    <t>Sub</t>
  </si>
  <si>
    <t>Note: Dirt road lengths vary from year to year due to environmental conditions, even though destinations remain fixed. New dirt road lengths refer to new destinations requiring new roads.</t>
  </si>
  <si>
    <t>Lane-kilometer</t>
  </si>
  <si>
    <t>Road network density per capita (km/person)</t>
  </si>
  <si>
    <t>Road network density per area (km/km²)</t>
  </si>
  <si>
    <t>Total for the Kingdom</t>
  </si>
  <si>
    <t>Source: General Authority for Statistics - preliminary population estimates in mid-2025</t>
  </si>
  <si>
    <t>Note: The road network includes all types of roads (within cities, between cities and dirt roads).</t>
  </si>
  <si>
    <t>Existing duplication</t>
  </si>
  <si>
    <t>Rehabilitation of an existing road</t>
  </si>
  <si>
    <t>Conversion of a double lane to an expressway</t>
  </si>
  <si>
    <t>Length (km)</t>
  </si>
  <si>
    <t>Completed roads (km)</t>
  </si>
  <si>
    <t>Street maintenance (m²)</t>
  </si>
  <si>
    <t>Construction of bridges, tunnels and pedestrian bridges</t>
  </si>
  <si>
    <t>Pavement maintenance (m²)</t>
  </si>
  <si>
    <t>Re-engineering of vehicle parking spaces</t>
  </si>
  <si>
    <t>Pothole and settlement repairs (m²)</t>
  </si>
  <si>
    <t>Surveying, trimming and leveling of road shoulders (km)</t>
  </si>
  <si>
    <t>Scraping and asphalt (km)</t>
  </si>
  <si>
    <t>Cleaning of wadis and drainage facilities (site)</t>
  </si>
  <si>
    <t>Removal of sand dunes from roads (cubic meters)</t>
  </si>
  <si>
    <t>Filling of erosion sites (km)</t>
  </si>
  <si>
    <t>Use of milled asphalt (cubic meters)</t>
  </si>
  <si>
    <t>Surveying and paving of dirt roads (km)</t>
  </si>
  <si>
    <t>Damage survey (km/lane)</t>
  </si>
  <si>
    <t>Thickness measurement of pavement layers (km/lane)</t>
  </si>
  <si>
    <t>Road roughness measurement (km/lane)</t>
  </si>
  <si>
    <t>Inspection and evaluation of bridges (bridge)</t>
  </si>
  <si>
    <t>Inspection of culverts (culvert)</t>
  </si>
  <si>
    <t>Visual inspection of tunnels (tunnel)</t>
  </si>
  <si>
    <t>Number of sites</t>
  </si>
  <si>
    <t>Number of bridges</t>
  </si>
  <si>
    <t>Number of tunnels</t>
  </si>
  <si>
    <t>Fixed weighing stations</t>
  </si>
  <si>
    <t>Mobile weighing stations</t>
  </si>
  <si>
    <t>Network length (km)</t>
  </si>
  <si>
    <t>Number of buses</t>
  </si>
  <si>
    <t>Operating hours</t>
  </si>
  <si>
    <t>Dammam, Al-Khobar, Dhahran and Al-Qatif</t>
  </si>
  <si>
    <t>From/to</t>
  </si>
  <si>
    <t>Al-Aflaj</t>
  </si>
  <si>
    <t>Al Hariq</t>
  </si>
  <si>
    <t>Diriyah</t>
  </si>
  <si>
    <t>Al Duwadimi</t>
  </si>
  <si>
    <t>Al-sulayl</t>
  </si>
  <si>
    <t>Thadq</t>
  </si>
  <si>
    <t>Harimlaa</t>
  </si>
  <si>
    <t>Hawtat Bani Tamim</t>
  </si>
  <si>
    <t>Rmaah</t>
  </si>
  <si>
    <t>Dhurma</t>
  </si>
  <si>
    <t>Al Jumum</t>
  </si>
  <si>
    <t>Al-Khormah</t>
  </si>
  <si>
    <t>Alghat</t>
  </si>
  <si>
    <t>Al-laith</t>
  </si>
  <si>
    <t>Turbh</t>
  </si>
  <si>
    <t>Khalis</t>
  </si>
  <si>
    <t>Rabigh</t>
  </si>
  <si>
    <t>Raniyah</t>
  </si>
  <si>
    <t>Alula</t>
  </si>
  <si>
    <t>Mahd</t>
  </si>
  <si>
    <t>Bader</t>
  </si>
  <si>
    <t>Khaybar</t>
  </si>
  <si>
    <t>Alasyah</t>
  </si>
  <si>
    <t>Al Badayea</t>
  </si>
  <si>
    <t>Al Bukayriyah</t>
  </si>
  <si>
    <t>Alhenakiyah</t>
  </si>
  <si>
    <t>Alshmasiyah</t>
  </si>
  <si>
    <t>Buraydah</t>
  </si>
  <si>
    <t>Uyun AlJiwa</t>
  </si>
  <si>
    <t>Aljubail</t>
  </si>
  <si>
    <t>Dammam</t>
  </si>
  <si>
    <t>Qatif</t>
  </si>
  <si>
    <t>Nairiyah</t>
  </si>
  <si>
    <t>Buqaiq</t>
  </si>
  <si>
    <t>Ras Tanura</t>
  </si>
  <si>
    <t>Olaya Village</t>
  </si>
  <si>
    <t>Ahad Rafidah</t>
  </si>
  <si>
    <t>Al-Darb</t>
  </si>
  <si>
    <t>Almajaridah</t>
  </si>
  <si>
    <t>Al Namas</t>
  </si>
  <si>
    <t>Bisha</t>
  </si>
  <si>
    <t>Tathleeth</t>
  </si>
  <si>
    <t>Khamis Mushait</t>
  </si>
  <si>
    <t>Rijal Almaa</t>
  </si>
  <si>
    <t>Sabt Al Alayah</t>
  </si>
  <si>
    <t>Sarat Abeedah</t>
  </si>
  <si>
    <t>Dhahran Al Janub</t>
  </si>
  <si>
    <t>Alwajh</t>
  </si>
  <si>
    <t>Umluj</t>
  </si>
  <si>
    <t>Taima</t>
  </si>
  <si>
    <t>Shannan</t>
  </si>
  <si>
    <t>Al Ghazalah</t>
  </si>
  <si>
    <t>Baqaa</t>
  </si>
  <si>
    <t>Traif</t>
  </si>
  <si>
    <t>Ahad Al Masarihah</t>
  </si>
  <si>
    <t>Aldayir</t>
  </si>
  <si>
    <t>Al-Raith</t>
  </si>
  <si>
    <t>Al-Ardhah</t>
  </si>
  <si>
    <t>Al Edabi</t>
  </si>
  <si>
    <t>Sabya</t>
  </si>
  <si>
    <t>Damad</t>
  </si>
  <si>
    <t>Badr Al Janoub</t>
  </si>
  <si>
    <t>Hubuna</t>
  </si>
  <si>
    <t>Yadamah</t>
  </si>
  <si>
    <t>Al Aqiq</t>
  </si>
  <si>
    <t>Al Qara</t>
  </si>
  <si>
    <t>Almakhawaa</t>
  </si>
  <si>
    <t>Almandaq</t>
  </si>
  <si>
    <t>Baljurashi</t>
  </si>
  <si>
    <t>Qalwa</t>
  </si>
  <si>
    <t>Domat al-Jandal</t>
  </si>
  <si>
    <t>Sakakah</t>
  </si>
  <si>
    <t>Total length of dirt roads</t>
  </si>
  <si>
    <t>Number of projects implemented (projects)</t>
  </si>
  <si>
    <t>Source: Transport General Authority
(-) Not applicable</t>
  </si>
  <si>
    <t>Thar</t>
  </si>
  <si>
    <t>East Hafr Al-Batin</t>
  </si>
  <si>
    <t>Governorate / City</t>
  </si>
  <si>
    <t>Al Khafji</t>
  </si>
  <si>
    <t>Bawabat Hamah Al-Khafji</t>
  </si>
  <si>
    <t>Al-Qirawan District</t>
  </si>
  <si>
    <t>Abraj Al-Taj – Dammam</t>
  </si>
  <si>
    <t>Al-Quwayiyah</t>
  </si>
  <si>
    <t>Note: (1) National figures are the average minutes for the five largest cities (Riyadh, Makkah, Madinah, Jeddah and Dammam). (2) Dammam metropolitan-area figures represent Dammam city only.</t>
  </si>
  <si>
    <t>Madinah Al-Munawwarah</t>
  </si>
  <si>
    <t>Carbon monoxide (CO) concentration in exhaust gas – more than 3.5</t>
  </si>
  <si>
    <t>Jizan</t>
  </si>
  <si>
    <t>Rear brake efficiency – less than 45%</t>
  </si>
  <si>
    <t>Rear brake friction ratio – more than 20%</t>
  </si>
  <si>
    <t>Parking brake efficiency – less than 20%</t>
  </si>
  <si>
    <t>Front brake efficiency – less than 45%</t>
  </si>
  <si>
    <t>Front brake friction ratio – more than 20%</t>
  </si>
  <si>
    <t>Rear brake imbalance – more than 8%</t>
  </si>
  <si>
    <t>Front brake imbalance – more than 8%</t>
  </si>
  <si>
    <t>Al-Muzahimiyah</t>
  </si>
  <si>
    <t>Passenger traffic through land ports by administrative region, governorate, port name, month and type of traffic for 2025</t>
  </si>
  <si>
    <t>Passenger traffic through land ports by administrative region, governorate, port name, type of traffic, nationality and sex for 2025</t>
  </si>
  <si>
    <t xml:space="preserve">Number of intracity public bus passengers by administrative region, governorate/city and quarter for 2025  </t>
  </si>
  <si>
    <t>Public intercity bus transport indicators by administrative region for 2025</t>
  </si>
  <si>
    <t>Passenger transport app activity indicators for 2023–2025</t>
  </si>
  <si>
    <t>Passenger transport app activity indicators by administrative region for 2025</t>
  </si>
  <si>
    <t>Passenger transport app activity indicators by administrative region and month for 2025</t>
  </si>
  <si>
    <t>Total number of vehicles recorded at traffic count points on intercity roads by administrative region for 2025</t>
  </si>
  <si>
    <t>Total vehicle traffic on intercity roads by administrative region and month for 2025</t>
  </si>
  <si>
    <t>Average daily distance traveled by vehicles for 2022–2025</t>
  </si>
  <si>
    <t>Average daily commuting time between home and work for individuals for 2024 - 2025</t>
  </si>
  <si>
    <t>Number of registered and roadworthy vehicles by year</t>
  </si>
  <si>
    <t>Number of registered and roadworthy vehicles by registration type as of the end of 2025</t>
  </si>
  <si>
    <t>Number of registered and roadworthy vehicles by administrative region as of the end of 2025</t>
  </si>
  <si>
    <t>Number of registered and roadworthy vehicles by administrative region and registration type as of the end of 2025</t>
  </si>
  <si>
    <t>Number of registered and roadworthy vehicles owned by individuals by vehicle registration type, owner’s sex and nationality as of the end of 2025</t>
  </si>
  <si>
    <t>Number of registered and roadworthy vehicles by ownership (government entities, establishments and individuals) and registration type as of the end of 2025</t>
  </si>
  <si>
    <t>Number of registered and roadworthy vehicles by registration type and age group of individual owners as of the end of 2025</t>
  </si>
  <si>
    <t>Number of vehicles by administrative region and transaction type for 2020–2025</t>
  </si>
  <si>
    <t>Number of vehicles by administrative region, transaction type and registration type in 2025</t>
  </si>
  <si>
    <t>Number of vehicles by month, transaction type and registration type for 2025</t>
  </si>
  <si>
    <t>Number of vehicles owned by individuals by transaction type, registration type, owner’s sex and nationality for 2025</t>
  </si>
  <si>
    <t>Number of vehicles by ownership, transaction type and registration type for 2025</t>
  </si>
  <si>
    <t>Number of vehicles by transaction type, registration type and age group of individual owners for 2025</t>
  </si>
  <si>
    <t>Number of vehicles in transport activities by activity name as of the end of 2025</t>
  </si>
  <si>
    <t>Total number of fatalities and injuries resulting from traffic accidents by year for 2014–2025</t>
  </si>
  <si>
    <t>Total number of fatalities and injuries resulting from traffic accidents by administrative region for 2025</t>
  </si>
  <si>
    <t>Fatality and injury rates resulting from traffic accidents by administrative region for 2024 and 2025</t>
  </si>
  <si>
    <t>Percentage distribution of traffic accident fatalities by gender for 2025</t>
  </si>
  <si>
    <t>Percentage distribution of traffic accident fatalities by age group for 2025</t>
  </si>
  <si>
    <t>Percentage distribution of traffic accident fatalities by nationality for 2025</t>
  </si>
  <si>
    <t>Number of serious traffic accidents by year for 2018–2025</t>
  </si>
  <si>
    <t>Number of serious traffic accidents by administrative region and accident location for 2025</t>
  </si>
  <si>
    <t>Rate of serious traffic accidents per 100,000 population by administrative region for 2025</t>
  </si>
  <si>
    <t>Percentage distribution of traffic accidents by the nationality of the person responsible for the accident for 2025</t>
  </si>
  <si>
    <t>Percentage distribution of the five leading causes of traffic accidents for 2025</t>
  </si>
  <si>
    <t>Percentage distribution of traffic accidents by accident type for 2025</t>
  </si>
  <si>
    <t>Average response time to traffic accidents by administrative region and accident location for 2025</t>
  </si>
  <si>
    <t>Valid driving licenses by administrative region as of the end of 2025</t>
  </si>
  <si>
    <t>Valid driving licenses by license type as of the end of 2025</t>
  </si>
  <si>
    <t>Valid driving licenses by administrative region and license type as of the end of 2025</t>
  </si>
  <si>
    <t>Valid driving licenses by administrative region, nationality and sex as of the end of 2025</t>
  </si>
  <si>
    <t>Valid driving licenses by license type, nationality and sex as of the end of 2025</t>
  </si>
  <si>
    <t>Valid driving licenses by age group, nationality and sex as of the end of 2025</t>
  </si>
  <si>
    <t>Valid driving licenses by administrative region, age group, nationality and sex as of the end of 2025</t>
  </si>
  <si>
    <t>Valid driving licenses by license type, age group, nationality and sex as of the end of 2025</t>
  </si>
  <si>
    <t>Number of driving licenses by administrative region and transaction type for 2025</t>
  </si>
  <si>
    <t>Number of driving licenses by administrative region, transaction type and license type for 2025</t>
  </si>
  <si>
    <t>Number of driving licenses by month, transaction type and license type for 2025</t>
  </si>
  <si>
    <t>Number of driving licenses by transaction type, license type, nationality and sex for 2025</t>
  </si>
  <si>
    <t>Number of driving licenses issued to individuals by age group, transaction type and license type for 2025</t>
  </si>
  <si>
    <t>Driving licenses by administrative region, transaction type, nationality and sex for 2025</t>
  </si>
  <si>
    <t>Number of driving licenses by administrative region, age group and transaction type for 2025</t>
  </si>
  <si>
    <t>Length of the intracity and intercity road network by road surface type and location for 2018–2025</t>
  </si>
  <si>
    <t>Length of intracity roads by road classification and administrative region (km) for 2025</t>
  </si>
  <si>
    <t>Total length of intercity roads by engineering classification and administrative region (km) for 2025</t>
  </si>
  <si>
    <t>Total length of intercity roads by functional classification and administrative region (km) for 2025</t>
  </si>
  <si>
    <t>Length of existing unpaved (graded) roads outside cities by administrative region (km) for 2025</t>
  </si>
  <si>
    <t>Road network density relative to population and area by administrative region for 2025</t>
  </si>
  <si>
    <t>Length of completed intercity roads by administrative region (km) for 2025</t>
  </si>
  <si>
    <t>Number of completed intercity road projects for 2025</t>
  </si>
  <si>
    <t>Intracity road infrastructure projects for 2025</t>
  </si>
  <si>
    <t>Indicators of improved maintenance of the intercity road network for 2025</t>
  </si>
  <si>
    <t>Operational efficiency indicators for the intercity road network for 2025</t>
  </si>
  <si>
    <t>Number of intercity bridges and tunnels by administrative region as of the end of 2025</t>
  </si>
  <si>
    <t>Distances between Saudi Arabia’s governorates and cities by administrative region (km) for 2025</t>
  </si>
  <si>
    <t>Number of fixed and mobile truck weighing stations between cities by administrative region for 2025</t>
  </si>
  <si>
    <t>Public passenger bus network data by administrative region and location as of the end of 2025</t>
  </si>
  <si>
    <t>Section Eight: Periodic Vehicle Technical Inspection</t>
  </si>
  <si>
    <t>Main reasons for failing the periodic vehicle inspection on the first attempt for 2025</t>
  </si>
  <si>
    <t>*Represents goods exported from the Kingdom by road, classified by final destination country.</t>
  </si>
  <si>
    <t>*Represents goods imported into the Kingdom by road, classified by country of origin.</t>
  </si>
  <si>
    <t>Source: Ministry of Municipalities and Housing, General Authority for Roads, NEOM</t>
  </si>
  <si>
    <t>Source: General Authority for Roads, NEOM</t>
  </si>
  <si>
    <t>Source: Ministry of Transport and Logistics Services, Ministry of Municipalities and Housing, NEOM. Adapted.</t>
  </si>
  <si>
    <t>Tons</t>
  </si>
  <si>
    <t>Number of cars</t>
  </si>
  <si>
    <t>Number of trucks</t>
  </si>
  <si>
    <t>Total number of vehicles</t>
  </si>
  <si>
    <t>New registration</t>
  </si>
  <si>
    <t>Large bus</t>
  </si>
  <si>
    <t>Number of bus routes</t>
  </si>
  <si>
    <t>Number of bus stops</t>
  </si>
  <si>
    <t>Number of bus seats</t>
  </si>
  <si>
    <t>Administrative centre</t>
  </si>
  <si>
    <t>Station name</t>
  </si>
  <si>
    <t>Populated area</t>
  </si>
  <si>
    <t>Periodic vehicle inspection statistics by populated area and inspection station name for 2025</t>
  </si>
  <si>
    <t>Sudden swerving</t>
  </si>
  <si>
    <t>Failure to yield the right of way</t>
  </si>
  <si>
    <t>Driving in the opposite direction</t>
  </si>
  <si>
    <t>Quantity of freight exports and imports through land ports by administrative region, governorate and port name for 2024–2025</t>
  </si>
  <si>
    <t>Quantity of freight exports and imports through land ports by month for 2025</t>
  </si>
  <si>
    <t>Quantity of freight exports through land ports by division and month for 2025</t>
  </si>
  <si>
    <t>Quantity of freight exports through land ports by country group and month for 2025</t>
  </si>
  <si>
    <t>Quantity of freight imports through land ports by division and month for 2025</t>
  </si>
  <si>
    <t>Quantity of freight imports through land ports by country group and month for 2025</t>
  </si>
  <si>
    <t>Truck traffic through land ports by administrative region, governorate, port, type of traffic and license plate ownership for 2025</t>
  </si>
  <si>
    <t>Truck traffic through land ports by month and license plate ownership for 2025</t>
  </si>
  <si>
    <t>Vehicle traffic through land ports by administrative region, governorate, port, type of traffic and license plate ownership for 2025</t>
  </si>
  <si>
    <t>Vehicle traffic through land ports by month and license plate ownership for 2025</t>
  </si>
  <si>
    <t>land port</t>
  </si>
  <si>
    <t>Land port name</t>
  </si>
  <si>
    <t>Export freight quantities (tons)</t>
  </si>
  <si>
    <t>Import freight quantities (tons)</t>
  </si>
  <si>
    <t>Fats, greases, oils, and waxes of plant and animal origin and edible prepared fats</t>
  </si>
  <si>
    <t>Prepared foodstuffs, beverages, vinegar, tobacco and manufactured tobacco substitutes</t>
  </si>
  <si>
    <t>Products of the chemical industries and related industries</t>
  </si>
  <si>
    <t>Plastics, rubber and their manufactures</t>
  </si>
  <si>
    <t>Raw, tanned and fur skins and their manufactures</t>
  </si>
  <si>
    <t>Wood and its manufactures, charcoal and cork</t>
  </si>
  <si>
    <t>Paper, its products and materials used in its manufacture</t>
  </si>
  <si>
    <t>Manufactures of stone, gypsum or cement, mica, ceramics and glass pottery and its artifacts</t>
  </si>
  <si>
    <t>Pearls, precious stones and similar items, imitation jewelry</t>
  </si>
  <si>
    <t>Footwear and head coverings, umbrellas, walking sticks, whips, artificial flowers and articles made of human hair</t>
  </si>
  <si>
    <t xml:space="preserve"> Al-Muzahimiyah</t>
  </si>
  <si>
    <t>Number of Constructed Parking Areas Within Cities by Administrative Region as of the End of 2025</t>
  </si>
  <si>
    <t>Number of Bridges, Pedestrian Bridges, Tunnels, and Culverts Within Cities by Administrative Region as of the End of 2025</t>
  </si>
  <si>
    <t>Number of Bridges and Pedestrian Bridges</t>
  </si>
  <si>
    <t>Number of Tunnels</t>
  </si>
  <si>
    <t>Number of Culverts</t>
  </si>
  <si>
    <t>1-2</t>
  </si>
  <si>
    <t>Source: General Authority for Roads,NEOM</t>
  </si>
  <si>
    <t xml:space="preserve">Number of public transport bus passengers for the years 2021–2025 </t>
  </si>
  <si>
    <t>Public bus transport within cities *</t>
  </si>
  <si>
    <t>* Note: There were 24 operating permits for public transport buses assigned to projects that were excluded from the total number of urban public transport buses, as these buses were held in reserve and did not operate in the projects during 2025.</t>
  </si>
  <si>
    <t>Within cities*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</si>
</sst>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0.00_);_(* \(#,##0.00\);_(* &quot;-&quot;??_);_(@_)"/>
    <numFmt numFmtId="165" formatCode="#,##0.0_);\(#,##0.0\)"/>
    <numFmt numFmtId="166" formatCode="#,##0.0"/>
    <numFmt numFmtId="167" formatCode="_-* #,##0_-;\-* #,##0_-;_-* &quot;-&quot;??_-;_-@_-"/>
    <numFmt numFmtId="168" formatCode="_-* #,##0.0_-;\-* #,##0.0_-;_-* &quot;-&quot;??_-;_-@_-"/>
    <numFmt numFmtId="169" formatCode="0.000"/>
    <numFmt numFmtId="170" formatCode="_(* #,##0_);_(* \(#,##0\);_(* &quot;-&quot;??_);_(@_)"/>
    <numFmt numFmtId="171" formatCode="0.0"/>
    <numFmt numFmtId="172" formatCode="0.0%"/>
    <numFmt numFmtId="173" formatCode="#,##0.000"/>
    <numFmt numFmtId="174" formatCode="#,##0.###"/>
    <numFmt numFmtId="175" formatCode="#,##0.##"/>
  </numFmts>
  <fonts count="106">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sz val="10"/>
      <name val="Arial"/>
      <family val="2"/>
    </font>
    <font>
      <sz val="10"/>
      <name val="Arial (Arabic)"/>
      <charset val="178"/>
    </font>
    <font>
      <sz val="10"/>
      <name val="Frutiger LT Arabic 55 Roman"/>
    </font>
    <font>
      <sz val="8"/>
      <color rgb="FF8C96A7"/>
      <name val="Frutiger LT Arabic 55 Roman"/>
    </font>
    <font>
      <sz val="8"/>
      <color rgb="FF9BA8C2"/>
      <name val="Frutiger LT Arabic 55 Roman"/>
    </font>
    <font>
      <sz val="14"/>
      <name val="Times New Roman"/>
      <family val="1"/>
    </font>
    <font>
      <u/>
      <sz val="10"/>
      <color theme="10"/>
      <name val="Arial"/>
      <family val="2"/>
    </font>
    <font>
      <u/>
      <sz val="11"/>
      <color theme="10"/>
      <name val="Calibri"/>
      <family val="2"/>
      <scheme val="minor"/>
    </font>
    <font>
      <sz val="11"/>
      <color indexed="8"/>
      <name val="Calibri"/>
      <family val="2"/>
      <scheme val="minor"/>
    </font>
    <font>
      <sz val="8"/>
      <name val="Frutiger LT Arabic 55 Roman"/>
    </font>
    <font>
      <b/>
      <sz val="12"/>
      <color rgb="FF44546A"/>
      <name val="Frutiger LT Arabic 55 Roman"/>
    </font>
    <font>
      <sz val="8"/>
      <color theme="0"/>
      <name val="Frutiger LT Arabic 55 Roman"/>
    </font>
    <font>
      <sz val="8"/>
      <color theme="1"/>
      <name val="Frutiger LT Arabic 55 Roman"/>
    </font>
    <font>
      <sz val="8"/>
      <color rgb="FF000000"/>
      <name val="Frutiger LT Arabic 55 Roman"/>
    </font>
    <font>
      <b/>
      <sz val="12"/>
      <color rgb="FF474D9B"/>
      <name val="Frutiger LT Arabic 55 Roman"/>
    </font>
    <font>
      <sz val="7"/>
      <color rgb="FF8C96A7"/>
      <name val="Frutiger LT Arabic 55 Roman"/>
    </font>
    <font>
      <b/>
      <sz val="8"/>
      <color rgb="FF44546A"/>
      <name val="Frutiger LT Arabic 55 Roman"/>
    </font>
    <font>
      <sz val="8"/>
      <color rgb="FF474D9B"/>
      <name val="Frutiger LT Arabic 55 Roman"/>
    </font>
    <font>
      <sz val="8"/>
      <color indexed="8"/>
      <name val="Frutiger LT Arabic 55 Roman"/>
    </font>
    <font>
      <sz val="8"/>
      <color rgb="FFFFFFFF"/>
      <name val="Frutiger LT Arabic 55 Roman"/>
    </font>
    <font>
      <sz val="8"/>
      <color rgb="FF0D0D0D"/>
      <name val="Frutiger LT Arabic 55 Roman"/>
    </font>
    <font>
      <u/>
      <sz val="7"/>
      <color theme="10"/>
      <name val="Frutiger LT Arabic 55 Roman"/>
    </font>
    <font>
      <sz val="7"/>
      <color theme="1"/>
      <name val="Frutiger LT Arabic 55 Roman"/>
    </font>
    <font>
      <sz val="7"/>
      <name val="Frutiger LT Arabic 55 Roman"/>
    </font>
    <font>
      <sz val="7"/>
      <color indexed="8"/>
      <name val="Frutiger LT Arabic 55 Roman"/>
    </font>
    <font>
      <b/>
      <sz val="12"/>
      <color theme="1"/>
      <name val="Frutiger LT Arabic 55 Roman"/>
    </font>
    <font>
      <sz val="7"/>
      <color rgb="FF9BA8C2"/>
      <name val="Frutiger LT Arabic 55 Roman"/>
    </font>
    <font>
      <sz val="10"/>
      <color theme="0"/>
      <name val="Frutiger LT Arabic 55 Roman"/>
    </font>
    <font>
      <sz val="8"/>
      <name val="Calibri"/>
      <family val="2"/>
      <scheme val="minor"/>
    </font>
    <font>
      <sz val="11"/>
      <color theme="1"/>
      <name val="Frutiger LT Arabic 45 Light"/>
    </font>
    <font>
      <sz val="10"/>
      <color rgb="FF474D9B"/>
      <name val="Frutiger LT Arabic 55 Roman"/>
    </font>
    <font>
      <sz val="10"/>
      <color theme="8" tint="-0.249977111117893"/>
      <name val="Frutiger LT Arabic 55 Roman"/>
    </font>
    <font>
      <sz val="11"/>
      <color theme="1"/>
      <name val="Frutiger LT Arabic 55 Roman"/>
    </font>
    <font>
      <sz val="11"/>
      <name val="Frutiger LT Arabic 55 Roman"/>
    </font>
    <font>
      <sz val="9"/>
      <name val="Frutiger LT Arabic 55 Roman"/>
    </font>
    <font>
      <b/>
      <sz val="11"/>
      <color theme="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Frutiger LT Arabic 55 Roman"/>
    </font>
    <font>
      <sz val="12"/>
      <color rgb="FF474D9B"/>
      <name val="Frutiger LT Arabic 55 Roman"/>
    </font>
    <font>
      <u/>
      <sz val="11"/>
      <color theme="10"/>
      <name val="Frutiger LT Arabic 55 Roman"/>
    </font>
    <font>
      <sz val="11"/>
      <color indexed="8"/>
      <name val="Times New Roman"/>
      <family val="1"/>
    </font>
    <font>
      <sz val="10"/>
      <color rgb="FF474D9B"/>
      <name val="Frutiger LT Arabic 45 Light"/>
    </font>
    <font>
      <b/>
      <sz val="11"/>
      <color rgb="FF44546A"/>
      <name val="Frutiger LT Arabic 55 Roman"/>
    </font>
    <font>
      <sz val="8"/>
      <color theme="8" tint="-0.249977111117893"/>
      <name val="Frutiger LT Arabic 55 Roman"/>
    </font>
    <font>
      <b/>
      <sz val="15"/>
      <color rgb="FF006666"/>
      <name val="Frutiger LT Arabic 55 Roman"/>
    </font>
    <font>
      <b/>
      <sz val="12"/>
      <name val="Frutiger LT Arabic 55 Roman"/>
    </font>
    <font>
      <b/>
      <sz val="9"/>
      <color theme="0"/>
      <name val="Frutiger LT Arabic 55 Roman"/>
    </font>
    <font>
      <sz val="11"/>
      <color theme="1"/>
      <name val="Neo Sans Arabic"/>
      <family val="2"/>
    </font>
    <font>
      <sz val="8"/>
      <color rgb="FFFF0000"/>
      <name val="Frutiger LT Arabic 55 Roman"/>
    </font>
    <font>
      <sz val="11"/>
      <name val="Calibri"/>
      <family val="2"/>
    </font>
    <font>
      <b/>
      <sz val="14"/>
      <color theme="1"/>
      <name val="Calibri"/>
      <family val="2"/>
      <scheme val="minor"/>
    </font>
    <font>
      <sz val="14"/>
      <color theme="1"/>
      <name val="Calibri"/>
      <family val="2"/>
      <scheme val="minor"/>
    </font>
    <font>
      <sz val="12"/>
      <color theme="0"/>
      <name val="Frutiger LT Arabic 55 Roman"/>
    </font>
    <font>
      <sz val="11"/>
      <color theme="2" tint="-0.749992370372631"/>
      <name val="Frutiger LT Arabic 55 Roman"/>
    </font>
    <font>
      <sz val="11"/>
      <name val="Carlito"/>
    </font>
  </fonts>
  <fills count="40">
    <fill>
      <patternFill patternType="none"/>
    </fill>
    <fill>
      <patternFill patternType="gray125"/>
    </fill>
    <fill>
      <patternFill patternType="solid">
        <fgColor theme="0"/>
        <bgColor indexed="64"/>
      </patternFill>
    </fill>
    <fill>
      <patternFill patternType="solid">
        <fgColor rgb="FF8497B0"/>
        <bgColor indexed="64"/>
      </patternFill>
    </fill>
    <fill>
      <patternFill patternType="solid">
        <fgColor rgb="FFD6DCE4"/>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497B0"/>
        <bgColor rgb="FF8497B0"/>
      </patternFill>
    </fill>
    <fill>
      <patternFill patternType="solid">
        <fgColor rgb="FFD6DCE4"/>
        <bgColor rgb="FFD6DCE4"/>
      </patternFill>
    </fill>
    <fill>
      <patternFill patternType="solid">
        <fgColor theme="0"/>
        <bgColor rgb="FFD6DCE4"/>
      </patternFill>
    </fill>
  </fills>
  <borders count="25">
    <border>
      <left/>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diagonal/>
    </border>
    <border>
      <left/>
      <right/>
      <top/>
      <bottom style="thin">
        <color theme="0"/>
      </bottom>
      <diagonal/>
    </border>
    <border>
      <left/>
      <right style="thin">
        <color theme="0"/>
      </right>
      <top/>
      <bottom/>
      <diagonal/>
    </border>
    <border>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222">
    <xf numFmtId="0" fontId="0" fillId="0" borderId="0"/>
    <xf numFmtId="0" fontId="37" fillId="0" borderId="0"/>
    <xf numFmtId="0" fontId="36" fillId="0" borderId="0"/>
    <xf numFmtId="0" fontId="38" fillId="0" borderId="0"/>
    <xf numFmtId="0" fontId="35" fillId="0" borderId="0"/>
    <xf numFmtId="164" fontId="38" fillId="0" borderId="0" applyFont="0" applyFill="0" applyBorder="0" applyAlignment="0" applyProtection="0"/>
    <xf numFmtId="0" fontId="36" fillId="0" borderId="0"/>
    <xf numFmtId="0" fontId="34" fillId="0" borderId="0"/>
    <xf numFmtId="0" fontId="38" fillId="0" borderId="0"/>
    <xf numFmtId="165" fontId="42" fillId="0" borderId="0"/>
    <xf numFmtId="165" fontId="42" fillId="0" borderId="0"/>
    <xf numFmtId="0" fontId="37" fillId="0" borderId="0"/>
    <xf numFmtId="164" fontId="37" fillId="0" borderId="0" applyFont="0" applyFill="0" applyBorder="0" applyAlignment="0" applyProtection="0"/>
    <xf numFmtId="0" fontId="43" fillId="0" borderId="0" applyNumberFormat="0" applyFill="0" applyBorder="0" applyAlignment="0" applyProtection="0"/>
    <xf numFmtId="9" fontId="37" fillId="0" borderId="0" applyFont="0" applyFill="0" applyBorder="0" applyAlignment="0" applyProtection="0"/>
    <xf numFmtId="0" fontId="33" fillId="0" borderId="0"/>
    <xf numFmtId="0" fontId="44" fillId="0" borderId="0" applyNumberFormat="0" applyFill="0" applyBorder="0" applyAlignment="0" applyProtection="0"/>
    <xf numFmtId="0" fontId="36" fillId="0" borderId="0"/>
    <xf numFmtId="0" fontId="44" fillId="0" borderId="0" applyNumberFormat="0" applyFill="0" applyBorder="0" applyAlignment="0" applyProtection="0"/>
    <xf numFmtId="164" fontId="36" fillId="0" borderId="0" applyFont="0" applyFill="0" applyBorder="0" applyAlignment="0" applyProtection="0"/>
    <xf numFmtId="0" fontId="32" fillId="0" borderId="0"/>
    <xf numFmtId="0" fontId="36" fillId="0" borderId="0"/>
    <xf numFmtId="0" fontId="45" fillId="0" borderId="0"/>
    <xf numFmtId="0" fontId="31" fillId="0" borderId="0"/>
    <xf numFmtId="0" fontId="31" fillId="0" borderId="0"/>
    <xf numFmtId="0" fontId="31" fillId="0" borderId="0"/>
    <xf numFmtId="0" fontId="31" fillId="0" borderId="0"/>
    <xf numFmtId="0" fontId="30" fillId="0" borderId="0"/>
    <xf numFmtId="0" fontId="30" fillId="0" borderId="0"/>
    <xf numFmtId="0" fontId="29" fillId="0" borderId="0"/>
    <xf numFmtId="0" fontId="28" fillId="0" borderId="0"/>
    <xf numFmtId="0" fontId="28" fillId="0" borderId="0"/>
    <xf numFmtId="43" fontId="36" fillId="0" borderId="0" applyFont="0" applyFill="0" applyBorder="0" applyAlignment="0" applyProtection="0"/>
    <xf numFmtId="0" fontId="28" fillId="0" borderId="0"/>
    <xf numFmtId="0" fontId="27" fillId="0" borderId="0"/>
    <xf numFmtId="0" fontId="27" fillId="0" borderId="0"/>
    <xf numFmtId="0" fontId="26" fillId="0" borderId="0"/>
    <xf numFmtId="0" fontId="26" fillId="0" borderId="0"/>
    <xf numFmtId="0" fontId="26" fillId="0" borderId="0"/>
    <xf numFmtId="0" fontId="26" fillId="0" borderId="0"/>
    <xf numFmtId="43" fontId="38" fillId="0" borderId="0" applyFont="0" applyFill="0" applyBorder="0" applyAlignment="0" applyProtection="0"/>
    <xf numFmtId="43" fontId="37"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36" fillId="0" borderId="0" applyFont="0" applyFill="0" applyBorder="0" applyAlignment="0" applyProtection="0"/>
    <xf numFmtId="0" fontId="26" fillId="0" borderId="0"/>
    <xf numFmtId="0" fontId="26" fillId="0" borderId="0"/>
    <xf numFmtId="0" fontId="26" fillId="0" borderId="0"/>
    <xf numFmtId="0" fontId="26" fillId="0" borderId="0"/>
    <xf numFmtId="43" fontId="38" fillId="0" borderId="0" applyFont="0" applyFill="0" applyBorder="0" applyAlignment="0" applyProtection="0"/>
    <xf numFmtId="0" fontId="26" fillId="0" borderId="0"/>
    <xf numFmtId="43" fontId="37"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3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64" fontId="37" fillId="0" borderId="0" applyFont="0" applyFill="0" applyBorder="0" applyAlignment="0" applyProtection="0"/>
    <xf numFmtId="0" fontId="38"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36" fillId="0" borderId="0" applyFont="0" applyFill="0" applyBorder="0" applyAlignment="0" applyProtection="0"/>
    <xf numFmtId="0" fontId="25" fillId="0" borderId="0"/>
    <xf numFmtId="0" fontId="25" fillId="0" borderId="0"/>
    <xf numFmtId="0" fontId="25" fillId="0" borderId="0"/>
    <xf numFmtId="0" fontId="25" fillId="0" borderId="0"/>
    <xf numFmtId="0" fontId="24" fillId="0" borderId="0"/>
    <xf numFmtId="0" fontId="23" fillId="0" borderId="0"/>
    <xf numFmtId="0" fontId="23" fillId="0" borderId="0"/>
    <xf numFmtId="0" fontId="22" fillId="0" borderId="0"/>
    <xf numFmtId="0" fontId="22" fillId="0" borderId="0"/>
    <xf numFmtId="0" fontId="22" fillId="0" borderId="0"/>
    <xf numFmtId="0" fontId="21" fillId="0" borderId="0"/>
    <xf numFmtId="0" fontId="37" fillId="0" borderId="0"/>
    <xf numFmtId="0" fontId="20" fillId="0" borderId="0"/>
    <xf numFmtId="0" fontId="19" fillId="0" borderId="0"/>
    <xf numFmtId="0" fontId="19" fillId="0" borderId="0"/>
    <xf numFmtId="0" fontId="18" fillId="0" borderId="0"/>
    <xf numFmtId="0" fontId="18" fillId="0" borderId="0"/>
    <xf numFmtId="0" fontId="36" fillId="12" borderId="23" applyNumberFormat="0" applyFont="0" applyAlignment="0" applyProtection="0"/>
    <xf numFmtId="0" fontId="73" fillId="0" borderId="0" applyNumberFormat="0" applyFill="0" applyBorder="0" applyAlignment="0" applyProtection="0"/>
    <xf numFmtId="0" fontId="74" fillId="0" borderId="16" applyNumberFormat="0" applyFill="0" applyAlignment="0" applyProtection="0"/>
    <xf numFmtId="0" fontId="75" fillId="0" borderId="17" applyNumberFormat="0" applyFill="0" applyAlignment="0" applyProtection="0"/>
    <xf numFmtId="0" fontId="76" fillId="0" borderId="18" applyNumberFormat="0" applyFill="0" applyAlignment="0" applyProtection="0"/>
    <xf numFmtId="0" fontId="76" fillId="0" borderId="0" applyNumberFormat="0" applyFill="0" applyBorder="0" applyAlignment="0" applyProtection="0"/>
    <xf numFmtId="0" fontId="77" fillId="6" borderId="0" applyNumberFormat="0" applyBorder="0" applyAlignment="0" applyProtection="0"/>
    <xf numFmtId="0" fontId="78" fillId="7" borderId="0" applyNumberFormat="0" applyBorder="0" applyAlignment="0" applyProtection="0"/>
    <xf numFmtId="0" fontId="79" fillId="8" borderId="0" applyNumberFormat="0" applyBorder="0" applyAlignment="0" applyProtection="0"/>
    <xf numFmtId="0" fontId="80" fillId="9" borderId="19" applyNumberFormat="0" applyAlignment="0" applyProtection="0"/>
    <xf numFmtId="0" fontId="81" fillId="10" borderId="20" applyNumberFormat="0" applyAlignment="0" applyProtection="0"/>
    <xf numFmtId="0" fontId="82" fillId="10" borderId="19" applyNumberFormat="0" applyAlignment="0" applyProtection="0"/>
    <xf numFmtId="0" fontId="83" fillId="0" borderId="21" applyNumberFormat="0" applyFill="0" applyAlignment="0" applyProtection="0"/>
    <xf numFmtId="0" fontId="72" fillId="11" borderId="22" applyNumberFormat="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6" fillId="0" borderId="24" applyNumberFormat="0" applyFill="0" applyAlignment="0" applyProtection="0"/>
    <xf numFmtId="0" fontId="87"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87"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87"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87" fillId="25"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28" borderId="0" applyNumberFormat="0" applyBorder="0" applyAlignment="0" applyProtection="0"/>
    <xf numFmtId="0" fontId="87" fillId="29"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32" borderId="0" applyNumberFormat="0" applyBorder="0" applyAlignment="0" applyProtection="0"/>
    <xf numFmtId="0" fontId="87" fillId="33" borderId="0" applyNumberFormat="0" applyBorder="0" applyAlignment="0" applyProtection="0"/>
    <xf numFmtId="0" fontId="36" fillId="34" borderId="0" applyNumberFormat="0" applyBorder="0" applyAlignment="0" applyProtection="0"/>
    <xf numFmtId="0" fontId="36" fillId="35" borderId="0" applyNumberFormat="0" applyBorder="0" applyAlignment="0" applyProtection="0"/>
    <xf numFmtId="0" fontId="36" fillId="36" borderId="0" applyNumberFormat="0" applyBorder="0" applyAlignment="0" applyProtection="0"/>
    <xf numFmtId="0" fontId="17" fillId="0" borderId="0"/>
    <xf numFmtId="0" fontId="16" fillId="0" borderId="0"/>
    <xf numFmtId="0" fontId="1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3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38" fillId="0" borderId="0" applyFont="0" applyFill="0" applyBorder="0" applyAlignment="0" applyProtection="0"/>
    <xf numFmtId="43" fontId="3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36" fillId="0" borderId="0" applyFont="0" applyFill="0" applyBorder="0" applyAlignment="0" applyProtection="0"/>
    <xf numFmtId="0" fontId="15" fillId="0" borderId="0"/>
    <xf numFmtId="0" fontId="15" fillId="0" borderId="0"/>
    <xf numFmtId="0" fontId="15" fillId="0" borderId="0"/>
    <xf numFmtId="0" fontId="15" fillId="0" borderId="0"/>
    <xf numFmtId="43" fontId="38" fillId="0" borderId="0" applyFont="0" applyFill="0" applyBorder="0" applyAlignment="0" applyProtection="0"/>
    <xf numFmtId="0" fontId="15" fillId="0" borderId="0"/>
    <xf numFmtId="43" fontId="3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3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3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3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2" fillId="0" borderId="0"/>
    <xf numFmtId="0" fontId="12"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6"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43" fontId="38" fillId="0" borderId="0" applyFont="0" applyFill="0" applyBorder="0" applyAlignment="0" applyProtection="0"/>
    <xf numFmtId="43" fontId="3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36" fillId="0" borderId="0" applyFont="0" applyFill="0" applyBorder="0" applyAlignment="0" applyProtection="0"/>
    <xf numFmtId="0" fontId="9" fillId="0" borderId="0"/>
    <xf numFmtId="0" fontId="9" fillId="0" borderId="0"/>
    <xf numFmtId="0" fontId="9" fillId="0" borderId="0"/>
    <xf numFmtId="0" fontId="9" fillId="0" borderId="0"/>
    <xf numFmtId="43" fontId="38" fillId="0" borderId="0" applyFont="0" applyFill="0" applyBorder="0" applyAlignment="0" applyProtection="0"/>
    <xf numFmtId="0" fontId="9" fillId="0" borderId="0"/>
    <xf numFmtId="43" fontId="3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6"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6"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0" fillId="0" borderId="0"/>
    <xf numFmtId="9" fontId="36" fillId="0" borderId="0" applyFont="0" applyFill="0" applyBorder="0" applyAlignment="0" applyProtection="0"/>
    <xf numFmtId="0" fontId="8" fillId="0" borderId="0"/>
    <xf numFmtId="0" fontId="37"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5" fillId="0" borderId="0"/>
    <xf numFmtId="0" fontId="5" fillId="0" borderId="0"/>
    <xf numFmtId="0" fontId="38" fillId="0" borderId="0"/>
    <xf numFmtId="0" fontId="4" fillId="0" borderId="0"/>
    <xf numFmtId="0" fontId="3" fillId="0" borderId="0"/>
    <xf numFmtId="43" fontId="3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3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38" fillId="0" borderId="0" applyFont="0" applyFill="0" applyBorder="0" applyAlignment="0" applyProtection="0"/>
    <xf numFmtId="43" fontId="3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36" fillId="0" borderId="0" applyFont="0" applyFill="0" applyBorder="0" applyAlignment="0" applyProtection="0"/>
    <xf numFmtId="0" fontId="2" fillId="0" borderId="0"/>
    <xf numFmtId="0" fontId="2" fillId="0" borderId="0"/>
    <xf numFmtId="0" fontId="2" fillId="0" borderId="0"/>
    <xf numFmtId="0" fontId="2" fillId="0" borderId="0"/>
    <xf numFmtId="43" fontId="38" fillId="0" borderId="0" applyFont="0" applyFill="0" applyBorder="0" applyAlignment="0" applyProtection="0"/>
    <xf numFmtId="0" fontId="2" fillId="0" borderId="0"/>
    <xf numFmtId="43" fontId="3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3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3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3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38" fillId="0" borderId="0" applyFont="0" applyFill="0" applyBorder="0" applyAlignment="0" applyProtection="0"/>
    <xf numFmtId="43" fontId="3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36" fillId="0" borderId="0" applyFont="0" applyFill="0" applyBorder="0" applyAlignment="0" applyProtection="0"/>
    <xf numFmtId="0" fontId="2" fillId="0" borderId="0"/>
    <xf numFmtId="0" fontId="2" fillId="0" borderId="0"/>
    <xf numFmtId="0" fontId="2" fillId="0" borderId="0"/>
    <xf numFmtId="0" fontId="2" fillId="0" borderId="0"/>
    <xf numFmtId="43" fontId="38" fillId="0" borderId="0" applyFont="0" applyFill="0" applyBorder="0" applyAlignment="0" applyProtection="0"/>
    <xf numFmtId="0" fontId="2" fillId="0" borderId="0"/>
    <xf numFmtId="43" fontId="3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3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3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3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3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38" fillId="0" borderId="0" applyFont="0" applyFill="0" applyBorder="0" applyAlignment="0" applyProtection="0"/>
    <xf numFmtId="43" fontId="3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36" fillId="0" borderId="0" applyFont="0" applyFill="0" applyBorder="0" applyAlignment="0" applyProtection="0"/>
    <xf numFmtId="0" fontId="2" fillId="0" borderId="0"/>
    <xf numFmtId="0" fontId="2" fillId="0" borderId="0"/>
    <xf numFmtId="0" fontId="2" fillId="0" borderId="0"/>
    <xf numFmtId="0" fontId="2" fillId="0" borderId="0"/>
    <xf numFmtId="43" fontId="38" fillId="0" borderId="0" applyFont="0" applyFill="0" applyBorder="0" applyAlignment="0" applyProtection="0"/>
    <xf numFmtId="0" fontId="2" fillId="0" borderId="0"/>
    <xf numFmtId="43" fontId="3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3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3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5"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43" fontId="3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43" fontId="3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43" fontId="3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43" fontId="3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43" fontId="3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43" fontId="3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43" fontId="3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43" fontId="3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43" fontId="3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43" fontId="3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43" fontId="3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43" fontId="3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74">
    <xf numFmtId="0" fontId="0" fillId="0" borderId="0" xfId="0"/>
    <xf numFmtId="0" fontId="48" fillId="3" borderId="4" xfId="3" applyFont="1" applyFill="1" applyBorder="1" applyAlignment="1">
      <alignment horizontal="center" vertical="center" readingOrder="1"/>
    </xf>
    <xf numFmtId="0" fontId="46" fillId="0" borderId="0" xfId="1" applyFont="1" applyAlignment="1">
      <alignment horizontal="center"/>
    </xf>
    <xf numFmtId="0" fontId="49" fillId="0" borderId="0" xfId="0" applyFont="1"/>
    <xf numFmtId="0" fontId="49" fillId="0" borderId="0" xfId="0" applyFont="1" applyAlignment="1">
      <alignment horizontal="right"/>
    </xf>
    <xf numFmtId="0" fontId="49" fillId="2" borderId="0" xfId="36" applyFont="1" applyFill="1"/>
    <xf numFmtId="0" fontId="49" fillId="0" borderId="0" xfId="0" applyFont="1" applyAlignment="1">
      <alignment horizontal="center"/>
    </xf>
    <xf numFmtId="0" fontId="49" fillId="0" borderId="0" xfId="0" applyFont="1" applyAlignment="1">
      <alignment horizontal="center" vertical="center"/>
    </xf>
    <xf numFmtId="0" fontId="49" fillId="0" borderId="0" xfId="21" applyFont="1"/>
    <xf numFmtId="0" fontId="49" fillId="0" borderId="0" xfId="2" applyFont="1"/>
    <xf numFmtId="0" fontId="55" fillId="2" borderId="0" xfId="22" applyFont="1" applyFill="1"/>
    <xf numFmtId="3" fontId="57" fillId="4" borderId="4" xfId="0" applyNumberFormat="1" applyFont="1" applyFill="1" applyBorder="1" applyAlignment="1">
      <alignment horizontal="center" vertical="center" readingOrder="1"/>
    </xf>
    <xf numFmtId="3" fontId="56" fillId="3" borderId="4" xfId="0" applyNumberFormat="1" applyFont="1" applyFill="1" applyBorder="1" applyAlignment="1">
      <alignment horizontal="center" vertical="center" readingOrder="1"/>
    </xf>
    <xf numFmtId="0" fontId="54" fillId="0" borderId="0" xfId="3" applyFont="1" applyAlignment="1">
      <alignment horizontal="center" vertical="center" wrapText="1"/>
    </xf>
    <xf numFmtId="0" fontId="49" fillId="2" borderId="0" xfId="37" applyFont="1" applyFill="1" applyAlignment="1">
      <alignment horizontal="center"/>
    </xf>
    <xf numFmtId="0" fontId="49" fillId="0" borderId="0" xfId="6" applyFont="1" applyAlignment="1">
      <alignment horizontal="center"/>
    </xf>
    <xf numFmtId="0" fontId="49" fillId="2" borderId="0" xfId="7" applyFont="1" applyFill="1" applyAlignment="1">
      <alignment horizontal="center"/>
    </xf>
    <xf numFmtId="0" fontId="47" fillId="0" borderId="0" xfId="0" applyFont="1" applyAlignment="1">
      <alignment vertical="center"/>
    </xf>
    <xf numFmtId="0" fontId="59" fillId="0" borderId="0" xfId="0" applyFont="1"/>
    <xf numFmtId="0" fontId="61" fillId="2" borderId="0" xfId="22" applyFont="1" applyFill="1"/>
    <xf numFmtId="0" fontId="59" fillId="0" borderId="0" xfId="0" applyFont="1" applyAlignment="1">
      <alignment horizontal="center"/>
    </xf>
    <xf numFmtId="0" fontId="59" fillId="2" borderId="0" xfId="37" applyFont="1" applyFill="1" applyAlignment="1">
      <alignment horizontal="center"/>
    </xf>
    <xf numFmtId="0" fontId="59" fillId="2" borderId="0" xfId="7" applyFont="1" applyFill="1" applyAlignment="1">
      <alignment horizontal="center"/>
    </xf>
    <xf numFmtId="0" fontId="62" fillId="0" borderId="0" xfId="0" applyFont="1"/>
    <xf numFmtId="0" fontId="62" fillId="0" borderId="0" xfId="0" applyFont="1" applyAlignment="1">
      <alignment horizontal="center" vertical="center"/>
    </xf>
    <xf numFmtId="0" fontId="62" fillId="0" borderId="0" xfId="21" applyFont="1"/>
    <xf numFmtId="0" fontId="51" fillId="0" borderId="0" xfId="0" applyFont="1"/>
    <xf numFmtId="0" fontId="62" fillId="0" borderId="0" xfId="0" applyFont="1" applyAlignment="1">
      <alignment horizontal="center"/>
    </xf>
    <xf numFmtId="0" fontId="60" fillId="0" borderId="0" xfId="1" applyFont="1" applyAlignment="1">
      <alignment horizontal="center"/>
    </xf>
    <xf numFmtId="3" fontId="57" fillId="2" borderId="4" xfId="0" applyNumberFormat="1" applyFont="1" applyFill="1" applyBorder="1" applyAlignment="1">
      <alignment horizontal="center" vertical="center" readingOrder="1"/>
    </xf>
    <xf numFmtId="0" fontId="48" fillId="3" borderId="4" xfId="2" applyFont="1" applyFill="1" applyBorder="1" applyAlignment="1">
      <alignment horizontal="center" vertical="center" wrapText="1" readingOrder="1"/>
    </xf>
    <xf numFmtId="0" fontId="49" fillId="2" borderId="0" xfId="37" applyFont="1" applyFill="1" applyAlignment="1">
      <alignment horizontal="right"/>
    </xf>
    <xf numFmtId="0" fontId="66" fillId="0" borderId="0" xfId="0" applyFont="1"/>
    <xf numFmtId="0" fontId="69" fillId="0" borderId="0" xfId="0" applyFont="1" applyAlignment="1">
      <alignment horizontal="center"/>
    </xf>
    <xf numFmtId="0" fontId="70" fillId="0" borderId="0" xfId="1" applyFont="1" applyAlignment="1">
      <alignment horizontal="center" vertical="center"/>
    </xf>
    <xf numFmtId="0" fontId="39" fillId="0" borderId="0" xfId="1" applyFont="1"/>
    <xf numFmtId="0" fontId="70" fillId="0" borderId="0" xfId="1" applyFont="1"/>
    <xf numFmtId="0" fontId="70" fillId="0" borderId="0" xfId="1" applyFont="1" applyAlignment="1">
      <alignment horizontal="center"/>
    </xf>
    <xf numFmtId="0" fontId="71" fillId="0" borderId="0" xfId="1" applyFont="1"/>
    <xf numFmtId="0" fontId="49" fillId="2" borderId="0" xfId="107" applyFont="1" applyFill="1"/>
    <xf numFmtId="0" fontId="64" fillId="3" borderId="4" xfId="1" applyFont="1" applyFill="1" applyBorder="1" applyAlignment="1">
      <alignment horizontal="center" vertical="center" readingOrder="1"/>
    </xf>
    <xf numFmtId="3" fontId="46" fillId="2" borderId="4" xfId="3" applyNumberFormat="1" applyFont="1" applyFill="1" applyBorder="1" applyAlignment="1">
      <alignment horizontal="center" vertical="center" readingOrder="1"/>
    </xf>
    <xf numFmtId="0" fontId="40" fillId="0" borderId="4" xfId="1" applyFont="1" applyBorder="1" applyAlignment="1">
      <alignment vertical="center" readingOrder="1"/>
    </xf>
    <xf numFmtId="0" fontId="48" fillId="3" borderId="7" xfId="2" applyFont="1" applyFill="1" applyBorder="1" applyAlignment="1">
      <alignment horizontal="center" vertical="center" wrapText="1" readingOrder="1"/>
    </xf>
    <xf numFmtId="0" fontId="48" fillId="3" borderId="3" xfId="2" applyFont="1" applyFill="1" applyBorder="1" applyAlignment="1">
      <alignment horizontal="center" vertical="center" wrapText="1" readingOrder="1"/>
    </xf>
    <xf numFmtId="0" fontId="88" fillId="0" borderId="0" xfId="17" applyFont="1" applyAlignment="1">
      <alignment horizontal="center"/>
    </xf>
    <xf numFmtId="0" fontId="69" fillId="0" borderId="0" xfId="0" applyFont="1"/>
    <xf numFmtId="0" fontId="89" fillId="0" borderId="0" xfId="1" applyFont="1" applyAlignment="1">
      <alignment vertical="center" wrapText="1"/>
    </xf>
    <xf numFmtId="0" fontId="89" fillId="0" borderId="0" xfId="3" applyFont="1" applyAlignment="1">
      <alignment horizontal="center" vertical="center" wrapText="1"/>
    </xf>
    <xf numFmtId="0" fontId="91" fillId="2" borderId="0" xfId="22" applyFont="1" applyFill="1"/>
    <xf numFmtId="0" fontId="66" fillId="0" borderId="0" xfId="2" applyFont="1"/>
    <xf numFmtId="0" fontId="48" fillId="3" borderId="4" xfId="1" applyFont="1" applyFill="1" applyBorder="1" applyAlignment="1">
      <alignment horizontal="center" vertical="center" readingOrder="1"/>
    </xf>
    <xf numFmtId="3" fontId="48" fillId="3" borderId="4" xfId="1" applyNumberFormat="1" applyFont="1" applyFill="1" applyBorder="1" applyAlignment="1">
      <alignment horizontal="center" vertical="center" readingOrder="1"/>
    </xf>
    <xf numFmtId="0" fontId="49" fillId="2" borderId="0" xfId="154" applyFont="1" applyFill="1"/>
    <xf numFmtId="0" fontId="69" fillId="0" borderId="0" xfId="0" applyFont="1" applyAlignment="1">
      <alignment wrapText="1"/>
    </xf>
    <xf numFmtId="0" fontId="70" fillId="0" borderId="0" xfId="1" applyFont="1" applyAlignment="1">
      <alignment horizontal="center" wrapText="1"/>
    </xf>
    <xf numFmtId="3" fontId="48" fillId="3" borderId="4" xfId="1" applyNumberFormat="1" applyFont="1" applyFill="1" applyBorder="1" applyAlignment="1">
      <alignment horizontal="center" vertical="center" wrapText="1" readingOrder="1"/>
    </xf>
    <xf numFmtId="0" fontId="49" fillId="2" borderId="0" xfId="254" applyFont="1" applyFill="1"/>
    <xf numFmtId="0" fontId="52" fillId="0" borderId="0" xfId="6" applyFont="1" applyAlignment="1">
      <alignment vertical="center" readingOrder="1"/>
    </xf>
    <xf numFmtId="0" fontId="49" fillId="0" borderId="0" xfId="6" applyFont="1" applyAlignment="1">
      <alignment readingOrder="1"/>
    </xf>
    <xf numFmtId="0" fontId="62" fillId="2" borderId="0" xfId="6" applyFont="1" applyFill="1" applyAlignment="1">
      <alignment readingOrder="1"/>
    </xf>
    <xf numFmtId="4" fontId="49" fillId="0" borderId="0" xfId="6" applyNumberFormat="1" applyFont="1" applyAlignment="1">
      <alignment readingOrder="1"/>
    </xf>
    <xf numFmtId="0" fontId="49" fillId="0" borderId="0" xfId="0" applyFont="1" applyAlignment="1">
      <alignment readingOrder="1"/>
    </xf>
    <xf numFmtId="0" fontId="48" fillId="3" borderId="10" xfId="6" applyFont="1" applyFill="1" applyBorder="1" applyAlignment="1">
      <alignment horizontal="center" vertical="center" wrapText="1" shrinkToFit="1" readingOrder="1"/>
    </xf>
    <xf numFmtId="4" fontId="48" fillId="3" borderId="10" xfId="6" applyNumberFormat="1" applyFont="1" applyFill="1" applyBorder="1" applyAlignment="1">
      <alignment horizontal="center" vertical="center" wrapText="1" shrinkToFit="1" readingOrder="1"/>
    </xf>
    <xf numFmtId="0" fontId="48" fillId="3" borderId="4" xfId="6" applyFont="1" applyFill="1" applyBorder="1" applyAlignment="1">
      <alignment horizontal="center" vertical="center" readingOrder="1"/>
    </xf>
    <xf numFmtId="3" fontId="48" fillId="3" borderId="4" xfId="6" applyNumberFormat="1" applyFont="1" applyFill="1" applyBorder="1" applyAlignment="1">
      <alignment horizontal="center" vertical="center" readingOrder="1"/>
    </xf>
    <xf numFmtId="4" fontId="52" fillId="0" borderId="5" xfId="6" applyNumberFormat="1" applyFont="1" applyBorder="1" applyAlignment="1">
      <alignment vertical="center" readingOrder="1"/>
    </xf>
    <xf numFmtId="4" fontId="52" fillId="0" borderId="0" xfId="6" applyNumberFormat="1" applyFont="1" applyAlignment="1">
      <alignment vertical="center" readingOrder="1"/>
    </xf>
    <xf numFmtId="0" fontId="59" fillId="0" borderId="0" xfId="6" applyFont="1" applyAlignment="1">
      <alignment readingOrder="1"/>
    </xf>
    <xf numFmtId="0" fontId="49" fillId="2" borderId="0" xfId="256" applyFont="1" applyFill="1"/>
    <xf numFmtId="0" fontId="49" fillId="0" borderId="0" xfId="6" applyFont="1"/>
    <xf numFmtId="0" fontId="49" fillId="0" borderId="0" xfId="6" applyFont="1" applyAlignment="1">
      <alignment readingOrder="2"/>
    </xf>
    <xf numFmtId="0" fontId="62" fillId="2" borderId="0" xfId="6" applyFont="1" applyFill="1" applyAlignment="1">
      <alignment readingOrder="2"/>
    </xf>
    <xf numFmtId="4" fontId="49" fillId="0" borderId="0" xfId="6" applyNumberFormat="1" applyFont="1" applyAlignment="1">
      <alignment readingOrder="2"/>
    </xf>
    <xf numFmtId="0" fontId="59" fillId="0" borderId="0" xfId="6" applyFont="1" applyAlignment="1">
      <alignment readingOrder="2"/>
    </xf>
    <xf numFmtId="0" fontId="62" fillId="2" borderId="0" xfId="6" applyFont="1" applyFill="1"/>
    <xf numFmtId="0" fontId="59" fillId="0" borderId="0" xfId="6" applyFont="1" applyAlignment="1">
      <alignment horizontal="center" readingOrder="2"/>
    </xf>
    <xf numFmtId="0" fontId="49" fillId="2" borderId="0" xfId="259" applyFont="1" applyFill="1"/>
    <xf numFmtId="0" fontId="49" fillId="2" borderId="0" xfId="260" applyFont="1" applyFill="1"/>
    <xf numFmtId="0" fontId="62" fillId="2" borderId="0" xfId="260" applyFont="1" applyFill="1"/>
    <xf numFmtId="171" fontId="46" fillId="2" borderId="4" xfId="19" applyNumberFormat="1" applyFont="1" applyFill="1" applyBorder="1" applyAlignment="1">
      <alignment horizontal="center" vertical="center" wrapText="1" shrinkToFit="1" readingOrder="1"/>
    </xf>
    <xf numFmtId="171" fontId="46" fillId="4" borderId="4" xfId="19" applyNumberFormat="1" applyFont="1" applyFill="1" applyBorder="1" applyAlignment="1">
      <alignment horizontal="center" vertical="center" wrapText="1" shrinkToFit="1" readingOrder="1"/>
    </xf>
    <xf numFmtId="0" fontId="59" fillId="2" borderId="0" xfId="260" applyFont="1" applyFill="1"/>
    <xf numFmtId="167" fontId="46" fillId="2" borderId="4" xfId="19" applyNumberFormat="1" applyFont="1" applyFill="1" applyBorder="1" applyAlignment="1">
      <alignment horizontal="center" vertical="center" wrapText="1" shrinkToFit="1" readingOrder="1"/>
    </xf>
    <xf numFmtId="167" fontId="46" fillId="4" borderId="4" xfId="19" applyNumberFormat="1" applyFont="1" applyFill="1" applyBorder="1" applyAlignment="1">
      <alignment horizontal="center" vertical="center" wrapText="1" shrinkToFit="1" readingOrder="1"/>
    </xf>
    <xf numFmtId="168" fontId="46" fillId="4" borderId="4" xfId="19" applyNumberFormat="1" applyFont="1" applyFill="1" applyBorder="1" applyAlignment="1">
      <alignment horizontal="center" vertical="center" wrapText="1" shrinkToFit="1" readingOrder="1"/>
    </xf>
    <xf numFmtId="0" fontId="96" fillId="0" borderId="0" xfId="11" applyFont="1"/>
    <xf numFmtId="0" fontId="46" fillId="0" borderId="0" xfId="11" applyFont="1"/>
    <xf numFmtId="0" fontId="60" fillId="0" borderId="0" xfId="11" applyFont="1"/>
    <xf numFmtId="0" fontId="49" fillId="2" borderId="0" xfId="264" applyFont="1" applyFill="1"/>
    <xf numFmtId="0" fontId="59" fillId="0" borderId="0" xfId="6" applyFont="1"/>
    <xf numFmtId="0" fontId="98" fillId="0" borderId="0" xfId="0" applyFont="1" applyAlignment="1">
      <alignment wrapText="1"/>
    </xf>
    <xf numFmtId="0" fontId="37" fillId="0" borderId="0" xfId="343" applyAlignment="1">
      <alignment horizontal="center" vertical="center"/>
    </xf>
    <xf numFmtId="0" fontId="37" fillId="0" borderId="0" xfId="343"/>
    <xf numFmtId="0" fontId="49" fillId="2" borderId="0" xfId="344" applyFont="1" applyFill="1"/>
    <xf numFmtId="3" fontId="49" fillId="0" borderId="0" xfId="0" applyNumberFormat="1" applyFont="1"/>
    <xf numFmtId="172" fontId="49" fillId="0" borderId="0" xfId="341" applyNumberFormat="1" applyFont="1"/>
    <xf numFmtId="0" fontId="69" fillId="0" borderId="0" xfId="346" applyFont="1"/>
    <xf numFmtId="0" fontId="47" fillId="0" borderId="0" xfId="347" applyFont="1" applyAlignment="1">
      <alignment vertical="center" wrapText="1"/>
    </xf>
    <xf numFmtId="0" fontId="48" fillId="3" borderId="1" xfId="1" applyFont="1" applyFill="1" applyBorder="1" applyAlignment="1">
      <alignment horizontal="center" vertical="center" readingOrder="1"/>
    </xf>
    <xf numFmtId="0" fontId="48" fillId="0" borderId="0" xfId="1" applyFont="1" applyAlignment="1">
      <alignment horizontal="center" vertical="center"/>
    </xf>
    <xf numFmtId="3" fontId="46" fillId="0" borderId="0" xfId="19" applyNumberFormat="1" applyFont="1" applyFill="1" applyBorder="1" applyAlignment="1">
      <alignment horizontal="center" vertical="center" wrapText="1" shrinkToFit="1"/>
    </xf>
    <xf numFmtId="3" fontId="48" fillId="0" borderId="0" xfId="1" applyNumberFormat="1" applyFont="1" applyAlignment="1">
      <alignment horizontal="center" vertical="center" wrapText="1" shrinkToFit="1"/>
    </xf>
    <xf numFmtId="0" fontId="48" fillId="3" borderId="7" xfId="1" applyFont="1" applyFill="1" applyBorder="1" applyAlignment="1">
      <alignment horizontal="center" vertical="center" readingOrder="1"/>
    </xf>
    <xf numFmtId="3" fontId="69" fillId="0" borderId="0" xfId="0" applyNumberFormat="1" applyFont="1"/>
    <xf numFmtId="0" fontId="46" fillId="0" borderId="0" xfId="349" applyFont="1" applyAlignment="1">
      <alignment vertical="center" readingOrder="1"/>
    </xf>
    <xf numFmtId="0" fontId="47" fillId="0" borderId="0" xfId="350" applyFont="1" applyAlignment="1">
      <alignment vertical="center" wrapText="1"/>
    </xf>
    <xf numFmtId="0" fontId="49" fillId="0" borderId="0" xfId="0" applyFont="1" applyAlignment="1">
      <alignment wrapText="1"/>
    </xf>
    <xf numFmtId="0" fontId="49" fillId="2" borderId="0" xfId="352" applyFont="1" applyFill="1"/>
    <xf numFmtId="3" fontId="49" fillId="0" borderId="0" xfId="6" applyNumberFormat="1" applyFont="1" applyAlignment="1">
      <alignment readingOrder="2"/>
    </xf>
    <xf numFmtId="0" fontId="49" fillId="2" borderId="0" xfId="354" applyFont="1" applyFill="1"/>
    <xf numFmtId="0" fontId="62" fillId="2" borderId="0" xfId="354" applyFont="1" applyFill="1"/>
    <xf numFmtId="167" fontId="48" fillId="3" borderId="4" xfId="19" applyNumberFormat="1" applyFont="1" applyFill="1" applyBorder="1" applyAlignment="1">
      <alignment horizontal="center" vertical="center" wrapText="1" shrinkToFit="1" readingOrder="1"/>
    </xf>
    <xf numFmtId="0" fontId="48" fillId="3" borderId="4" xfId="356" applyFont="1" applyFill="1" applyBorder="1" applyAlignment="1">
      <alignment horizontal="center" vertical="center" readingOrder="1"/>
    </xf>
    <xf numFmtId="0" fontId="49" fillId="2" borderId="0" xfId="0" applyFont="1" applyFill="1"/>
    <xf numFmtId="0" fontId="56" fillId="3" borderId="4" xfId="0" applyFont="1" applyFill="1" applyBorder="1" applyAlignment="1">
      <alignment horizontal="center" vertical="center" readingOrder="1"/>
    </xf>
    <xf numFmtId="0" fontId="69" fillId="0" borderId="0" xfId="17" applyFont="1" applyAlignment="1">
      <alignment horizontal="center" wrapText="1"/>
    </xf>
    <xf numFmtId="0" fontId="69" fillId="0" borderId="0" xfId="17" applyFont="1" applyAlignment="1">
      <alignment horizontal="center" vertical="center"/>
    </xf>
    <xf numFmtId="0" fontId="69" fillId="0" borderId="0" xfId="0" applyFont="1" applyAlignment="1">
      <alignment horizontal="center" vertical="center"/>
    </xf>
    <xf numFmtId="0" fontId="47" fillId="0" borderId="0" xfId="347" applyFont="1" applyAlignment="1">
      <alignment vertical="center"/>
    </xf>
    <xf numFmtId="173" fontId="48" fillId="3" borderId="4" xfId="2" applyNumberFormat="1" applyFont="1" applyFill="1" applyBorder="1" applyAlignment="1">
      <alignment horizontal="center" vertical="center" wrapText="1" readingOrder="1"/>
    </xf>
    <xf numFmtId="167" fontId="69" fillId="0" borderId="0" xfId="359" applyNumberFormat="1" applyFont="1"/>
    <xf numFmtId="0" fontId="40" fillId="0" borderId="4" xfId="1" applyFont="1" applyBorder="1" applyAlignment="1">
      <alignment horizontal="left" vertical="center" readingOrder="1"/>
    </xf>
    <xf numFmtId="0" fontId="40" fillId="0" borderId="0" xfId="1" applyFont="1" applyAlignment="1">
      <alignment horizontal="left" vertical="center" readingOrder="1"/>
    </xf>
    <xf numFmtId="0" fontId="48" fillId="3" borderId="4" xfId="1" applyFont="1" applyFill="1" applyBorder="1" applyAlignment="1">
      <alignment horizontal="center" vertical="center" wrapText="1" readingOrder="1"/>
    </xf>
    <xf numFmtId="0" fontId="40" fillId="0" borderId="4" xfId="1" applyFont="1" applyBorder="1" applyAlignment="1">
      <alignment horizontal="left" vertical="center" wrapText="1" readingOrder="1"/>
    </xf>
    <xf numFmtId="3" fontId="46" fillId="2" borderId="4" xfId="19" applyNumberFormat="1" applyFont="1" applyFill="1" applyBorder="1" applyAlignment="1">
      <alignment horizontal="center" vertical="center" wrapText="1" shrinkToFit="1" readingOrder="1"/>
    </xf>
    <xf numFmtId="3" fontId="46" fillId="4" borderId="4" xfId="19" applyNumberFormat="1" applyFont="1" applyFill="1" applyBorder="1" applyAlignment="1">
      <alignment horizontal="center" vertical="center" wrapText="1" shrinkToFit="1" readingOrder="1"/>
    </xf>
    <xf numFmtId="0" fontId="52" fillId="0" borderId="0" xfId="6" applyFont="1" applyAlignment="1">
      <alignment horizontal="left" vertical="center" readingOrder="1"/>
    </xf>
    <xf numFmtId="0" fontId="49" fillId="2" borderId="0" xfId="354" applyFont="1" applyFill="1" applyAlignment="1">
      <alignment horizontal="left" readingOrder="1"/>
    </xf>
    <xf numFmtId="0" fontId="63" fillId="2" borderId="5" xfId="8" applyFont="1" applyFill="1" applyBorder="1" applyAlignment="1">
      <alignment horizontal="left" vertical="center" readingOrder="1"/>
    </xf>
    <xf numFmtId="0" fontId="63" fillId="0" borderId="0" xfId="8" applyFont="1" applyAlignment="1">
      <alignment horizontal="left" vertical="center" readingOrder="1"/>
    </xf>
    <xf numFmtId="0" fontId="41" fillId="2" borderId="5" xfId="8" applyFont="1" applyFill="1" applyBorder="1" applyAlignment="1">
      <alignment horizontal="left" vertical="center" readingOrder="1"/>
    </xf>
    <xf numFmtId="0" fontId="41" fillId="0" borderId="0" xfId="8" applyFont="1" applyAlignment="1">
      <alignment horizontal="left" vertical="center" readingOrder="1"/>
    </xf>
    <xf numFmtId="0" fontId="52" fillId="0" borderId="0" xfId="3" applyFont="1" applyAlignment="1">
      <alignment horizontal="left" vertical="center" readingOrder="1"/>
    </xf>
    <xf numFmtId="0" fontId="58" fillId="0" borderId="0" xfId="16" applyFont="1" applyAlignment="1">
      <alignment horizontal="left" vertical="center" readingOrder="1"/>
    </xf>
    <xf numFmtId="0" fontId="52" fillId="0" borderId="0" xfId="6" applyFont="1" applyAlignment="1">
      <alignment horizontal="left" vertical="center" wrapText="1" readingOrder="1"/>
    </xf>
    <xf numFmtId="0" fontId="59" fillId="0" borderId="0" xfId="6" applyFont="1" applyAlignment="1">
      <alignment horizontal="left" readingOrder="1"/>
    </xf>
    <xf numFmtId="0" fontId="52" fillId="0" borderId="0" xfId="3" applyFont="1" applyAlignment="1">
      <alignment horizontal="left" vertical="center" wrapText="1" readingOrder="1"/>
    </xf>
    <xf numFmtId="0" fontId="49" fillId="0" borderId="0" xfId="0" applyFont="1" applyAlignment="1">
      <alignment horizontal="left" readingOrder="1"/>
    </xf>
    <xf numFmtId="0" fontId="40" fillId="0" borderId="0" xfId="3" applyFont="1" applyAlignment="1">
      <alignment horizontal="left" vertical="center" readingOrder="1"/>
    </xf>
    <xf numFmtId="0" fontId="69" fillId="0" borderId="0" xfId="346" applyFont="1" applyAlignment="1">
      <alignment horizontal="left" readingOrder="1"/>
    </xf>
    <xf numFmtId="0" fontId="48" fillId="3" borderId="1" xfId="1" applyFont="1" applyFill="1" applyBorder="1" applyAlignment="1">
      <alignment horizontal="center" vertical="center" wrapText="1" readingOrder="1"/>
    </xf>
    <xf numFmtId="173" fontId="48" fillId="3" borderId="4" xfId="3" applyNumberFormat="1" applyFont="1" applyFill="1" applyBorder="1" applyAlignment="1">
      <alignment horizontal="center" vertical="center" readingOrder="1"/>
    </xf>
    <xf numFmtId="174" fontId="57" fillId="4" borderId="4" xfId="0" applyNumberFormat="1" applyFont="1" applyFill="1" applyBorder="1" applyAlignment="1">
      <alignment horizontal="center" vertical="center" readingOrder="1"/>
    </xf>
    <xf numFmtId="174" fontId="57" fillId="2" borderId="4" xfId="0" applyNumberFormat="1" applyFont="1" applyFill="1" applyBorder="1" applyAlignment="1">
      <alignment horizontal="center" vertical="center" readingOrder="1"/>
    </xf>
    <xf numFmtId="174" fontId="56" fillId="3" borderId="4" xfId="0" applyNumberFormat="1" applyFont="1" applyFill="1" applyBorder="1" applyAlignment="1">
      <alignment horizontal="center" vertical="center" readingOrder="1"/>
    </xf>
    <xf numFmtId="174" fontId="48" fillId="3" borderId="4" xfId="6" applyNumberFormat="1" applyFont="1" applyFill="1" applyBorder="1" applyAlignment="1">
      <alignment horizontal="center" vertical="center" readingOrder="1"/>
    </xf>
    <xf numFmtId="2" fontId="46" fillId="2" borderId="4" xfId="19" applyNumberFormat="1" applyFont="1" applyFill="1" applyBorder="1" applyAlignment="1">
      <alignment horizontal="center" vertical="center" wrapText="1" shrinkToFit="1" readingOrder="1"/>
    </xf>
    <xf numFmtId="4" fontId="56" fillId="3" borderId="4" xfId="0" applyNumberFormat="1" applyFont="1" applyFill="1" applyBorder="1" applyAlignment="1">
      <alignment horizontal="center" vertical="center" readingOrder="1"/>
    </xf>
    <xf numFmtId="0" fontId="103" fillId="3" borderId="1" xfId="17" applyFont="1" applyFill="1" applyBorder="1" applyAlignment="1">
      <alignment horizontal="center" vertical="center" wrapText="1" readingOrder="1"/>
    </xf>
    <xf numFmtId="0" fontId="69" fillId="0" borderId="0" xfId="0" applyFont="1" applyAlignment="1">
      <alignment horizontal="center" readingOrder="1"/>
    </xf>
    <xf numFmtId="0" fontId="40" fillId="0" borderId="0" xfId="11" applyFont="1" applyAlignment="1">
      <alignment horizontal="right" vertical="center" readingOrder="1"/>
    </xf>
    <xf numFmtId="0" fontId="40" fillId="0" borderId="0" xfId="3" applyFont="1" applyAlignment="1">
      <alignment horizontal="center" vertical="center" readingOrder="1"/>
    </xf>
    <xf numFmtId="0" fontId="48" fillId="3" borderId="4" xfId="3" applyFont="1" applyFill="1" applyBorder="1" applyAlignment="1">
      <alignment horizontal="center" vertical="center" wrapText="1" shrinkToFit="1" readingOrder="1"/>
    </xf>
    <xf numFmtId="3" fontId="48" fillId="3" borderId="4" xfId="19" applyNumberFormat="1" applyFont="1" applyFill="1" applyBorder="1" applyAlignment="1">
      <alignment horizontal="center" vertical="center" wrapText="1" shrinkToFit="1" readingOrder="1"/>
    </xf>
    <xf numFmtId="0" fontId="49" fillId="0" borderId="0" xfId="0" applyFont="1" applyAlignment="1">
      <alignment horizontal="center" readingOrder="1"/>
    </xf>
    <xf numFmtId="0" fontId="40" fillId="0" borderId="0" xfId="1" applyFont="1" applyAlignment="1">
      <alignment vertical="center" readingOrder="1"/>
    </xf>
    <xf numFmtId="0" fontId="54" fillId="2" borderId="2" xfId="1" applyFont="1" applyFill="1" applyBorder="1" applyAlignment="1">
      <alignment horizontal="right" vertical="center" wrapText="1" readingOrder="1"/>
    </xf>
    <xf numFmtId="0" fontId="54" fillId="2" borderId="3" xfId="1" applyFont="1" applyFill="1" applyBorder="1" applyAlignment="1">
      <alignment horizontal="right" vertical="center" wrapText="1" readingOrder="1"/>
    </xf>
    <xf numFmtId="0" fontId="49" fillId="0" borderId="0" xfId="0" applyFont="1" applyAlignment="1">
      <alignment horizontal="right" readingOrder="1"/>
    </xf>
    <xf numFmtId="0" fontId="49" fillId="2" borderId="0" xfId="260" applyFont="1" applyFill="1" applyAlignment="1">
      <alignment horizontal="center" vertical="center" readingOrder="1"/>
    </xf>
    <xf numFmtId="0" fontId="49" fillId="2" borderId="0" xfId="260" applyFont="1" applyFill="1" applyAlignment="1">
      <alignment readingOrder="1"/>
    </xf>
    <xf numFmtId="0" fontId="40" fillId="0" borderId="14" xfId="261" applyFont="1" applyBorder="1" applyAlignment="1">
      <alignment horizontal="right" vertical="center" readingOrder="1"/>
    </xf>
    <xf numFmtId="0" fontId="53" fillId="0" borderId="14" xfId="261" applyFont="1" applyBorder="1" applyAlignment="1">
      <alignment horizontal="centerContinuous" vertical="center" wrapText="1" readingOrder="1"/>
    </xf>
    <xf numFmtId="0" fontId="48" fillId="3" borderId="15" xfId="1" applyFont="1" applyFill="1" applyBorder="1" applyAlignment="1">
      <alignment horizontal="center" vertical="center" readingOrder="1"/>
    </xf>
    <xf numFmtId="0" fontId="48" fillId="3" borderId="15" xfId="1" applyFont="1" applyFill="1" applyBorder="1" applyAlignment="1">
      <alignment horizontal="center" vertical="center" wrapText="1" shrinkToFit="1" readingOrder="1"/>
    </xf>
    <xf numFmtId="0" fontId="48" fillId="3" borderId="4" xfId="1" applyFont="1" applyFill="1" applyBorder="1" applyAlignment="1">
      <alignment horizontal="center" vertical="center" wrapText="1" shrinkToFit="1" readingOrder="1"/>
    </xf>
    <xf numFmtId="0" fontId="48" fillId="3" borderId="15" xfId="1" applyFont="1" applyFill="1" applyBorder="1" applyAlignment="1">
      <alignment horizontal="center" vertical="center" shrinkToFit="1" readingOrder="1"/>
    </xf>
    <xf numFmtId="0" fontId="49" fillId="2" borderId="0" xfId="354" applyFont="1" applyFill="1" applyAlignment="1">
      <alignment horizontal="center" vertical="center" readingOrder="1"/>
    </xf>
    <xf numFmtId="0" fontId="49" fillId="2" borderId="0" xfId="354" applyFont="1" applyFill="1" applyAlignment="1">
      <alignment readingOrder="1"/>
    </xf>
    <xf numFmtId="0" fontId="48" fillId="3" borderId="4" xfId="1" applyFont="1" applyFill="1" applyBorder="1" applyAlignment="1">
      <alignment horizontal="center" vertical="center" shrinkToFit="1" readingOrder="1"/>
    </xf>
    <xf numFmtId="0" fontId="48" fillId="3" borderId="1" xfId="1" applyFont="1" applyFill="1" applyBorder="1" applyAlignment="1">
      <alignment horizontal="center" vertical="center" shrinkToFit="1" readingOrder="1"/>
    </xf>
    <xf numFmtId="3" fontId="48" fillId="3" borderId="4" xfId="1" applyNumberFormat="1" applyFont="1" applyFill="1" applyBorder="1" applyAlignment="1">
      <alignment horizontal="center" vertical="center" shrinkToFit="1" readingOrder="1"/>
    </xf>
    <xf numFmtId="0" fontId="54" fillId="2" borderId="0" xfId="1" applyFont="1" applyFill="1" applyAlignment="1">
      <alignment horizontal="right" vertical="center" wrapText="1" readingOrder="1"/>
    </xf>
    <xf numFmtId="0" fontId="47" fillId="0" borderId="0" xfId="355" applyFont="1" applyAlignment="1">
      <alignment vertical="center" readingOrder="1"/>
    </xf>
    <xf numFmtId="0" fontId="48" fillId="3" borderId="0" xfId="1" applyFont="1" applyFill="1" applyAlignment="1">
      <alignment horizontal="center" vertical="center" shrinkToFit="1" readingOrder="1"/>
    </xf>
    <xf numFmtId="0" fontId="54" fillId="2" borderId="1" xfId="1" applyFont="1" applyFill="1" applyBorder="1" applyAlignment="1">
      <alignment horizontal="right" vertical="center" wrapText="1" readingOrder="1"/>
    </xf>
    <xf numFmtId="0" fontId="54" fillId="2" borderId="9" xfId="1" applyFont="1" applyFill="1" applyBorder="1" applyAlignment="1">
      <alignment horizontal="center" vertical="center" wrapText="1" readingOrder="1"/>
    </xf>
    <xf numFmtId="0" fontId="54" fillId="2" borderId="0" xfId="1" applyFont="1" applyFill="1" applyAlignment="1">
      <alignment horizontal="center" vertical="center" wrapText="1" readingOrder="1"/>
    </xf>
    <xf numFmtId="0" fontId="40" fillId="0" borderId="9" xfId="1" applyFont="1" applyBorder="1" applyAlignment="1">
      <alignment horizontal="right" vertical="center" readingOrder="1"/>
    </xf>
    <xf numFmtId="0" fontId="54" fillId="0" borderId="11" xfId="1" applyFont="1" applyBorder="1" applyAlignment="1">
      <alignment horizontal="center" vertical="center" wrapText="1" readingOrder="1"/>
    </xf>
    <xf numFmtId="0" fontId="49" fillId="2" borderId="4" xfId="1" applyFont="1" applyFill="1" applyBorder="1" applyAlignment="1">
      <alignment horizontal="center" vertical="center" wrapText="1" readingOrder="1"/>
    </xf>
    <xf numFmtId="0" fontId="48" fillId="3" borderId="0" xfId="1" applyFont="1" applyFill="1" applyAlignment="1">
      <alignment horizontal="center" vertical="center" wrapText="1" readingOrder="1"/>
    </xf>
    <xf numFmtId="0" fontId="46" fillId="0" borderId="0" xfId="11" applyFont="1" applyAlignment="1">
      <alignment readingOrder="1"/>
    </xf>
    <xf numFmtId="0" fontId="48" fillId="37" borderId="4" xfId="11" applyFont="1" applyFill="1" applyBorder="1" applyAlignment="1">
      <alignment horizontal="center" vertical="center" wrapText="1" shrinkToFit="1" readingOrder="1"/>
    </xf>
    <xf numFmtId="3" fontId="49" fillId="38" borderId="4" xfId="41" applyNumberFormat="1" applyFont="1" applyFill="1" applyBorder="1" applyAlignment="1">
      <alignment horizontal="center" vertical="center" shrinkToFit="1" readingOrder="1"/>
    </xf>
    <xf numFmtId="3" fontId="49" fillId="39" borderId="4" xfId="41" applyNumberFormat="1" applyFont="1" applyFill="1" applyBorder="1" applyAlignment="1">
      <alignment horizontal="center" vertical="center" shrinkToFit="1" readingOrder="1"/>
    </xf>
    <xf numFmtId="0" fontId="52" fillId="0" borderId="0" xfId="11" applyFont="1" applyAlignment="1">
      <alignment vertical="center" readingOrder="1"/>
    </xf>
    <xf numFmtId="0" fontId="49" fillId="2" borderId="0" xfId="36" applyFont="1" applyFill="1" applyAlignment="1">
      <alignment readingOrder="1"/>
    </xf>
    <xf numFmtId="0" fontId="49" fillId="2" borderId="0" xfId="36" applyFont="1" applyFill="1" applyAlignment="1">
      <alignment horizontal="center" vertical="center" readingOrder="1"/>
    </xf>
    <xf numFmtId="0" fontId="40" fillId="0" borderId="4" xfId="1" applyFont="1" applyBorder="1" applyAlignment="1">
      <alignment horizontal="right" vertical="center" readingOrder="1"/>
    </xf>
    <xf numFmtId="0" fontId="48" fillId="3" borderId="8" xfId="1" applyFont="1" applyFill="1" applyBorder="1" applyAlignment="1">
      <alignment horizontal="center" vertical="center" readingOrder="1"/>
    </xf>
    <xf numFmtId="173" fontId="46" fillId="2" borderId="4" xfId="19" applyNumberFormat="1" applyFont="1" applyFill="1" applyBorder="1" applyAlignment="1">
      <alignment horizontal="center" vertical="center" wrapText="1" shrinkToFit="1" readingOrder="1"/>
    </xf>
    <xf numFmtId="173" fontId="46" fillId="4" borderId="4" xfId="19" applyNumberFormat="1" applyFont="1" applyFill="1" applyBorder="1" applyAlignment="1">
      <alignment horizontal="center" vertical="center" wrapText="1" shrinkToFit="1" readingOrder="1"/>
    </xf>
    <xf numFmtId="0" fontId="59" fillId="2" borderId="0" xfId="7" applyFont="1" applyFill="1" applyAlignment="1">
      <alignment horizontal="center" readingOrder="1"/>
    </xf>
    <xf numFmtId="0" fontId="48" fillId="3" borderId="14" xfId="1" applyFont="1" applyFill="1" applyBorder="1" applyAlignment="1">
      <alignment horizontal="center" vertical="center" readingOrder="1"/>
    </xf>
    <xf numFmtId="173" fontId="48" fillId="3" borderId="4" xfId="1" applyNumberFormat="1" applyFont="1" applyFill="1" applyBorder="1" applyAlignment="1">
      <alignment horizontal="center" vertical="center" readingOrder="1"/>
    </xf>
    <xf numFmtId="0" fontId="63" fillId="2" borderId="0" xfId="8" applyFont="1" applyFill="1" applyAlignment="1">
      <alignment horizontal="right" vertical="center" readingOrder="1"/>
    </xf>
    <xf numFmtId="0" fontId="59" fillId="2" borderId="0" xfId="37" applyFont="1" applyFill="1" applyAlignment="1">
      <alignment horizontal="center" readingOrder="1"/>
    </xf>
    <xf numFmtId="0" fontId="63" fillId="0" borderId="0" xfId="8" applyFont="1" applyAlignment="1">
      <alignment horizontal="right" vertical="center" readingOrder="1"/>
    </xf>
    <xf numFmtId="0" fontId="40" fillId="0" borderId="0" xfId="0" applyFont="1" applyAlignment="1">
      <alignment horizontal="right" vertical="center" readingOrder="1"/>
    </xf>
    <xf numFmtId="173" fontId="48" fillId="3" borderId="1" xfId="1" applyNumberFormat="1" applyFont="1" applyFill="1" applyBorder="1" applyAlignment="1">
      <alignment horizontal="center" vertical="center" readingOrder="1"/>
    </xf>
    <xf numFmtId="0" fontId="41" fillId="2" borderId="0" xfId="8" applyFont="1" applyFill="1" applyAlignment="1">
      <alignment horizontal="right" vertical="center" readingOrder="1"/>
    </xf>
    <xf numFmtId="0" fontId="49" fillId="2" borderId="0" xfId="37" applyFont="1" applyFill="1" applyAlignment="1">
      <alignment horizontal="center" readingOrder="1"/>
    </xf>
    <xf numFmtId="0" fontId="41" fillId="0" borderId="0" xfId="8" applyFont="1" applyAlignment="1">
      <alignment horizontal="right" vertical="center" readingOrder="1"/>
    </xf>
    <xf numFmtId="0" fontId="49" fillId="2" borderId="0" xfId="37" applyFont="1" applyFill="1" applyAlignment="1">
      <alignment horizontal="right" readingOrder="1"/>
    </xf>
    <xf numFmtId="0" fontId="58" fillId="0" borderId="0" xfId="16" applyFont="1" applyAlignment="1">
      <alignment horizontal="right" vertical="center" readingOrder="1"/>
    </xf>
    <xf numFmtId="0" fontId="54" fillId="0" borderId="0" xfId="3" applyFont="1" applyAlignment="1">
      <alignment horizontal="center" vertical="center" wrapText="1" readingOrder="1"/>
    </xf>
    <xf numFmtId="0" fontId="40" fillId="0" borderId="0" xfId="3" applyFont="1" applyAlignment="1">
      <alignment horizontal="right" vertical="center" readingOrder="1"/>
    </xf>
    <xf numFmtId="0" fontId="46" fillId="0" borderId="0" xfId="3" applyFont="1" applyAlignment="1">
      <alignment horizontal="center" readingOrder="1"/>
    </xf>
    <xf numFmtId="170" fontId="48" fillId="3" borderId="4" xfId="5" applyNumberFormat="1" applyFont="1" applyFill="1" applyBorder="1" applyAlignment="1">
      <alignment horizontal="center" vertical="center" wrapText="1" shrinkToFit="1" readingOrder="1"/>
    </xf>
    <xf numFmtId="0" fontId="60" fillId="0" borderId="0" xfId="3" applyFont="1" applyAlignment="1">
      <alignment horizontal="center" readingOrder="1"/>
    </xf>
    <xf numFmtId="3" fontId="48" fillId="3" borderId="4" xfId="5" applyNumberFormat="1" applyFont="1" applyFill="1" applyBorder="1" applyAlignment="1">
      <alignment horizontal="center" vertical="center" wrapText="1" shrinkToFit="1" readingOrder="1"/>
    </xf>
    <xf numFmtId="0" fontId="52" fillId="0" borderId="0" xfId="3" applyFont="1" applyAlignment="1">
      <alignment vertical="center" readingOrder="1"/>
    </xf>
    <xf numFmtId="0" fontId="59" fillId="0" borderId="0" xfId="0" applyFont="1" applyAlignment="1">
      <alignment horizontal="center" readingOrder="1"/>
    </xf>
    <xf numFmtId="0" fontId="49" fillId="2" borderId="0" xfId="254" applyFont="1" applyFill="1" applyAlignment="1">
      <alignment horizontal="center" vertical="center" readingOrder="1"/>
    </xf>
    <xf numFmtId="0" fontId="49" fillId="2" borderId="0" xfId="254" applyFont="1" applyFill="1" applyAlignment="1">
      <alignment readingOrder="1"/>
    </xf>
    <xf numFmtId="0" fontId="54" fillId="0" borderId="6" xfId="1" applyFont="1" applyBorder="1" applyAlignment="1">
      <alignment vertical="center" wrapText="1" readingOrder="1"/>
    </xf>
    <xf numFmtId="0" fontId="54" fillId="0" borderId="0" xfId="1" applyFont="1" applyAlignment="1">
      <alignment vertical="center" wrapText="1" readingOrder="1"/>
    </xf>
    <xf numFmtId="0" fontId="40" fillId="0" borderId="6" xfId="1" applyFont="1" applyBorder="1" applyAlignment="1">
      <alignment horizontal="right" vertical="center" readingOrder="1"/>
    </xf>
    <xf numFmtId="0" fontId="40" fillId="0" borderId="0" xfId="1" applyFont="1" applyAlignment="1">
      <alignment horizontal="right" vertical="center" readingOrder="1"/>
    </xf>
    <xf numFmtId="0" fontId="48" fillId="3" borderId="4" xfId="0" applyFont="1" applyFill="1" applyBorder="1" applyAlignment="1">
      <alignment horizontal="center" vertical="center" wrapText="1" shrinkToFit="1" readingOrder="1"/>
    </xf>
    <xf numFmtId="0" fontId="48" fillId="3" borderId="1" xfId="0" applyFont="1" applyFill="1" applyBorder="1" applyAlignment="1">
      <alignment horizontal="center" vertical="center" wrapText="1" shrinkToFit="1" readingOrder="1"/>
    </xf>
    <xf numFmtId="3" fontId="46" fillId="2" borderId="4" xfId="1" applyNumberFormat="1" applyFont="1" applyFill="1" applyBorder="1" applyAlignment="1">
      <alignment horizontal="center" vertical="center" wrapText="1" readingOrder="1"/>
    </xf>
    <xf numFmtId="0" fontId="49" fillId="2" borderId="0" xfId="264" applyFont="1" applyFill="1" applyAlignment="1">
      <alignment horizontal="center" vertical="center" readingOrder="1"/>
    </xf>
    <xf numFmtId="0" fontId="49" fillId="2" borderId="0" xfId="264" applyFont="1" applyFill="1" applyAlignment="1">
      <alignment readingOrder="1"/>
    </xf>
    <xf numFmtId="167" fontId="46" fillId="4" borderId="3" xfId="32" applyNumberFormat="1" applyFont="1" applyFill="1" applyBorder="1" applyAlignment="1">
      <alignment horizontal="center" vertical="center" wrapText="1" shrinkToFit="1" readingOrder="1"/>
    </xf>
    <xf numFmtId="167" fontId="46" fillId="4" borderId="3" xfId="274" applyNumberFormat="1" applyFont="1" applyFill="1" applyBorder="1" applyAlignment="1">
      <alignment horizontal="center" vertical="center" wrapText="1" shrinkToFit="1" readingOrder="1"/>
    </xf>
    <xf numFmtId="0" fontId="49" fillId="2" borderId="0" xfId="344" applyFont="1" applyFill="1" applyAlignment="1">
      <alignment horizontal="center" vertical="center" readingOrder="1"/>
    </xf>
    <xf numFmtId="0" fontId="49" fillId="2" borderId="0" xfId="344" applyFont="1" applyFill="1" applyAlignment="1">
      <alignment readingOrder="1"/>
    </xf>
    <xf numFmtId="0" fontId="53" fillId="0" borderId="6" xfId="345" applyFont="1" applyBorder="1" applyAlignment="1">
      <alignment horizontal="centerContinuous" vertical="center" wrapText="1" readingOrder="1"/>
    </xf>
    <xf numFmtId="0" fontId="53" fillId="0" borderId="0" xfId="345" applyFont="1" applyAlignment="1">
      <alignment horizontal="centerContinuous" vertical="center" wrapText="1" readingOrder="1"/>
    </xf>
    <xf numFmtId="0" fontId="49" fillId="0" borderId="0" xfId="0" applyFont="1" applyAlignment="1">
      <alignment horizontal="centerContinuous" readingOrder="1"/>
    </xf>
    <xf numFmtId="0" fontId="47" fillId="0" borderId="0" xfId="0" applyFont="1" applyAlignment="1">
      <alignment readingOrder="1"/>
    </xf>
    <xf numFmtId="0" fontId="48" fillId="3" borderId="7" xfId="0" applyFont="1" applyFill="1" applyBorder="1" applyAlignment="1">
      <alignment horizontal="center" vertical="center" wrapText="1" shrinkToFit="1" readingOrder="1"/>
    </xf>
    <xf numFmtId="3" fontId="49" fillId="0" borderId="0" xfId="0" applyNumberFormat="1" applyFont="1" applyAlignment="1">
      <alignment readingOrder="1"/>
    </xf>
    <xf numFmtId="0" fontId="59" fillId="0" borderId="0" xfId="0" applyFont="1" applyAlignment="1">
      <alignment readingOrder="1"/>
    </xf>
    <xf numFmtId="167" fontId="49" fillId="0" borderId="0" xfId="0" applyNumberFormat="1" applyFont="1" applyAlignment="1">
      <alignment horizontal="centerContinuous" readingOrder="1"/>
    </xf>
    <xf numFmtId="1" fontId="48" fillId="3" borderId="4" xfId="1" applyNumberFormat="1" applyFont="1" applyFill="1" applyBorder="1" applyAlignment="1">
      <alignment horizontal="center" vertical="center" readingOrder="1"/>
    </xf>
    <xf numFmtId="0" fontId="40" fillId="0" borderId="11" xfId="346" applyFont="1" applyBorder="1" applyAlignment="1">
      <alignment horizontal="right" vertical="center" readingOrder="1"/>
    </xf>
    <xf numFmtId="0" fontId="69" fillId="0" borderId="0" xfId="346" applyFont="1" applyAlignment="1">
      <alignment readingOrder="1"/>
    </xf>
    <xf numFmtId="1" fontId="48" fillId="3" borderId="7" xfId="1" applyNumberFormat="1" applyFont="1" applyFill="1" applyBorder="1" applyAlignment="1">
      <alignment horizontal="center" vertical="center" readingOrder="1"/>
    </xf>
    <xf numFmtId="1" fontId="48" fillId="3" borderId="1" xfId="1" applyNumberFormat="1" applyFont="1" applyFill="1" applyBorder="1" applyAlignment="1">
      <alignment horizontal="center" vertical="center" readingOrder="1"/>
    </xf>
    <xf numFmtId="0" fontId="49" fillId="0" borderId="4" xfId="0" applyFont="1" applyBorder="1" applyAlignment="1">
      <alignment readingOrder="1"/>
    </xf>
    <xf numFmtId="0" fontId="54" fillId="2" borderId="4" xfId="1" applyFont="1" applyFill="1" applyBorder="1" applyAlignment="1">
      <alignment horizontal="right" vertical="center" wrapText="1" readingOrder="1"/>
    </xf>
    <xf numFmtId="0" fontId="94" fillId="2" borderId="4" xfId="2" applyFont="1" applyFill="1" applyBorder="1" applyAlignment="1">
      <alignment vertical="center" wrapText="1" readingOrder="1"/>
    </xf>
    <xf numFmtId="0" fontId="54" fillId="0" borderId="4" xfId="1" applyFont="1" applyBorder="1" applyAlignment="1">
      <alignment readingOrder="1"/>
    </xf>
    <xf numFmtId="0" fontId="48" fillId="3" borderId="8" xfId="1" applyFont="1" applyFill="1" applyBorder="1" applyAlignment="1">
      <alignment horizontal="center" vertical="center" wrapText="1" shrinkToFit="1" readingOrder="1"/>
    </xf>
    <xf numFmtId="3" fontId="48" fillId="3" borderId="4" xfId="1" applyNumberFormat="1" applyFont="1" applyFill="1" applyBorder="1" applyAlignment="1">
      <alignment horizontal="center" vertical="center" wrapText="1" shrinkToFit="1" readingOrder="1"/>
    </xf>
    <xf numFmtId="0" fontId="69" fillId="0" borderId="1" xfId="0" applyFont="1" applyBorder="1" applyAlignment="1">
      <alignment readingOrder="1"/>
    </xf>
    <xf numFmtId="0" fontId="69" fillId="0" borderId="0" xfId="0" applyFont="1" applyAlignment="1">
      <alignment readingOrder="1"/>
    </xf>
    <xf numFmtId="0" fontId="89" fillId="0" borderId="11" xfId="1" applyFont="1" applyBorder="1" applyAlignment="1">
      <alignment wrapText="1" readingOrder="1"/>
    </xf>
    <xf numFmtId="0" fontId="40" fillId="0" borderId="0" xfId="346" applyFont="1" applyAlignment="1">
      <alignment horizontal="right" vertical="center" readingOrder="1"/>
    </xf>
    <xf numFmtId="0" fontId="89" fillId="0" borderId="0" xfId="1" applyFont="1" applyAlignment="1">
      <alignment vertical="center" readingOrder="1"/>
    </xf>
    <xf numFmtId="0" fontId="48" fillId="3" borderId="0" xfId="1" applyFont="1" applyFill="1" applyAlignment="1">
      <alignment horizontal="center" vertical="center" readingOrder="1"/>
    </xf>
    <xf numFmtId="0" fontId="67" fillId="2" borderId="0" xfId="1" applyFont="1" applyFill="1" applyAlignment="1">
      <alignment horizontal="right" vertical="center" wrapText="1" readingOrder="1"/>
    </xf>
    <xf numFmtId="0" fontId="68" fillId="2" borderId="0" xfId="2" applyFont="1" applyFill="1" applyAlignment="1">
      <alignment vertical="center" wrapText="1" readingOrder="1"/>
    </xf>
    <xf numFmtId="0" fontId="89" fillId="0" borderId="0" xfId="1" applyFont="1" applyAlignment="1">
      <alignment readingOrder="1"/>
    </xf>
    <xf numFmtId="0" fontId="89" fillId="0" borderId="0" xfId="1" applyFont="1" applyAlignment="1">
      <alignment vertical="center" wrapText="1" readingOrder="1"/>
    </xf>
    <xf numFmtId="49" fontId="48" fillId="3" borderId="4" xfId="1" applyNumberFormat="1" applyFont="1" applyFill="1" applyBorder="1" applyAlignment="1">
      <alignment horizontal="center" vertical="center" readingOrder="1"/>
    </xf>
    <xf numFmtId="3" fontId="48" fillId="3" borderId="1" xfId="1" applyNumberFormat="1" applyFont="1" applyFill="1" applyBorder="1" applyAlignment="1">
      <alignment horizontal="center" vertical="center" wrapText="1" shrinkToFit="1" readingOrder="1"/>
    </xf>
    <xf numFmtId="0" fontId="47" fillId="0" borderId="0" xfId="346" applyFont="1" applyAlignment="1">
      <alignment horizontal="center" vertical="center" wrapText="1" readingOrder="1"/>
    </xf>
    <xf numFmtId="0" fontId="54" fillId="0" borderId="7" xfId="1" applyFont="1" applyBorder="1" applyAlignment="1">
      <alignment readingOrder="1"/>
    </xf>
    <xf numFmtId="0" fontId="54" fillId="0" borderId="7" xfId="1" applyFont="1" applyBorder="1" applyAlignment="1">
      <alignment vertical="center" wrapText="1" readingOrder="1"/>
    </xf>
    <xf numFmtId="0" fontId="49" fillId="0" borderId="1" xfId="0" applyFont="1" applyBorder="1" applyAlignment="1">
      <alignment readingOrder="1"/>
    </xf>
    <xf numFmtId="0" fontId="54" fillId="0" borderId="4" xfId="1" applyFont="1" applyBorder="1" applyAlignment="1">
      <alignment vertical="center" wrapText="1" readingOrder="1"/>
    </xf>
    <xf numFmtId="0" fontId="90" fillId="0" borderId="0" xfId="16" applyFont="1" applyAlignment="1">
      <alignment horizontal="center" readingOrder="1"/>
    </xf>
    <xf numFmtId="0" fontId="67" fillId="2" borderId="0" xfId="1" applyFont="1" applyFill="1" applyAlignment="1">
      <alignment vertical="center" readingOrder="1"/>
    </xf>
    <xf numFmtId="3" fontId="49" fillId="4" borderId="4" xfId="19" applyNumberFormat="1" applyFont="1" applyFill="1" applyBorder="1" applyAlignment="1">
      <alignment horizontal="center" vertical="center" wrapText="1" shrinkToFit="1" readingOrder="1"/>
    </xf>
    <xf numFmtId="3" fontId="49" fillId="2" borderId="4" xfId="1" applyNumberFormat="1" applyFont="1" applyFill="1" applyBorder="1" applyAlignment="1">
      <alignment horizontal="center" vertical="center" wrapText="1" readingOrder="1"/>
    </xf>
    <xf numFmtId="0" fontId="54" fillId="0" borderId="0" xfId="1" applyFont="1" applyAlignment="1">
      <alignment vertical="center" readingOrder="1"/>
    </xf>
    <xf numFmtId="1" fontId="48" fillId="3" borderId="0" xfId="1" applyNumberFormat="1" applyFont="1" applyFill="1" applyAlignment="1">
      <alignment horizontal="center" vertical="center" readingOrder="1"/>
    </xf>
    <xf numFmtId="4" fontId="46" fillId="4" borderId="4" xfId="19" applyNumberFormat="1" applyFont="1" applyFill="1" applyBorder="1" applyAlignment="1">
      <alignment horizontal="center" vertical="center" wrapText="1" shrinkToFit="1" readingOrder="1"/>
    </xf>
    <xf numFmtId="4" fontId="46" fillId="2" borderId="4" xfId="19" applyNumberFormat="1" applyFont="1" applyFill="1" applyBorder="1" applyAlignment="1">
      <alignment horizontal="center" vertical="center" wrapText="1" shrinkToFit="1" readingOrder="1"/>
    </xf>
    <xf numFmtId="4" fontId="48" fillId="3" borderId="4" xfId="19" applyNumberFormat="1" applyFont="1" applyFill="1" applyBorder="1" applyAlignment="1">
      <alignment horizontal="center" vertical="center" wrapText="1" shrinkToFit="1" readingOrder="1"/>
    </xf>
    <xf numFmtId="4" fontId="48" fillId="3" borderId="0" xfId="19" applyNumberFormat="1" applyFont="1" applyFill="1" applyBorder="1" applyAlignment="1">
      <alignment horizontal="center" vertical="center" wrapText="1" shrinkToFit="1" readingOrder="1"/>
    </xf>
    <xf numFmtId="0" fontId="54" fillId="2" borderId="11" xfId="1" applyFont="1" applyFill="1" applyBorder="1" applyAlignment="1">
      <alignment horizontal="right" vertical="center" wrapText="1" readingOrder="1"/>
    </xf>
    <xf numFmtId="172" fontId="46" fillId="2" borderId="4" xfId="341" applyNumberFormat="1" applyFont="1" applyFill="1" applyBorder="1" applyAlignment="1">
      <alignment horizontal="center" vertical="center" wrapText="1" shrinkToFit="1" readingOrder="1"/>
    </xf>
    <xf numFmtId="172" fontId="46" fillId="4" borderId="4" xfId="341" applyNumberFormat="1" applyFont="1" applyFill="1" applyBorder="1" applyAlignment="1">
      <alignment horizontal="center" vertical="center" wrapText="1" shrinkToFit="1" readingOrder="1"/>
    </xf>
    <xf numFmtId="9" fontId="48" fillId="3" borderId="4" xfId="341" applyFont="1" applyFill="1" applyBorder="1" applyAlignment="1">
      <alignment horizontal="center" vertical="center" readingOrder="1"/>
    </xf>
    <xf numFmtId="172" fontId="48" fillId="3" borderId="4" xfId="341" applyNumberFormat="1" applyFont="1" applyFill="1" applyBorder="1" applyAlignment="1">
      <alignment horizontal="center" vertical="center" readingOrder="1"/>
    </xf>
    <xf numFmtId="0" fontId="49" fillId="2" borderId="0" xfId="154" applyFont="1" applyFill="1" applyAlignment="1">
      <alignment horizontal="center" vertical="center" readingOrder="1"/>
    </xf>
    <xf numFmtId="167" fontId="48" fillId="3" borderId="4" xfId="0" applyNumberFormat="1" applyFont="1" applyFill="1" applyBorder="1" applyAlignment="1">
      <alignment horizontal="center" vertical="center" wrapText="1" shrinkToFit="1" readingOrder="1"/>
    </xf>
    <xf numFmtId="0" fontId="49" fillId="2" borderId="0" xfId="107" applyFont="1" applyFill="1" applyAlignment="1">
      <alignment horizontal="center" vertical="center" readingOrder="1"/>
    </xf>
    <xf numFmtId="166" fontId="46" fillId="2" borderId="4" xfId="19" applyNumberFormat="1" applyFont="1" applyFill="1" applyBorder="1" applyAlignment="1">
      <alignment horizontal="center" vertical="center" wrapText="1" shrinkToFit="1" readingOrder="1"/>
    </xf>
    <xf numFmtId="166" fontId="46" fillId="4" borderId="4" xfId="19" applyNumberFormat="1" applyFont="1" applyFill="1" applyBorder="1" applyAlignment="1">
      <alignment horizontal="center" vertical="center" wrapText="1" shrinkToFit="1" readingOrder="1"/>
    </xf>
    <xf numFmtId="171" fontId="48" fillId="3" borderId="4" xfId="1" applyNumberFormat="1" applyFont="1" applyFill="1" applyBorder="1" applyAlignment="1">
      <alignment horizontal="center" vertical="center" readingOrder="1"/>
    </xf>
    <xf numFmtId="172" fontId="46" fillId="0" borderId="4" xfId="341" applyNumberFormat="1" applyFont="1" applyFill="1" applyBorder="1" applyAlignment="1">
      <alignment horizontal="center" vertical="center" wrapText="1" shrinkToFit="1" readingOrder="1"/>
    </xf>
    <xf numFmtId="10" fontId="46" fillId="4" borderId="4" xfId="341" applyNumberFormat="1" applyFont="1" applyFill="1" applyBorder="1" applyAlignment="1">
      <alignment horizontal="center" vertical="center" wrapText="1" shrinkToFit="1" readingOrder="1"/>
    </xf>
    <xf numFmtId="10" fontId="46" fillId="0" borderId="4" xfId="341" applyNumberFormat="1" applyFont="1" applyFill="1" applyBorder="1" applyAlignment="1">
      <alignment horizontal="center" vertical="center" wrapText="1" shrinkToFit="1" readingOrder="1"/>
    </xf>
    <xf numFmtId="10" fontId="48" fillId="3" borderId="4" xfId="341" applyNumberFormat="1" applyFont="1" applyFill="1" applyBorder="1" applyAlignment="1">
      <alignment horizontal="center" vertical="center" readingOrder="1"/>
    </xf>
    <xf numFmtId="0" fontId="101" fillId="0" borderId="11" xfId="0" applyFont="1" applyBorder="1" applyAlignment="1">
      <alignment horizontal="center" vertical="center" wrapText="1" readingOrder="1"/>
    </xf>
    <xf numFmtId="49" fontId="49" fillId="0" borderId="4" xfId="0" applyNumberFormat="1" applyFont="1" applyBorder="1" applyAlignment="1">
      <alignment horizontal="center" vertical="center" readingOrder="1"/>
    </xf>
    <xf numFmtId="49" fontId="49" fillId="4" borderId="4" xfId="0" applyNumberFormat="1" applyFont="1" applyFill="1" applyBorder="1" applyAlignment="1">
      <alignment horizontal="center" vertical="center" readingOrder="1"/>
    </xf>
    <xf numFmtId="0" fontId="40" fillId="0" borderId="11" xfId="349" applyFont="1" applyBorder="1" applyAlignment="1">
      <alignment horizontal="right" vertical="center" readingOrder="1"/>
    </xf>
    <xf numFmtId="0" fontId="40" fillId="0" borderId="0" xfId="349" applyFont="1" applyAlignment="1">
      <alignment horizontal="right" vertical="center" readingOrder="1"/>
    </xf>
    <xf numFmtId="0" fontId="70" fillId="0" borderId="0" xfId="1" applyFont="1" applyAlignment="1">
      <alignment horizontal="center" readingOrder="1"/>
    </xf>
    <xf numFmtId="0" fontId="39" fillId="0" borderId="0" xfId="1" applyFont="1" applyAlignment="1">
      <alignment readingOrder="1"/>
    </xf>
    <xf numFmtId="0" fontId="89" fillId="0" borderId="7" xfId="1" applyFont="1" applyBorder="1" applyAlignment="1">
      <alignment wrapText="1" readingOrder="1"/>
    </xf>
    <xf numFmtId="0" fontId="89" fillId="0" borderId="7" xfId="1" applyFont="1" applyBorder="1" applyAlignment="1">
      <alignment vertical="center" wrapText="1" readingOrder="1"/>
    </xf>
    <xf numFmtId="0" fontId="69" fillId="0" borderId="7" xfId="0" applyFont="1" applyBorder="1" applyAlignment="1">
      <alignment wrapText="1" readingOrder="1"/>
    </xf>
    <xf numFmtId="0" fontId="70" fillId="0" borderId="0" xfId="1" applyFont="1" applyAlignment="1">
      <alignment horizontal="center" wrapText="1" readingOrder="1"/>
    </xf>
    <xf numFmtId="0" fontId="69" fillId="0" borderId="4" xfId="0" applyFont="1" applyBorder="1" applyAlignment="1">
      <alignment wrapText="1" readingOrder="1"/>
    </xf>
    <xf numFmtId="0" fontId="58" fillId="0" borderId="0" xfId="16" applyFont="1" applyAlignment="1">
      <alignment horizontal="left" vertical="center" wrapText="1" readingOrder="1"/>
    </xf>
    <xf numFmtId="0" fontId="67" fillId="2" borderId="0" xfId="1" applyFont="1" applyFill="1" applyAlignment="1">
      <alignment horizontal="center" vertical="center" wrapText="1" readingOrder="1"/>
    </xf>
    <xf numFmtId="0" fontId="70" fillId="0" borderId="0" xfId="1" applyFont="1" applyAlignment="1">
      <alignment horizontal="center" vertical="center" wrapText="1" readingOrder="1"/>
    </xf>
    <xf numFmtId="0" fontId="89" fillId="0" borderId="4" xfId="1" applyFont="1" applyBorder="1" applyAlignment="1">
      <alignment wrapText="1" readingOrder="1"/>
    </xf>
    <xf numFmtId="0" fontId="89" fillId="0" borderId="4" xfId="1" applyFont="1" applyBorder="1" applyAlignment="1">
      <alignment vertical="center" wrapText="1" readingOrder="1"/>
    </xf>
    <xf numFmtId="0" fontId="70" fillId="0" borderId="0" xfId="1" applyFont="1" applyAlignment="1">
      <alignment horizontal="center" vertical="center" readingOrder="1"/>
    </xf>
    <xf numFmtId="0" fontId="67" fillId="2" borderId="6" xfId="1" applyFont="1" applyFill="1" applyBorder="1" applyAlignment="1">
      <alignment vertical="center" wrapText="1" readingOrder="1"/>
    </xf>
    <xf numFmtId="0" fontId="67" fillId="2" borderId="0" xfId="1" applyFont="1" applyFill="1" applyAlignment="1">
      <alignment vertical="center" wrapText="1" readingOrder="1"/>
    </xf>
    <xf numFmtId="0" fontId="70" fillId="0" borderId="0" xfId="1" applyFont="1" applyAlignment="1">
      <alignment readingOrder="1"/>
    </xf>
    <xf numFmtId="0" fontId="71" fillId="0" borderId="0" xfId="1" applyFont="1" applyAlignment="1">
      <alignment readingOrder="1"/>
    </xf>
    <xf numFmtId="0" fontId="89" fillId="0" borderId="4" xfId="1" applyFont="1" applyBorder="1" applyAlignment="1">
      <alignment readingOrder="1"/>
    </xf>
    <xf numFmtId="0" fontId="69" fillId="0" borderId="4" xfId="0" applyFont="1" applyBorder="1" applyAlignment="1">
      <alignment readingOrder="1"/>
    </xf>
    <xf numFmtId="0" fontId="49" fillId="2" borderId="0" xfId="0" applyFont="1" applyFill="1" applyAlignment="1">
      <alignment readingOrder="1"/>
    </xf>
    <xf numFmtId="0" fontId="49" fillId="2" borderId="0" xfId="352" applyFont="1" applyFill="1" applyAlignment="1">
      <alignment horizontal="center" vertical="center" readingOrder="1"/>
    </xf>
    <xf numFmtId="0" fontId="49" fillId="2" borderId="0" xfId="352" applyFont="1" applyFill="1" applyAlignment="1">
      <alignment readingOrder="1"/>
    </xf>
    <xf numFmtId="0" fontId="54" fillId="0" borderId="0" xfId="6" applyFont="1" applyAlignment="1">
      <alignment horizontal="center" vertical="center" wrapText="1" readingOrder="1"/>
    </xf>
    <xf numFmtId="0" fontId="48" fillId="3" borderId="10" xfId="2" applyFont="1" applyFill="1" applyBorder="1" applyAlignment="1">
      <alignment horizontal="center" vertical="center" wrapText="1" shrinkToFit="1" readingOrder="1"/>
    </xf>
    <xf numFmtId="0" fontId="48" fillId="3" borderId="1" xfId="2" applyFont="1" applyFill="1" applyBorder="1" applyAlignment="1">
      <alignment horizontal="center" vertical="center" readingOrder="1"/>
    </xf>
    <xf numFmtId="174" fontId="46" fillId="2" borderId="4" xfId="32" applyNumberFormat="1" applyFont="1" applyFill="1" applyBorder="1" applyAlignment="1">
      <alignment horizontal="center" vertical="center" wrapText="1" shrinkToFit="1" readingOrder="1"/>
    </xf>
    <xf numFmtId="174" fontId="46" fillId="4" borderId="4" xfId="32" applyNumberFormat="1" applyFont="1" applyFill="1" applyBorder="1" applyAlignment="1">
      <alignment horizontal="center" vertical="center" wrapText="1" shrinkToFit="1" readingOrder="1"/>
    </xf>
    <xf numFmtId="3" fontId="46" fillId="2" borderId="4" xfId="32" applyNumberFormat="1" applyFont="1" applyFill="1" applyBorder="1" applyAlignment="1">
      <alignment horizontal="center" vertical="center" wrapText="1" shrinkToFit="1" readingOrder="1"/>
    </xf>
    <xf numFmtId="4" fontId="59" fillId="0" borderId="0" xfId="6" applyNumberFormat="1" applyFont="1" applyAlignment="1">
      <alignment readingOrder="1"/>
    </xf>
    <xf numFmtId="0" fontId="40" fillId="0" borderId="0" xfId="6" applyFont="1" applyAlignment="1">
      <alignment horizontal="right" vertical="center" readingOrder="1"/>
    </xf>
    <xf numFmtId="4" fontId="40" fillId="0" borderId="5" xfId="6" applyNumberFormat="1" applyFont="1" applyBorder="1" applyAlignment="1">
      <alignment vertical="center" readingOrder="1"/>
    </xf>
    <xf numFmtId="0" fontId="49" fillId="2" borderId="0" xfId="256" applyFont="1" applyFill="1" applyAlignment="1">
      <alignment horizontal="center" vertical="center" readingOrder="1"/>
    </xf>
    <xf numFmtId="3" fontId="48" fillId="3" borderId="10" xfId="6" applyNumberFormat="1" applyFont="1" applyFill="1" applyBorder="1" applyAlignment="1">
      <alignment horizontal="center" vertical="center" wrapText="1" shrinkToFit="1" readingOrder="1"/>
    </xf>
    <xf numFmtId="175" fontId="46" fillId="4" borderId="4" xfId="6" applyNumberFormat="1" applyFont="1" applyFill="1" applyBorder="1" applyAlignment="1">
      <alignment horizontal="center" vertical="center" readingOrder="1"/>
    </xf>
    <xf numFmtId="3" fontId="46" fillId="2" borderId="4" xfId="6" applyNumberFormat="1" applyFont="1" applyFill="1" applyBorder="1" applyAlignment="1">
      <alignment horizontal="center" vertical="center" readingOrder="1"/>
    </xf>
    <xf numFmtId="3" fontId="46" fillId="4" borderId="4" xfId="6" applyNumberFormat="1" applyFont="1" applyFill="1" applyBorder="1" applyAlignment="1">
      <alignment horizontal="center" vertical="center" readingOrder="1"/>
    </xf>
    <xf numFmtId="175" fontId="46" fillId="2" borderId="4" xfId="6" applyNumberFormat="1" applyFont="1" applyFill="1" applyBorder="1" applyAlignment="1">
      <alignment horizontal="center" vertical="center" readingOrder="1"/>
    </xf>
    <xf numFmtId="175" fontId="48" fillId="3" borderId="4" xfId="6" applyNumberFormat="1" applyFont="1" applyFill="1" applyBorder="1" applyAlignment="1">
      <alignment horizontal="center" vertical="center" readingOrder="1"/>
    </xf>
    <xf numFmtId="0" fontId="91" fillId="2" borderId="0" xfId="22" applyFont="1" applyFill="1" applyAlignment="1">
      <alignment readingOrder="1"/>
    </xf>
    <xf numFmtId="3" fontId="48" fillId="3" borderId="4" xfId="6" applyNumberFormat="1" applyFont="1" applyFill="1" applyBorder="1" applyAlignment="1">
      <alignment horizontal="center" vertical="center" wrapText="1" shrinkToFit="1" readingOrder="1"/>
    </xf>
    <xf numFmtId="0" fontId="49" fillId="0" borderId="0" xfId="0" applyFont="1" applyAlignment="1">
      <alignment horizontal="center" vertical="center" readingOrder="1"/>
    </xf>
    <xf numFmtId="0" fontId="48" fillId="3" borderId="4" xfId="20" applyFont="1" applyFill="1" applyBorder="1" applyAlignment="1">
      <alignment horizontal="center" vertical="center" readingOrder="1"/>
    </xf>
    <xf numFmtId="169" fontId="50" fillId="5" borderId="4" xfId="20" applyNumberFormat="1" applyFont="1" applyFill="1" applyBorder="1" applyAlignment="1">
      <alignment horizontal="center" vertical="center" readingOrder="1"/>
    </xf>
    <xf numFmtId="169" fontId="50" fillId="4" borderId="4" xfId="20" applyNumberFormat="1" applyFont="1" applyFill="1" applyBorder="1" applyAlignment="1">
      <alignment horizontal="center" vertical="center" readingOrder="1"/>
    </xf>
    <xf numFmtId="169" fontId="48" fillId="3" borderId="4" xfId="20" applyNumberFormat="1" applyFont="1" applyFill="1" applyBorder="1" applyAlignment="1">
      <alignment horizontal="center" vertical="center" readingOrder="1"/>
    </xf>
    <xf numFmtId="0" fontId="46" fillId="0" borderId="0" xfId="1" applyFont="1" applyAlignment="1">
      <alignment horizontal="center" readingOrder="1"/>
    </xf>
    <xf numFmtId="174" fontId="46" fillId="2" borderId="4" xfId="19" applyNumberFormat="1" applyFont="1" applyFill="1" applyBorder="1" applyAlignment="1">
      <alignment horizontal="center" vertical="center" wrapText="1" shrinkToFit="1" readingOrder="1"/>
    </xf>
    <xf numFmtId="174" fontId="46" fillId="4" borderId="4" xfId="19" applyNumberFormat="1" applyFont="1" applyFill="1" applyBorder="1" applyAlignment="1">
      <alignment horizontal="center" vertical="center" wrapText="1" shrinkToFit="1" readingOrder="1"/>
    </xf>
    <xf numFmtId="174" fontId="46" fillId="2" borderId="4" xfId="1" applyNumberFormat="1" applyFont="1" applyFill="1" applyBorder="1" applyAlignment="1">
      <alignment horizontal="center" vertical="center" wrapText="1" readingOrder="1"/>
    </xf>
    <xf numFmtId="3" fontId="46" fillId="4" borderId="4" xfId="32" applyNumberFormat="1" applyFont="1" applyFill="1" applyBorder="1" applyAlignment="1">
      <alignment horizontal="center" vertical="center" wrapText="1" shrinkToFit="1" readingOrder="1"/>
    </xf>
    <xf numFmtId="174" fontId="48" fillId="3" borderId="4" xfId="1" applyNumberFormat="1" applyFont="1" applyFill="1" applyBorder="1" applyAlignment="1">
      <alignment horizontal="center" vertical="center" readingOrder="1"/>
    </xf>
    <xf numFmtId="4" fontId="46" fillId="2" borderId="4" xfId="1" applyNumberFormat="1" applyFont="1" applyFill="1" applyBorder="1" applyAlignment="1">
      <alignment horizontal="center" vertical="center" wrapText="1" readingOrder="1"/>
    </xf>
    <xf numFmtId="4" fontId="46" fillId="4" borderId="4" xfId="32" applyNumberFormat="1" applyFont="1" applyFill="1" applyBorder="1" applyAlignment="1">
      <alignment horizontal="center" vertical="center" wrapText="1" shrinkToFit="1" readingOrder="1"/>
    </xf>
    <xf numFmtId="175" fontId="46" fillId="2" borderId="4" xfId="1" applyNumberFormat="1" applyFont="1" applyFill="1" applyBorder="1" applyAlignment="1">
      <alignment horizontal="center" vertical="center" wrapText="1" readingOrder="1"/>
    </xf>
    <xf numFmtId="175" fontId="46" fillId="4" borderId="4" xfId="19" applyNumberFormat="1" applyFont="1" applyFill="1" applyBorder="1" applyAlignment="1">
      <alignment horizontal="center" vertical="center" wrapText="1" shrinkToFit="1" readingOrder="1"/>
    </xf>
    <xf numFmtId="175" fontId="48" fillId="3" borderId="4" xfId="1" applyNumberFormat="1" applyFont="1" applyFill="1" applyBorder="1" applyAlignment="1">
      <alignment horizontal="center" vertical="center" readingOrder="1"/>
    </xf>
    <xf numFmtId="166" fontId="46" fillId="2" borderId="4" xfId="1" applyNumberFormat="1" applyFont="1" applyFill="1" applyBorder="1" applyAlignment="1">
      <alignment horizontal="center" vertical="center" wrapText="1" readingOrder="1"/>
    </xf>
    <xf numFmtId="166" fontId="48" fillId="3" borderId="4" xfId="1" applyNumberFormat="1" applyFont="1" applyFill="1" applyBorder="1" applyAlignment="1">
      <alignment horizontal="center" vertical="center" readingOrder="1"/>
    </xf>
    <xf numFmtId="0" fontId="49" fillId="0" borderId="0" xfId="2" applyFont="1" applyAlignment="1">
      <alignment readingOrder="1"/>
    </xf>
    <xf numFmtId="0" fontId="40" fillId="0" borderId="0" xfId="21" applyFont="1" applyAlignment="1">
      <alignment horizontal="right" vertical="center" readingOrder="1"/>
    </xf>
    <xf numFmtId="0" fontId="55" fillId="2" borderId="0" xfId="22" applyFont="1" applyFill="1" applyAlignment="1">
      <alignment readingOrder="1"/>
    </xf>
    <xf numFmtId="1" fontId="46" fillId="4" borderId="4" xfId="1" applyNumberFormat="1" applyFont="1" applyFill="1" applyBorder="1" applyAlignment="1">
      <alignment horizontal="center" vertical="center" readingOrder="1"/>
    </xf>
    <xf numFmtId="1" fontId="46" fillId="2" borderId="4" xfId="1" applyNumberFormat="1" applyFont="1" applyFill="1" applyBorder="1" applyAlignment="1">
      <alignment horizontal="center" vertical="center" readingOrder="1"/>
    </xf>
    <xf numFmtId="0" fontId="52" fillId="0" borderId="0" xfId="1" applyFont="1" applyAlignment="1">
      <alignment vertical="center" readingOrder="1"/>
    </xf>
    <xf numFmtId="0" fontId="49" fillId="0" borderId="0" xfId="21" applyFont="1" applyAlignment="1">
      <alignment readingOrder="1"/>
    </xf>
    <xf numFmtId="0" fontId="47" fillId="0" borderId="0" xfId="26" applyFont="1" applyAlignment="1">
      <alignment horizontal="center" vertical="center" wrapText="1" readingOrder="1"/>
    </xf>
    <xf numFmtId="1" fontId="46" fillId="2" borderId="4" xfId="19" applyNumberFormat="1" applyFont="1" applyFill="1" applyBorder="1" applyAlignment="1">
      <alignment horizontal="center" vertical="center" wrapText="1" shrinkToFit="1" readingOrder="1"/>
    </xf>
    <xf numFmtId="1" fontId="46" fillId="4" borderId="4" xfId="19" applyNumberFormat="1" applyFont="1" applyFill="1" applyBorder="1" applyAlignment="1">
      <alignment horizontal="center" vertical="center" wrapText="1" shrinkToFit="1" readingOrder="1"/>
    </xf>
    <xf numFmtId="0" fontId="62" fillId="0" borderId="0" xfId="21" applyFont="1" applyAlignment="1">
      <alignment readingOrder="1"/>
    </xf>
    <xf numFmtId="0" fontId="60" fillId="0" borderId="0" xfId="1" applyFont="1" applyAlignment="1">
      <alignment horizontal="center" readingOrder="1"/>
    </xf>
    <xf numFmtId="0" fontId="47" fillId="2" borderId="0" xfId="257" applyFont="1" applyFill="1" applyAlignment="1">
      <alignment vertical="center" readingOrder="1"/>
    </xf>
    <xf numFmtId="0" fontId="47" fillId="2" borderId="0" xfId="257" applyFont="1" applyFill="1" applyAlignment="1">
      <alignment horizontal="center" vertical="center" wrapText="1" readingOrder="1"/>
    </xf>
    <xf numFmtId="0" fontId="48" fillId="3" borderId="4" xfId="0" applyFont="1" applyFill="1" applyBorder="1" applyAlignment="1">
      <alignment horizontal="center" vertical="center" readingOrder="1"/>
    </xf>
    <xf numFmtId="3" fontId="52" fillId="0" borderId="5" xfId="6" applyNumberFormat="1" applyFont="1" applyBorder="1" applyAlignment="1">
      <alignment horizontal="center" vertical="center" readingOrder="1"/>
    </xf>
    <xf numFmtId="3" fontId="59" fillId="0" borderId="0" xfId="0" applyNumberFormat="1" applyFont="1" applyAlignment="1">
      <alignment horizontal="center" readingOrder="1"/>
    </xf>
    <xf numFmtId="3" fontId="59" fillId="0" borderId="0" xfId="6" applyNumberFormat="1" applyFont="1" applyAlignment="1">
      <alignment horizontal="center" readingOrder="1"/>
    </xf>
    <xf numFmtId="0" fontId="49" fillId="2" borderId="0" xfId="259" applyFont="1" applyFill="1" applyAlignment="1">
      <alignment horizontal="center" vertical="center" readingOrder="1"/>
    </xf>
    <xf numFmtId="0" fontId="95" fillId="0" borderId="0" xfId="0" applyFont="1" applyAlignment="1">
      <alignment vertical="center" readingOrder="1"/>
    </xf>
    <xf numFmtId="0" fontId="48" fillId="3" borderId="4" xfId="2" applyFont="1" applyFill="1" applyBorder="1" applyAlignment="1">
      <alignment horizontal="center" vertical="center" wrapText="1" shrinkToFit="1" readingOrder="1"/>
    </xf>
    <xf numFmtId="3" fontId="48" fillId="3" borderId="4" xfId="2" applyNumberFormat="1" applyFont="1" applyFill="1" applyBorder="1" applyAlignment="1">
      <alignment horizontal="center" vertical="center" wrapText="1" shrinkToFit="1" readingOrder="1"/>
    </xf>
    <xf numFmtId="0" fontId="48" fillId="3" borderId="3" xfId="1" applyFont="1" applyFill="1" applyBorder="1" applyAlignment="1">
      <alignment horizontal="center" vertical="center" wrapText="1" shrinkToFit="1" readingOrder="1"/>
    </xf>
    <xf numFmtId="0" fontId="66" fillId="0" borderId="0" xfId="2" applyFont="1" applyAlignment="1">
      <alignment readingOrder="1"/>
    </xf>
    <xf numFmtId="0" fontId="92" fillId="2" borderId="0" xfId="1" applyFont="1" applyFill="1" applyAlignment="1">
      <alignment horizontal="right" vertical="center" wrapText="1" readingOrder="1"/>
    </xf>
    <xf numFmtId="0" fontId="40" fillId="0" borderId="11" xfId="152" applyFont="1" applyBorder="1" applyAlignment="1">
      <alignment horizontal="right" vertical="center" readingOrder="1"/>
    </xf>
    <xf numFmtId="1" fontId="48" fillId="3" borderId="4" xfId="1" applyNumberFormat="1" applyFont="1" applyFill="1" applyBorder="1" applyAlignment="1">
      <alignment horizontal="center" vertical="center" wrapText="1" readingOrder="1"/>
    </xf>
    <xf numFmtId="3" fontId="46" fillId="4" borderId="4" xfId="32" quotePrefix="1" applyNumberFormat="1" applyFont="1" applyFill="1" applyBorder="1" applyAlignment="1">
      <alignment horizontal="center" vertical="center" wrapText="1" shrinkToFit="1" readingOrder="1"/>
    </xf>
    <xf numFmtId="3" fontId="48" fillId="3" borderId="4" xfId="32" applyNumberFormat="1" applyFont="1" applyFill="1" applyBorder="1" applyAlignment="1">
      <alignment horizontal="center" vertical="center" wrapText="1" shrinkToFit="1" readingOrder="1"/>
    </xf>
    <xf numFmtId="0" fontId="0" fillId="0" borderId="0" xfId="0" applyAlignment="1">
      <alignment vertical="center" wrapText="1" readingOrder="1"/>
    </xf>
    <xf numFmtId="0" fontId="40" fillId="0" borderId="0" xfId="3" applyFont="1" applyAlignment="1">
      <alignment horizontal="left" vertical="center" wrapText="1" readingOrder="1"/>
    </xf>
    <xf numFmtId="0" fontId="52" fillId="0" borderId="0" xfId="1" applyFont="1" applyAlignment="1">
      <alignment horizontal="left" vertical="center" readingOrder="1"/>
    </xf>
    <xf numFmtId="0" fontId="48" fillId="3" borderId="7" xfId="26" applyFont="1" applyFill="1" applyBorder="1" applyAlignment="1">
      <alignment horizontal="center" vertical="center" shrinkToFit="1"/>
    </xf>
    <xf numFmtId="0" fontId="104" fillId="0" borderId="4" xfId="18" applyFont="1" applyFill="1" applyBorder="1" applyAlignment="1">
      <alignment horizontal="center" vertical="center" wrapText="1" readingOrder="1"/>
    </xf>
    <xf numFmtId="1" fontId="48" fillId="3" borderId="4" xfId="1" applyNumberFormat="1" applyFont="1" applyFill="1" applyBorder="1" applyAlignment="1">
      <alignment horizontal="center" vertical="center" wrapText="1"/>
    </xf>
    <xf numFmtId="1" fontId="46" fillId="2" borderId="4" xfId="32" applyNumberFormat="1" applyFont="1" applyFill="1" applyBorder="1" applyAlignment="1">
      <alignment horizontal="center" vertical="center" wrapText="1" shrinkToFit="1"/>
    </xf>
    <xf numFmtId="1" fontId="46" fillId="4" borderId="4" xfId="32" applyNumberFormat="1" applyFont="1" applyFill="1" applyBorder="1" applyAlignment="1">
      <alignment horizontal="center" vertical="center" wrapText="1" shrinkToFit="1"/>
    </xf>
    <xf numFmtId="1" fontId="48" fillId="3" borderId="4" xfId="1" applyNumberFormat="1" applyFont="1" applyFill="1" applyBorder="1" applyAlignment="1">
      <alignment horizontal="center" vertical="center"/>
    </xf>
    <xf numFmtId="49" fontId="104" fillId="0" borderId="4" xfId="18" applyNumberFormat="1" applyFont="1" applyFill="1" applyBorder="1" applyAlignment="1">
      <alignment horizontal="center" vertical="center" readingOrder="1"/>
    </xf>
    <xf numFmtId="49" fontId="104" fillId="4" borderId="4" xfId="18" applyNumberFormat="1" applyFont="1" applyFill="1" applyBorder="1" applyAlignment="1">
      <alignment horizontal="center" vertical="center" readingOrder="1"/>
    </xf>
    <xf numFmtId="49" fontId="104" fillId="0" borderId="4" xfId="18" applyNumberFormat="1" applyFont="1" applyBorder="1" applyAlignment="1">
      <alignment horizontal="center" vertical="center" readingOrder="1"/>
    </xf>
    <xf numFmtId="0" fontId="103" fillId="3" borderId="9" xfId="17" applyFont="1" applyFill="1" applyBorder="1" applyAlignment="1">
      <alignment vertical="center" wrapText="1" readingOrder="1"/>
    </xf>
    <xf numFmtId="0" fontId="104" fillId="4" borderId="4" xfId="18" applyFont="1" applyFill="1" applyBorder="1" applyAlignment="1">
      <alignment horizontal="center" vertical="center" wrapText="1" readingOrder="1"/>
    </xf>
    <xf numFmtId="0" fontId="104" fillId="0" borderId="4" xfId="18" applyFont="1" applyBorder="1" applyAlignment="1">
      <alignment horizontal="center" vertical="center" wrapText="1" readingOrder="1"/>
    </xf>
    <xf numFmtId="0" fontId="47" fillId="0" borderId="6" xfId="261" applyFont="1" applyBorder="1" applyAlignment="1">
      <alignment horizontal="center" vertical="center" readingOrder="1"/>
    </xf>
    <xf numFmtId="0" fontId="47" fillId="0" borderId="0" xfId="261" applyFont="1" applyAlignment="1">
      <alignment horizontal="center" vertical="center" readingOrder="1"/>
    </xf>
    <xf numFmtId="0" fontId="103" fillId="3" borderId="1" xfId="17" applyFont="1" applyFill="1" applyBorder="1" applyAlignment="1">
      <alignment horizontal="center" vertical="center" wrapText="1" readingOrder="1"/>
    </xf>
    <xf numFmtId="0" fontId="103" fillId="3" borderId="3" xfId="17" applyFont="1" applyFill="1" applyBorder="1" applyAlignment="1">
      <alignment horizontal="center" vertical="center" wrapText="1" readingOrder="1"/>
    </xf>
    <xf numFmtId="0" fontId="48" fillId="3" borderId="5" xfId="3" applyFont="1" applyFill="1" applyBorder="1" applyAlignment="1">
      <alignment horizontal="center" vertical="center" wrapText="1" shrinkToFit="1" readingOrder="1"/>
    </xf>
    <xf numFmtId="0" fontId="48" fillId="3" borderId="15" xfId="3" applyFont="1" applyFill="1" applyBorder="1" applyAlignment="1">
      <alignment horizontal="center" vertical="center" wrapText="1" shrinkToFit="1" readingOrder="1"/>
    </xf>
    <xf numFmtId="0" fontId="47" fillId="0" borderId="0" xfId="357" applyFont="1" applyAlignment="1">
      <alignment horizontal="center" vertical="center" wrapText="1" readingOrder="1"/>
    </xf>
    <xf numFmtId="0" fontId="48" fillId="3" borderId="12" xfId="3" applyFont="1" applyFill="1" applyBorder="1" applyAlignment="1">
      <alignment horizontal="center" vertical="center" wrapText="1" shrinkToFit="1" readingOrder="1"/>
    </xf>
    <xf numFmtId="0" fontId="48" fillId="3" borderId="13" xfId="3" applyFont="1" applyFill="1" applyBorder="1" applyAlignment="1">
      <alignment horizontal="center" vertical="center" wrapText="1" shrinkToFit="1" readingOrder="1"/>
    </xf>
    <xf numFmtId="0" fontId="48" fillId="3" borderId="4" xfId="3" applyFont="1" applyFill="1" applyBorder="1" applyAlignment="1">
      <alignment horizontal="center" vertical="center" wrapText="1" shrinkToFit="1" readingOrder="1"/>
    </xf>
    <xf numFmtId="0" fontId="48" fillId="3" borderId="1" xfId="3" applyFont="1" applyFill="1" applyBorder="1" applyAlignment="1">
      <alignment horizontal="center" vertical="center" wrapText="1" shrinkToFit="1" readingOrder="1"/>
    </xf>
    <xf numFmtId="0" fontId="48" fillId="3" borderId="3" xfId="3" applyFont="1" applyFill="1" applyBorder="1" applyAlignment="1">
      <alignment horizontal="center" vertical="center" wrapText="1" shrinkToFit="1" readingOrder="1"/>
    </xf>
    <xf numFmtId="0" fontId="47" fillId="0" borderId="0" xfId="103" applyFont="1" applyAlignment="1">
      <alignment horizontal="center" vertical="center" wrapText="1" readingOrder="1"/>
    </xf>
    <xf numFmtId="0" fontId="48" fillId="3" borderId="7" xfId="3" applyFont="1" applyFill="1" applyBorder="1" applyAlignment="1">
      <alignment horizontal="center" vertical="center" wrapText="1" shrinkToFit="1" readingOrder="1"/>
    </xf>
    <xf numFmtId="0" fontId="48" fillId="3" borderId="8" xfId="3" applyFont="1" applyFill="1" applyBorder="1" applyAlignment="1">
      <alignment horizontal="center" vertical="center" wrapText="1" shrinkToFit="1" readingOrder="1"/>
    </xf>
    <xf numFmtId="0" fontId="48" fillId="3" borderId="2" xfId="3" applyFont="1" applyFill="1" applyBorder="1" applyAlignment="1">
      <alignment horizontal="center" vertical="center" wrapText="1" shrinkToFit="1" readingOrder="1"/>
    </xf>
    <xf numFmtId="0" fontId="48" fillId="3" borderId="10" xfId="3" applyFont="1" applyFill="1" applyBorder="1" applyAlignment="1">
      <alignment horizontal="center" vertical="center" wrapText="1" shrinkToFit="1" readingOrder="1"/>
    </xf>
    <xf numFmtId="0" fontId="48" fillId="3" borderId="6" xfId="3" applyFont="1" applyFill="1" applyBorder="1" applyAlignment="1">
      <alignment horizontal="center" vertical="center" wrapText="1" shrinkToFit="1" readingOrder="1"/>
    </xf>
    <xf numFmtId="0" fontId="48" fillId="3" borderId="0" xfId="3" applyFont="1" applyFill="1" applyAlignment="1">
      <alignment horizontal="center" vertical="center" wrapText="1" shrinkToFit="1" readingOrder="1"/>
    </xf>
    <xf numFmtId="0" fontId="47" fillId="0" borderId="6" xfId="103" applyFont="1" applyBorder="1" applyAlignment="1">
      <alignment horizontal="center" vertical="center" wrapText="1" readingOrder="1"/>
    </xf>
    <xf numFmtId="0" fontId="99" fillId="2" borderId="9" xfId="355" applyFont="1" applyFill="1" applyBorder="1" applyAlignment="1">
      <alignment horizontal="center" vertical="center" readingOrder="1"/>
    </xf>
    <xf numFmtId="0" fontId="99" fillId="2" borderId="11" xfId="355" applyFont="1" applyFill="1" applyBorder="1" applyAlignment="1">
      <alignment horizontal="center" vertical="center" readingOrder="1"/>
    </xf>
    <xf numFmtId="0" fontId="52" fillId="0" borderId="0" xfId="6" applyFont="1" applyAlignment="1">
      <alignment horizontal="left" vertical="top" wrapText="1" readingOrder="1"/>
    </xf>
    <xf numFmtId="0" fontId="48" fillId="3" borderId="1" xfId="1" applyFont="1" applyFill="1" applyBorder="1" applyAlignment="1">
      <alignment horizontal="center" vertical="center" shrinkToFit="1" readingOrder="1"/>
    </xf>
    <xf numFmtId="0" fontId="48" fillId="3" borderId="3" xfId="1" applyFont="1" applyFill="1" applyBorder="1" applyAlignment="1">
      <alignment horizontal="center" vertical="center" shrinkToFit="1" readingOrder="1"/>
    </xf>
    <xf numFmtId="0" fontId="47" fillId="0" borderId="6" xfId="355" applyFont="1" applyBorder="1" applyAlignment="1">
      <alignment horizontal="center" vertical="center" wrapText="1" readingOrder="1"/>
    </xf>
    <xf numFmtId="0" fontId="47" fillId="0" borderId="0" xfId="355" applyFont="1" applyAlignment="1">
      <alignment horizontal="center" vertical="center" wrapText="1" readingOrder="1"/>
    </xf>
    <xf numFmtId="0" fontId="47" fillId="0" borderId="6" xfId="355" applyFont="1" applyBorder="1" applyAlignment="1">
      <alignment horizontal="center" vertical="center" readingOrder="1"/>
    </xf>
    <xf numFmtId="0" fontId="47" fillId="0" borderId="0" xfId="355" applyFont="1" applyAlignment="1">
      <alignment horizontal="center" vertical="center" readingOrder="1"/>
    </xf>
    <xf numFmtId="0" fontId="47" fillId="0" borderId="0" xfId="11" applyFont="1" applyAlignment="1">
      <alignment horizontal="center" vertical="center" readingOrder="1"/>
    </xf>
    <xf numFmtId="0" fontId="47" fillId="0" borderId="11" xfId="26" applyFont="1" applyBorder="1" applyAlignment="1">
      <alignment horizontal="center" vertical="center" readingOrder="1"/>
    </xf>
    <xf numFmtId="0" fontId="48" fillId="3" borderId="5" xfId="1" applyFont="1" applyFill="1" applyBorder="1" applyAlignment="1">
      <alignment horizontal="center" vertical="center" readingOrder="1"/>
    </xf>
    <xf numFmtId="0" fontId="48" fillId="3" borderId="15" xfId="1" applyFont="1" applyFill="1" applyBorder="1" applyAlignment="1">
      <alignment horizontal="center" vertical="center" readingOrder="1"/>
    </xf>
    <xf numFmtId="0" fontId="40" fillId="0" borderId="4" xfId="1" applyFont="1" applyBorder="1" applyAlignment="1">
      <alignment horizontal="center" vertical="center" wrapText="1" readingOrder="1"/>
    </xf>
    <xf numFmtId="0" fontId="48" fillId="3" borderId="7" xfId="1" applyFont="1" applyFill="1" applyBorder="1" applyAlignment="1">
      <alignment horizontal="center" vertical="center" readingOrder="1"/>
    </xf>
    <xf numFmtId="0" fontId="48" fillId="3" borderId="8" xfId="1" applyFont="1" applyFill="1" applyBorder="1" applyAlignment="1">
      <alignment horizontal="center" vertical="center" readingOrder="1"/>
    </xf>
    <xf numFmtId="0" fontId="48" fillId="3" borderId="1" xfId="1" applyFont="1" applyFill="1" applyBorder="1" applyAlignment="1">
      <alignment horizontal="center" vertical="center" readingOrder="1"/>
    </xf>
    <xf numFmtId="0" fontId="48" fillId="3" borderId="3" xfId="1" applyFont="1" applyFill="1" applyBorder="1" applyAlignment="1">
      <alignment horizontal="center" vertical="center" readingOrder="1"/>
    </xf>
    <xf numFmtId="0" fontId="47" fillId="0" borderId="1" xfId="37" applyFont="1" applyBorder="1" applyAlignment="1">
      <alignment horizontal="center" vertical="center" readingOrder="1"/>
    </xf>
    <xf numFmtId="0" fontId="47" fillId="0" borderId="2" xfId="37" applyFont="1" applyBorder="1" applyAlignment="1">
      <alignment horizontal="center" vertical="center" readingOrder="1"/>
    </xf>
    <xf numFmtId="0" fontId="47" fillId="0" borderId="6" xfId="37" applyFont="1" applyBorder="1" applyAlignment="1">
      <alignment horizontal="center" vertical="center" wrapText="1" readingOrder="1"/>
    </xf>
    <xf numFmtId="0" fontId="47" fillId="0" borderId="0" xfId="37" applyFont="1" applyAlignment="1">
      <alignment horizontal="center" vertical="center" wrapText="1" readingOrder="1"/>
    </xf>
    <xf numFmtId="0" fontId="47" fillId="0" borderId="0" xfId="26" applyFont="1" applyAlignment="1">
      <alignment horizontal="center" vertical="center" wrapText="1" readingOrder="1"/>
    </xf>
    <xf numFmtId="0" fontId="48" fillId="3" borderId="5" xfId="3" applyFont="1" applyFill="1" applyBorder="1" applyAlignment="1">
      <alignment horizontal="center" vertical="center" readingOrder="1"/>
    </xf>
    <xf numFmtId="0" fontId="48" fillId="3" borderId="15" xfId="3" applyFont="1" applyFill="1" applyBorder="1" applyAlignment="1">
      <alignment horizontal="center" vertical="center" readingOrder="1"/>
    </xf>
    <xf numFmtId="0" fontId="47" fillId="0" borderId="6" xfId="26" applyFont="1" applyBorder="1" applyAlignment="1">
      <alignment horizontal="center" vertical="center" readingOrder="1"/>
    </xf>
    <xf numFmtId="0" fontId="47" fillId="0" borderId="0" xfId="26" applyFont="1" applyAlignment="1">
      <alignment horizontal="center" vertical="center" readingOrder="1"/>
    </xf>
    <xf numFmtId="0" fontId="47" fillId="0" borderId="0" xfId="39" applyFont="1" applyAlignment="1">
      <alignment horizontal="center" vertical="center" readingOrder="1"/>
    </xf>
    <xf numFmtId="0" fontId="47" fillId="0" borderId="6" xfId="39" applyFont="1" applyBorder="1" applyAlignment="1">
      <alignment horizontal="center" vertical="center" wrapText="1" readingOrder="1"/>
    </xf>
    <xf numFmtId="0" fontId="47" fillId="0" borderId="0" xfId="39" applyFont="1" applyAlignment="1">
      <alignment horizontal="center" vertical="center" wrapText="1" readingOrder="1"/>
    </xf>
    <xf numFmtId="0" fontId="47" fillId="0" borderId="6" xfId="255" applyFont="1" applyBorder="1" applyAlignment="1">
      <alignment horizontal="center" vertical="center" wrapText="1" readingOrder="1"/>
    </xf>
    <xf numFmtId="0" fontId="47" fillId="0" borderId="0" xfId="255" applyFont="1" applyAlignment="1">
      <alignment horizontal="center" vertical="center" wrapText="1" readingOrder="1"/>
    </xf>
    <xf numFmtId="0" fontId="52" fillId="0" borderId="5" xfId="6" applyFont="1" applyBorder="1" applyAlignment="1">
      <alignment horizontal="left" vertical="center" wrapText="1" readingOrder="1"/>
    </xf>
    <xf numFmtId="0" fontId="48" fillId="3" borderId="4" xfId="0" applyFont="1" applyFill="1" applyBorder="1" applyAlignment="1">
      <alignment horizontal="center" vertical="center" wrapText="1" shrinkToFit="1" readingOrder="1"/>
    </xf>
    <xf numFmtId="0" fontId="48" fillId="3" borderId="4" xfId="1" applyFont="1" applyFill="1" applyBorder="1" applyAlignment="1">
      <alignment horizontal="center" vertical="center" readingOrder="1"/>
    </xf>
    <xf numFmtId="0" fontId="47" fillId="0" borderId="6" xfId="255" applyFont="1" applyBorder="1" applyAlignment="1">
      <alignment horizontal="center" vertical="center" readingOrder="1"/>
    </xf>
    <xf numFmtId="0" fontId="47" fillId="0" borderId="0" xfId="255" applyFont="1" applyAlignment="1">
      <alignment horizontal="center" vertical="center" readingOrder="1"/>
    </xf>
    <xf numFmtId="0" fontId="47" fillId="0" borderId="6" xfId="1" applyFont="1" applyBorder="1" applyAlignment="1">
      <alignment horizontal="center" vertical="center" wrapText="1" readingOrder="1"/>
    </xf>
    <xf numFmtId="0" fontId="47" fillId="0" borderId="0" xfId="1" applyFont="1" applyAlignment="1">
      <alignment horizontal="center" vertical="center" wrapText="1" readingOrder="1"/>
    </xf>
    <xf numFmtId="0" fontId="52" fillId="0" borderId="0" xfId="6" applyFont="1" applyAlignment="1">
      <alignment horizontal="left" vertical="center" wrapText="1" readingOrder="1"/>
    </xf>
    <xf numFmtId="0" fontId="47" fillId="0" borderId="6" xfId="1" applyFont="1" applyBorder="1" applyAlignment="1">
      <alignment horizontal="center" vertical="center" readingOrder="1"/>
    </xf>
    <xf numFmtId="0" fontId="47" fillId="0" borderId="0" xfId="1" applyFont="1" applyAlignment="1">
      <alignment horizontal="center" vertical="center" readingOrder="1"/>
    </xf>
    <xf numFmtId="0" fontId="52" fillId="0" borderId="5" xfId="3" applyFont="1" applyBorder="1" applyAlignment="1">
      <alignment horizontal="left" vertical="center" wrapText="1" readingOrder="1"/>
    </xf>
    <xf numFmtId="0" fontId="52" fillId="0" borderId="0" xfId="3" applyFont="1" applyAlignment="1">
      <alignment horizontal="left" vertical="center" wrapText="1" readingOrder="1"/>
    </xf>
    <xf numFmtId="0" fontId="52" fillId="0" borderId="0" xfId="3" applyFont="1" applyAlignment="1">
      <alignment horizontal="right" vertical="center" wrapText="1" readingOrder="1"/>
    </xf>
    <xf numFmtId="0" fontId="52" fillId="0" borderId="5" xfId="3" applyFont="1" applyBorder="1" applyAlignment="1">
      <alignment horizontal="right" vertical="center" wrapText="1" readingOrder="1"/>
    </xf>
    <xf numFmtId="0" fontId="93" fillId="0" borderId="0" xfId="346" applyFont="1" applyAlignment="1">
      <alignment horizontal="center" vertical="center" wrapText="1" readingOrder="1"/>
    </xf>
    <xf numFmtId="0" fontId="54" fillId="2" borderId="4" xfId="1" applyFont="1" applyFill="1" applyBorder="1" applyAlignment="1">
      <alignment horizontal="right" vertical="center" wrapText="1" readingOrder="1"/>
    </xf>
    <xf numFmtId="0" fontId="47" fillId="0" borderId="6" xfId="347" applyFont="1" applyBorder="1" applyAlignment="1">
      <alignment horizontal="center" vertical="center" wrapText="1" readingOrder="1"/>
    </xf>
    <xf numFmtId="0" fontId="47" fillId="0" borderId="0" xfId="347" applyFont="1" applyAlignment="1">
      <alignment horizontal="center" vertical="center" wrapText="1" readingOrder="1"/>
    </xf>
    <xf numFmtId="0" fontId="47" fillId="0" borderId="6" xfId="348" applyFont="1" applyBorder="1" applyAlignment="1">
      <alignment horizontal="center" vertical="center" wrapText="1" readingOrder="1"/>
    </xf>
    <xf numFmtId="0" fontId="47" fillId="0" borderId="0" xfId="348" applyFont="1" applyAlignment="1">
      <alignment horizontal="center" vertical="center" wrapText="1" readingOrder="1"/>
    </xf>
    <xf numFmtId="0" fontId="48" fillId="3" borderId="12" xfId="1" applyFont="1" applyFill="1" applyBorder="1" applyAlignment="1">
      <alignment horizontal="center" vertical="center" readingOrder="1"/>
    </xf>
    <xf numFmtId="0" fontId="48" fillId="3" borderId="2" xfId="1" applyFont="1" applyFill="1" applyBorder="1" applyAlignment="1">
      <alignment horizontal="center" vertical="center" readingOrder="1"/>
    </xf>
    <xf numFmtId="0" fontId="40" fillId="0" borderId="4" xfId="1" applyFont="1" applyBorder="1" applyAlignment="1">
      <alignment horizontal="left" vertical="center" wrapText="1" readingOrder="1"/>
    </xf>
    <xf numFmtId="0" fontId="40" fillId="0" borderId="4" xfId="1" applyFont="1" applyBorder="1" applyAlignment="1">
      <alignment horizontal="right" vertical="center" wrapText="1" readingOrder="1"/>
    </xf>
    <xf numFmtId="0" fontId="40" fillId="0" borderId="4" xfId="1" applyFont="1" applyBorder="1" applyAlignment="1">
      <alignment horizontal="left" vertical="center" readingOrder="1"/>
    </xf>
    <xf numFmtId="0" fontId="40" fillId="0" borderId="0" xfId="3" applyFont="1" applyAlignment="1">
      <alignment horizontal="left" vertical="center" readingOrder="1"/>
    </xf>
    <xf numFmtId="0" fontId="40" fillId="0" borderId="0" xfId="3" applyFont="1" applyAlignment="1">
      <alignment horizontal="right" vertical="center" readingOrder="1"/>
    </xf>
    <xf numFmtId="0" fontId="48" fillId="3" borderId="11" xfId="1" applyFont="1" applyFill="1" applyBorder="1" applyAlignment="1">
      <alignment horizontal="center" vertical="center" readingOrder="1"/>
    </xf>
    <xf numFmtId="0" fontId="48" fillId="3" borderId="0" xfId="1" applyFont="1" applyFill="1" applyAlignment="1">
      <alignment horizontal="center" vertical="center" readingOrder="1"/>
    </xf>
    <xf numFmtId="0" fontId="67" fillId="2" borderId="0" xfId="1" applyFont="1" applyFill="1" applyAlignment="1">
      <alignment horizontal="right" vertical="center" wrapText="1" readingOrder="1"/>
    </xf>
    <xf numFmtId="0" fontId="40" fillId="0" borderId="0" xfId="1" applyFont="1" applyAlignment="1">
      <alignment horizontal="left" vertical="center" wrapText="1" readingOrder="1"/>
    </xf>
    <xf numFmtId="0" fontId="40" fillId="0" borderId="0" xfId="1" applyFont="1" applyAlignment="1">
      <alignment horizontal="right" vertical="center" wrapText="1" readingOrder="1"/>
    </xf>
    <xf numFmtId="0" fontId="40" fillId="0" borderId="0" xfId="1" applyFont="1" applyAlignment="1">
      <alignment horizontal="left" vertical="center" readingOrder="1"/>
    </xf>
    <xf numFmtId="1" fontId="48" fillId="3" borderId="4" xfId="1" applyNumberFormat="1" applyFont="1" applyFill="1" applyBorder="1" applyAlignment="1">
      <alignment horizontal="center" vertical="center" readingOrder="1"/>
    </xf>
    <xf numFmtId="0" fontId="47" fillId="0" borderId="0" xfId="346" applyFont="1" applyAlignment="1">
      <alignment horizontal="center" vertical="center" wrapText="1" readingOrder="1"/>
    </xf>
    <xf numFmtId="0" fontId="40" fillId="0" borderId="1" xfId="1" applyFont="1" applyBorder="1" applyAlignment="1">
      <alignment horizontal="left" vertical="center" wrapText="1" readingOrder="1"/>
    </xf>
    <xf numFmtId="0" fontId="40" fillId="0" borderId="2" xfId="1" applyFont="1" applyBorder="1" applyAlignment="1">
      <alignment horizontal="right" vertical="center" wrapText="1" readingOrder="1"/>
    </xf>
    <xf numFmtId="0" fontId="40" fillId="0" borderId="3" xfId="1" applyFont="1" applyBorder="1" applyAlignment="1">
      <alignment horizontal="right" vertical="center" wrapText="1" readingOrder="1"/>
    </xf>
    <xf numFmtId="0" fontId="48" fillId="3" borderId="9" xfId="1" applyFont="1" applyFill="1" applyBorder="1" applyAlignment="1">
      <alignment horizontal="center" vertical="center" readingOrder="1"/>
    </xf>
    <xf numFmtId="0" fontId="40" fillId="0" borderId="1" xfId="1" applyFont="1" applyBorder="1" applyAlignment="1">
      <alignment horizontal="left" vertical="center" readingOrder="1"/>
    </xf>
    <xf numFmtId="0" fontId="40" fillId="0" borderId="3" xfId="1" applyFont="1" applyBorder="1" applyAlignment="1">
      <alignment horizontal="left" vertical="center" readingOrder="1"/>
    </xf>
    <xf numFmtId="0" fontId="48" fillId="3" borderId="13" xfId="1" applyFont="1" applyFill="1" applyBorder="1" applyAlignment="1">
      <alignment horizontal="center" vertical="center" readingOrder="1"/>
    </xf>
    <xf numFmtId="0" fontId="40" fillId="0" borderId="0" xfId="3" applyFont="1" applyAlignment="1">
      <alignment horizontal="left" vertical="center" wrapText="1" readingOrder="1"/>
    </xf>
    <xf numFmtId="0" fontId="52" fillId="0" borderId="0" xfId="3" applyFont="1" applyAlignment="1">
      <alignment horizontal="left" vertical="center" readingOrder="1"/>
    </xf>
    <xf numFmtId="0" fontId="52" fillId="0" borderId="0" xfId="3" applyFont="1" applyAlignment="1">
      <alignment horizontal="right" vertical="center" readingOrder="1"/>
    </xf>
    <xf numFmtId="0" fontId="47" fillId="0" borderId="1" xfId="26" applyFont="1" applyBorder="1" applyAlignment="1">
      <alignment horizontal="center" vertical="center" readingOrder="1"/>
    </xf>
    <xf numFmtId="0" fontId="47" fillId="0" borderId="2" xfId="26" applyFont="1" applyBorder="1" applyAlignment="1">
      <alignment horizontal="center" vertical="center" readingOrder="1"/>
    </xf>
    <xf numFmtId="1" fontId="48" fillId="3" borderId="0" xfId="1" applyNumberFormat="1" applyFont="1" applyFill="1" applyAlignment="1">
      <alignment horizontal="center" vertical="center" readingOrder="1"/>
    </xf>
    <xf numFmtId="1" fontId="48" fillId="3" borderId="11" xfId="1" applyNumberFormat="1" applyFont="1" applyFill="1" applyBorder="1" applyAlignment="1">
      <alignment horizontal="center" vertical="center" readingOrder="1"/>
    </xf>
    <xf numFmtId="1" fontId="48" fillId="3" borderId="1" xfId="1" applyNumberFormat="1" applyFont="1" applyFill="1" applyBorder="1" applyAlignment="1">
      <alignment horizontal="center" vertical="center" readingOrder="1"/>
    </xf>
    <xf numFmtId="1" fontId="48" fillId="3" borderId="3" xfId="1" applyNumberFormat="1" applyFont="1" applyFill="1" applyBorder="1" applyAlignment="1">
      <alignment horizontal="center" vertical="center" readingOrder="1"/>
    </xf>
    <xf numFmtId="0" fontId="47" fillId="0" borderId="1" xfId="26" applyFont="1" applyBorder="1" applyAlignment="1">
      <alignment horizontal="center" vertical="center" wrapText="1" readingOrder="1"/>
    </xf>
    <xf numFmtId="0" fontId="47" fillId="0" borderId="2" xfId="26" applyFont="1" applyBorder="1" applyAlignment="1">
      <alignment horizontal="center" vertical="center" wrapText="1" readingOrder="1"/>
    </xf>
    <xf numFmtId="0" fontId="47" fillId="0" borderId="1" xfId="153" applyFont="1" applyBorder="1" applyAlignment="1">
      <alignment horizontal="center" vertical="center" readingOrder="1"/>
    </xf>
    <xf numFmtId="0" fontId="47" fillId="0" borderId="2" xfId="153" applyFont="1" applyBorder="1" applyAlignment="1">
      <alignment horizontal="center" vertical="center" readingOrder="1"/>
    </xf>
    <xf numFmtId="0" fontId="47" fillId="0" borderId="6" xfId="26" applyFont="1" applyBorder="1" applyAlignment="1">
      <alignment horizontal="center" vertical="center" wrapText="1" readingOrder="1"/>
    </xf>
    <xf numFmtId="0" fontId="47" fillId="0" borderId="1" xfId="108" applyFont="1" applyBorder="1" applyAlignment="1">
      <alignment horizontal="center" vertical="center" wrapText="1" readingOrder="1"/>
    </xf>
    <xf numFmtId="0" fontId="47" fillId="0" borderId="2" xfId="108" applyFont="1" applyBorder="1" applyAlignment="1">
      <alignment horizontal="center" vertical="center" wrapText="1" readingOrder="1"/>
    </xf>
    <xf numFmtId="0" fontId="102" fillId="0" borderId="11" xfId="0" applyFont="1" applyBorder="1" applyAlignment="1">
      <alignment horizontal="center" vertical="center" wrapText="1" readingOrder="1"/>
    </xf>
    <xf numFmtId="0" fontId="47" fillId="0" borderId="14" xfId="347" applyFont="1" applyBorder="1" applyAlignment="1">
      <alignment horizontal="center" vertical="center" wrapText="1" readingOrder="1"/>
    </xf>
    <xf numFmtId="0" fontId="47" fillId="0" borderId="5" xfId="347" applyFont="1" applyBorder="1" applyAlignment="1">
      <alignment horizontal="center" vertical="center" wrapText="1" readingOrder="1"/>
    </xf>
    <xf numFmtId="1" fontId="48" fillId="3" borderId="7" xfId="1" applyNumberFormat="1" applyFont="1" applyFill="1" applyBorder="1" applyAlignment="1">
      <alignment horizontal="center" vertical="center" readingOrder="1"/>
    </xf>
    <xf numFmtId="1" fontId="48" fillId="3" borderId="8" xfId="1" applyNumberFormat="1" applyFont="1" applyFill="1" applyBorder="1" applyAlignment="1">
      <alignment horizontal="center" vertical="center" readingOrder="1"/>
    </xf>
    <xf numFmtId="1" fontId="48" fillId="3" borderId="2" xfId="1" applyNumberFormat="1" applyFont="1" applyFill="1" applyBorder="1" applyAlignment="1">
      <alignment horizontal="center" vertical="center" readingOrder="1"/>
    </xf>
    <xf numFmtId="1" fontId="48" fillId="3" borderId="9" xfId="1" applyNumberFormat="1" applyFont="1" applyFill="1" applyBorder="1" applyAlignment="1">
      <alignment horizontal="center" vertical="center" readingOrder="1"/>
    </xf>
    <xf numFmtId="1" fontId="48" fillId="3" borderId="13" xfId="1" applyNumberFormat="1" applyFont="1" applyFill="1" applyBorder="1" applyAlignment="1">
      <alignment horizontal="center" vertical="center" readingOrder="1"/>
    </xf>
    <xf numFmtId="0" fontId="47" fillId="0" borderId="6" xfId="350" applyFont="1" applyBorder="1" applyAlignment="1">
      <alignment horizontal="center" vertical="center" wrapText="1" readingOrder="1"/>
    </xf>
    <xf numFmtId="0" fontId="47" fillId="0" borderId="0" xfId="350" applyFont="1" applyAlignment="1">
      <alignment horizontal="center" vertical="center" wrapText="1" readingOrder="1"/>
    </xf>
    <xf numFmtId="0" fontId="48" fillId="3" borderId="4" xfId="1" applyFont="1" applyFill="1" applyBorder="1" applyAlignment="1">
      <alignment horizontal="center" vertical="center" wrapText="1" readingOrder="1"/>
    </xf>
    <xf numFmtId="0" fontId="67" fillId="2" borderId="1" xfId="1" applyFont="1" applyFill="1" applyBorder="1" applyAlignment="1">
      <alignment horizontal="center" vertical="center" wrapText="1" readingOrder="1"/>
    </xf>
    <xf numFmtId="0" fontId="67" fillId="2" borderId="2" xfId="1" applyFont="1" applyFill="1" applyBorder="1" applyAlignment="1">
      <alignment horizontal="center" vertical="center" wrapText="1" readingOrder="1"/>
    </xf>
    <xf numFmtId="0" fontId="67" fillId="2" borderId="3" xfId="1" applyFont="1" applyFill="1" applyBorder="1" applyAlignment="1">
      <alignment horizontal="center" vertical="center" wrapText="1" readingOrder="1"/>
    </xf>
    <xf numFmtId="0" fontId="48" fillId="3" borderId="9" xfId="1" applyFont="1" applyFill="1" applyBorder="1" applyAlignment="1">
      <alignment horizontal="center" vertical="center" wrapText="1" readingOrder="1"/>
    </xf>
    <xf numFmtId="0" fontId="48" fillId="3" borderId="11" xfId="1" applyFont="1" applyFill="1" applyBorder="1" applyAlignment="1">
      <alignment horizontal="center" vertical="center" wrapText="1" readingOrder="1"/>
    </xf>
    <xf numFmtId="0" fontId="48" fillId="3" borderId="13" xfId="1" applyFont="1" applyFill="1" applyBorder="1" applyAlignment="1">
      <alignment horizontal="center" vertical="center" wrapText="1" readingOrder="1"/>
    </xf>
    <xf numFmtId="0" fontId="47" fillId="0" borderId="6" xfId="351" applyFont="1" applyBorder="1" applyAlignment="1">
      <alignment horizontal="center" vertical="center" wrapText="1" readingOrder="1"/>
    </xf>
    <xf numFmtId="0" fontId="47" fillId="0" borderId="0" xfId="351" applyFont="1" applyAlignment="1">
      <alignment horizontal="center" vertical="center" wrapText="1" readingOrder="1"/>
    </xf>
    <xf numFmtId="0" fontId="48" fillId="3" borderId="14" xfId="1" applyFont="1" applyFill="1" applyBorder="1" applyAlignment="1">
      <alignment horizontal="center" vertical="center" readingOrder="1"/>
    </xf>
    <xf numFmtId="0" fontId="48" fillId="3" borderId="6" xfId="1" applyFont="1" applyFill="1" applyBorder="1" applyAlignment="1">
      <alignment horizontal="center" vertical="center" readingOrder="1"/>
    </xf>
    <xf numFmtId="0" fontId="40" fillId="0" borderId="4" xfId="1" applyFont="1" applyBorder="1" applyAlignment="1">
      <alignment horizontal="right" vertical="center" readingOrder="1"/>
    </xf>
    <xf numFmtId="0" fontId="67" fillId="2" borderId="1" xfId="1" applyFont="1" applyFill="1" applyBorder="1" applyAlignment="1">
      <alignment horizontal="right" vertical="center" wrapText="1" readingOrder="1"/>
    </xf>
    <xf numFmtId="0" fontId="67" fillId="2" borderId="3" xfId="1" applyFont="1" applyFill="1" applyBorder="1" applyAlignment="1">
      <alignment horizontal="right" vertical="center" wrapText="1" readingOrder="1"/>
    </xf>
    <xf numFmtId="1" fontId="48" fillId="3" borderId="10" xfId="1" applyNumberFormat="1" applyFont="1" applyFill="1" applyBorder="1" applyAlignment="1">
      <alignment horizontal="center" vertical="center" readingOrder="1"/>
    </xf>
    <xf numFmtId="0" fontId="48" fillId="3" borderId="1" xfId="1" applyFont="1" applyFill="1" applyBorder="1" applyAlignment="1">
      <alignment horizontal="center" vertical="center" wrapText="1" readingOrder="1"/>
    </xf>
    <xf numFmtId="0" fontId="48" fillId="3" borderId="3" xfId="1" applyFont="1" applyFill="1" applyBorder="1" applyAlignment="1">
      <alignment horizontal="center" vertical="center" wrapText="1" readingOrder="1"/>
    </xf>
    <xf numFmtId="0" fontId="97" fillId="2" borderId="11" xfId="0" applyFont="1" applyFill="1" applyBorder="1" applyAlignment="1">
      <alignment horizontal="right" vertical="center" readingOrder="1"/>
    </xf>
    <xf numFmtId="0" fontId="47" fillId="0" borderId="0" xfId="0" applyFont="1" applyAlignment="1">
      <alignment horizontal="center" vertical="center" readingOrder="1"/>
    </xf>
    <xf numFmtId="0" fontId="47" fillId="2" borderId="1" xfId="353" applyFont="1" applyFill="1" applyBorder="1" applyAlignment="1">
      <alignment horizontal="center" vertical="center" wrapText="1" readingOrder="1"/>
    </xf>
    <xf numFmtId="0" fontId="47" fillId="2" borderId="2" xfId="353" applyFont="1" applyFill="1" applyBorder="1" applyAlignment="1">
      <alignment horizontal="center" vertical="center" wrapText="1" readingOrder="1"/>
    </xf>
    <xf numFmtId="0" fontId="52" fillId="0" borderId="0" xfId="6" applyFont="1" applyAlignment="1">
      <alignment horizontal="left" vertical="center" readingOrder="1"/>
    </xf>
    <xf numFmtId="0" fontId="52" fillId="0" borderId="0" xfId="6" applyFont="1" applyAlignment="1">
      <alignment horizontal="right" vertical="center" readingOrder="1"/>
    </xf>
    <xf numFmtId="0" fontId="40" fillId="0" borderId="0" xfId="6" applyFont="1" applyAlignment="1">
      <alignment horizontal="left" vertical="center" readingOrder="1"/>
    </xf>
    <xf numFmtId="0" fontId="40" fillId="0" borderId="0" xfId="6" applyFont="1" applyAlignment="1">
      <alignment horizontal="right" vertical="center" readingOrder="1"/>
    </xf>
    <xf numFmtId="0" fontId="47" fillId="2" borderId="1" xfId="257" applyFont="1" applyFill="1" applyBorder="1" applyAlignment="1">
      <alignment horizontal="center" vertical="center" wrapText="1" readingOrder="1"/>
    </xf>
    <xf numFmtId="0" fontId="47" fillId="2" borderId="2" xfId="257" applyFont="1" applyFill="1" applyBorder="1" applyAlignment="1">
      <alignment horizontal="center" vertical="center" wrapText="1" readingOrder="1"/>
    </xf>
    <xf numFmtId="0" fontId="52" fillId="0" borderId="0" xfId="6" applyFont="1" applyAlignment="1">
      <alignment horizontal="right" vertical="center" wrapText="1" readingOrder="1"/>
    </xf>
    <xf numFmtId="0" fontId="52" fillId="2" borderId="0" xfId="1" applyFont="1" applyFill="1" applyAlignment="1">
      <alignment horizontal="left" vertical="center" wrapText="1" readingOrder="1"/>
    </xf>
    <xf numFmtId="0" fontId="52" fillId="2" borderId="0" xfId="1" applyFont="1" applyFill="1" applyAlignment="1">
      <alignment horizontal="right" vertical="center" wrapText="1" readingOrder="1"/>
    </xf>
    <xf numFmtId="0" fontId="52" fillId="0" borderId="0" xfId="1" applyFont="1" applyAlignment="1">
      <alignment horizontal="left" vertical="center" readingOrder="1"/>
    </xf>
    <xf numFmtId="0" fontId="52" fillId="0" borderId="0" xfId="1" applyFont="1" applyAlignment="1">
      <alignment horizontal="right" vertical="center" readingOrder="1"/>
    </xf>
    <xf numFmtId="0" fontId="47" fillId="2" borderId="1" xfId="255" applyFont="1" applyFill="1" applyBorder="1" applyAlignment="1">
      <alignment horizontal="center" vertical="center" readingOrder="1"/>
    </xf>
    <xf numFmtId="0" fontId="47" fillId="2" borderId="2" xfId="255" applyFont="1" applyFill="1" applyBorder="1" applyAlignment="1">
      <alignment horizontal="center" vertical="center" readingOrder="1"/>
    </xf>
    <xf numFmtId="0" fontId="47" fillId="0" borderId="6" xfId="30" applyFont="1" applyBorder="1" applyAlignment="1">
      <alignment horizontal="center" vertical="center" readingOrder="1"/>
    </xf>
    <xf numFmtId="0" fontId="47" fillId="0" borderId="0" xfId="30" applyFont="1" applyAlignment="1">
      <alignment horizontal="center" vertical="center" readingOrder="1"/>
    </xf>
    <xf numFmtId="0" fontId="48" fillId="2" borderId="9" xfId="1" applyFont="1" applyFill="1" applyBorder="1" applyAlignment="1">
      <alignment horizontal="right" vertical="center" readingOrder="1"/>
    </xf>
    <xf numFmtId="0" fontId="48" fillId="2" borderId="11" xfId="1" applyFont="1" applyFill="1" applyBorder="1" applyAlignment="1">
      <alignment horizontal="right" vertical="center" readingOrder="1"/>
    </xf>
    <xf numFmtId="0" fontId="47" fillId="0" borderId="6" xfId="30" applyFont="1" applyBorder="1" applyAlignment="1">
      <alignment horizontal="center" vertical="center" wrapText="1" readingOrder="1"/>
    </xf>
    <xf numFmtId="0" fontId="47" fillId="0" borderId="0" xfId="30" applyFont="1" applyAlignment="1">
      <alignment horizontal="center" vertical="center" wrapText="1" readingOrder="1"/>
    </xf>
    <xf numFmtId="1" fontId="48" fillId="3" borderId="12" xfId="1" applyNumberFormat="1" applyFont="1" applyFill="1" applyBorder="1" applyAlignment="1">
      <alignment horizontal="center" vertical="center" readingOrder="1"/>
    </xf>
    <xf numFmtId="0" fontId="48" fillId="3" borderId="1" xfId="0" applyFont="1" applyFill="1" applyBorder="1" applyAlignment="1">
      <alignment horizontal="center" vertical="center" readingOrder="1"/>
    </xf>
    <xf numFmtId="0" fontId="48" fillId="3" borderId="3" xfId="0" applyFont="1" applyFill="1" applyBorder="1" applyAlignment="1">
      <alignment horizontal="center" vertical="center" readingOrder="1"/>
    </xf>
    <xf numFmtId="0" fontId="48" fillId="3" borderId="7" xfId="1" applyFont="1" applyFill="1" applyBorder="1" applyAlignment="1">
      <alignment horizontal="center" vertical="center" shrinkToFit="1" readingOrder="1"/>
    </xf>
    <xf numFmtId="0" fontId="48" fillId="3" borderId="10" xfId="1" applyFont="1" applyFill="1" applyBorder="1" applyAlignment="1">
      <alignment horizontal="center" vertical="center" shrinkToFit="1" readingOrder="1"/>
    </xf>
    <xf numFmtId="0" fontId="48" fillId="3" borderId="8" xfId="1" applyFont="1" applyFill="1" applyBorder="1" applyAlignment="1">
      <alignment horizontal="center" vertical="center" shrinkToFit="1" readingOrder="1"/>
    </xf>
    <xf numFmtId="3" fontId="48" fillId="3" borderId="2" xfId="32" applyNumberFormat="1" applyFont="1" applyFill="1" applyBorder="1" applyAlignment="1">
      <alignment horizontal="center" vertical="center" wrapText="1" shrinkToFit="1" readingOrder="1"/>
    </xf>
    <xf numFmtId="3" fontId="48" fillId="3" borderId="3" xfId="32" applyNumberFormat="1" applyFont="1" applyFill="1" applyBorder="1" applyAlignment="1">
      <alignment horizontal="center" vertical="center" wrapText="1" shrinkToFit="1" readingOrder="1"/>
    </xf>
    <xf numFmtId="0" fontId="47" fillId="0" borderId="0" xfId="342" applyFont="1" applyAlignment="1">
      <alignment horizontal="center" vertical="center" readingOrder="1"/>
    </xf>
    <xf numFmtId="0" fontId="40" fillId="0" borderId="5" xfId="1" applyFont="1" applyBorder="1" applyAlignment="1">
      <alignment horizontal="left" vertical="center" wrapText="1" readingOrder="1"/>
    </xf>
    <xf numFmtId="0" fontId="40" fillId="0" borderId="5" xfId="1" applyFont="1" applyBorder="1" applyAlignment="1">
      <alignment horizontal="right" vertical="center" wrapText="1" readingOrder="1"/>
    </xf>
    <xf numFmtId="0" fontId="92" fillId="2" borderId="1" xfId="1" applyFont="1" applyFill="1" applyBorder="1" applyAlignment="1">
      <alignment horizontal="right" vertical="center" wrapText="1" readingOrder="1"/>
    </xf>
    <xf numFmtId="0" fontId="92" fillId="2" borderId="3" xfId="1" applyFont="1" applyFill="1" applyBorder="1" applyAlignment="1">
      <alignment horizontal="right" vertical="center" wrapText="1" readingOrder="1"/>
    </xf>
    <xf numFmtId="0" fontId="93" fillId="0" borderId="0" xfId="21" applyFont="1" applyAlignment="1">
      <alignment horizontal="center" vertical="center" wrapText="1" readingOrder="1"/>
    </xf>
  </cellXfs>
  <cellStyles count="1222">
    <cellStyle name="20% - تمييز1 2" xfId="129" xr:uid="{BCFB284E-E65F-4A73-8061-D1C45E284475}"/>
    <cellStyle name="20% - تمييز2 2" xfId="133" xr:uid="{D5CDC8DA-C00A-4D71-B16B-A0B52256E784}"/>
    <cellStyle name="20% - تمييز3 2" xfId="137" xr:uid="{C90D6B83-0CAE-4DD3-B547-005B7AA8AD4D}"/>
    <cellStyle name="20% - تمييز4 2" xfId="141" xr:uid="{661489B9-9E3F-4860-B888-BE0533887785}"/>
    <cellStyle name="20% - تمييز5 2" xfId="145" xr:uid="{2D7C799F-0C8D-4B90-B27D-F80F247EA8F7}"/>
    <cellStyle name="20% - تمييز6 2" xfId="149" xr:uid="{494E207B-908A-4FB9-A96C-1F8A8CE3E707}"/>
    <cellStyle name="40% - تمييز1 2" xfId="130" xr:uid="{7B328554-E488-47F5-AD4A-FC39F7102149}"/>
    <cellStyle name="40% - تمييز2 2" xfId="134" xr:uid="{7E603174-5F24-4F4E-BB78-1E2CF74D4C0E}"/>
    <cellStyle name="40% - تمييز3 2" xfId="138" xr:uid="{913D1882-350D-4C1E-9C57-4E1E1D8CA801}"/>
    <cellStyle name="40% - تمييز4 2" xfId="142" xr:uid="{6169751C-D0DC-4EBA-8AA8-CE48D6D82CAF}"/>
    <cellStyle name="40% - تمييز5 2" xfId="146" xr:uid="{0A3A2DC9-E07D-42B3-B86F-0B1E43407A67}"/>
    <cellStyle name="40% - تمييز6 2" xfId="150" xr:uid="{8288E39D-DB07-49C4-936E-8E57B3D67F16}"/>
    <cellStyle name="60% - تمييز1 2" xfId="131" xr:uid="{0E3B7AD9-C572-40DB-A31F-21A2CE7930E1}"/>
    <cellStyle name="60% - تمييز2 2" xfId="135" xr:uid="{E5E9F922-4CF4-44C3-9010-0287A0CF6970}"/>
    <cellStyle name="60% - تمييز3 2" xfId="139" xr:uid="{69D96D68-226B-4274-AD3E-D21625CAD425}"/>
    <cellStyle name="60% - تمييز4 2" xfId="143" xr:uid="{A227FB4E-B515-4267-90EE-D02C2F95E378}"/>
    <cellStyle name="60% - تمييز5 2" xfId="147" xr:uid="{7458DF23-C09B-45E2-A62F-BF52C9E2D36A}"/>
    <cellStyle name="60% - تمييز6 2" xfId="151" xr:uid="{3789E61E-F0EB-471C-B36F-D76197328442}"/>
    <cellStyle name="Comma" xfId="359" builtinId="3"/>
    <cellStyle name="Comma 2" xfId="5" xr:uid="{B7E68997-7D41-4AB5-9640-E8323500B368}"/>
    <cellStyle name="Comma 2 2" xfId="12" xr:uid="{AC82AC31-ED49-4882-A2EF-CDB6C57A79C9}"/>
    <cellStyle name="Comma 2 2 2" xfId="54" xr:uid="{D0C8269A-495F-4A62-9B48-D0D8CCF71CBA}"/>
    <cellStyle name="Comma 2 2 2 2" xfId="77" xr:uid="{1E8BC0A5-F450-4B57-A816-EB181EFBB433}"/>
    <cellStyle name="Comma 2 2 2 2 2" xfId="213" xr:uid="{94A7AE71-F9B0-4481-AB4E-B24B4B2EB35F}"/>
    <cellStyle name="Comma 2 2 2 2 2 2" xfId="510" xr:uid="{510503FA-005F-4570-9D58-2C6E3C1B2C3F}"/>
    <cellStyle name="Comma 2 2 2 2 2 2 2" xfId="1095" xr:uid="{1F936B71-6E9C-4EC3-95D4-6E621761B1F4}"/>
    <cellStyle name="Comma 2 2 2 2 2 3" xfId="803" xr:uid="{8E6DA03E-6568-4C48-9D4D-C7C6935A8C4E}"/>
    <cellStyle name="Comma 2 2 2 3" xfId="190" xr:uid="{6A9A02A4-49F4-4D61-B5E3-4756A6CCB9FE}"/>
    <cellStyle name="Comma 2 2 2 3 2" xfId="487" xr:uid="{81EF153B-A0ED-46C2-B37F-574987D53432}"/>
    <cellStyle name="Comma 2 2 2 3 2 2" xfId="1072" xr:uid="{21E5BA93-6B1F-428A-BFF6-2AB66D73F1FC}"/>
    <cellStyle name="Comma 2 2 2 3 3" xfId="780" xr:uid="{F07310C1-C7E9-4273-A1AE-6A9965CD51D1}"/>
    <cellStyle name="Comma 2 2 2 4" xfId="295" xr:uid="{5268CEC3-487E-4E6A-9E6A-725A54FD6C9B}"/>
    <cellStyle name="Comma 2 2 2 4 2" xfId="592" xr:uid="{49FB716C-8BD9-4F18-9D32-B515341F2C0C}"/>
    <cellStyle name="Comma 2 2 2 4 2 2" xfId="1177" xr:uid="{611E8669-3E86-4829-82A7-2031535D7841}"/>
    <cellStyle name="Comma 2 2 2 4 3" xfId="885" xr:uid="{52FF2AA0-D5CD-441C-A3E0-D0FBFF41847A}"/>
    <cellStyle name="Comma 2 2 2 5" xfId="395" xr:uid="{BB2517DE-1600-4983-9A32-5AAC778CFEB2}"/>
    <cellStyle name="Comma 2 2 2 5 2" xfId="980" xr:uid="{8518AEA2-AA84-4A3A-B574-AB3EFFE6DBD6}"/>
    <cellStyle name="Comma 2 2 2 6" xfId="688" xr:uid="{6B0F9353-5281-4547-B854-EAE6DCF851A4}"/>
    <cellStyle name="Comma 2 2 3" xfId="41" xr:uid="{4D4D2B27-ABE4-4CDB-B926-3712B17E54F0}"/>
    <cellStyle name="Comma 2 2 3 2" xfId="177" xr:uid="{EF3C8847-C652-48A3-B22F-6440F66A89A3}"/>
    <cellStyle name="Comma 2 2 3 2 2" xfId="474" xr:uid="{C4935750-A00B-4D49-9EC9-EB6498BEA69A}"/>
    <cellStyle name="Comma 2 2 3 2 2 2" xfId="1059" xr:uid="{4F5D7D18-69DA-4589-8739-18FC4C4444F6}"/>
    <cellStyle name="Comma 2 2 3 2 3" xfId="767" xr:uid="{7373B2DC-5FB3-4963-9A7F-E15F82B3C7A1}"/>
    <cellStyle name="Comma 2 2 3 3" xfId="282" xr:uid="{F2085920-6B8F-4AF1-BF3A-C3B875C88385}"/>
    <cellStyle name="Comma 2 2 3 3 2" xfId="579" xr:uid="{4381E78D-C120-41F9-8159-DB100D9AF04C}"/>
    <cellStyle name="Comma 2 2 3 3 2 2" xfId="1164" xr:uid="{37389090-3D86-4756-B4AC-17EE70B6C49A}"/>
    <cellStyle name="Comma 2 2 3 3 3" xfId="872" xr:uid="{91DA2410-434F-4E69-BA17-92CB84283538}"/>
    <cellStyle name="Comma 2 2 3 4" xfId="382" xr:uid="{B7D6F66B-2D0D-44FB-BAA9-98BBF3DF64E7}"/>
    <cellStyle name="Comma 2 2 3 4 2" xfId="967" xr:uid="{CB765517-285D-4AED-9394-B75EEA79104F}"/>
    <cellStyle name="Comma 2 2 3 5" xfId="675" xr:uid="{AD6E251B-B300-4442-981F-DAF83B5F75C5}"/>
    <cellStyle name="Comma 2 3" xfId="52" xr:uid="{963B2F57-E393-4ACA-B348-0057D4BCC142}"/>
    <cellStyle name="Comma 2 3 2" xfId="188" xr:uid="{87448FA8-45A7-4860-9760-978DD81972BC}"/>
    <cellStyle name="Comma 2 3 2 2" xfId="485" xr:uid="{558F09CE-8E3D-4903-B7EC-DF1EB88867EE}"/>
    <cellStyle name="Comma 2 3 2 2 2" xfId="1070" xr:uid="{8888760E-2A2D-4761-9A24-7DED78EDE245}"/>
    <cellStyle name="Comma 2 3 2 3" xfId="778" xr:uid="{259266D6-B63C-4D98-BD89-FBDAC902F850}"/>
    <cellStyle name="Comma 2 3 3" xfId="293" xr:uid="{5117DF1C-5E7C-4F8D-BB5E-A8A6D7CD755D}"/>
    <cellStyle name="Comma 2 3 3 2" xfId="590" xr:uid="{66AC7A30-9AB0-4056-A654-B486394D0A55}"/>
    <cellStyle name="Comma 2 3 3 2 2" xfId="1175" xr:uid="{DEC82B4C-CC28-4423-B621-402EE75C6599}"/>
    <cellStyle name="Comma 2 3 3 3" xfId="883" xr:uid="{B770A271-A385-4BF3-8522-107E4DA1AA59}"/>
    <cellStyle name="Comma 2 3 4" xfId="393" xr:uid="{BD466B5A-AC2C-44FF-B91B-93E38E07ED92}"/>
    <cellStyle name="Comma 2 3 4 2" xfId="978" xr:uid="{55E3FEB2-0249-4077-9C63-3A93703DAB11}"/>
    <cellStyle name="Comma 2 3 5" xfId="686" xr:uid="{142424E4-214A-4B06-A8FB-085178E7BD30}"/>
    <cellStyle name="Comma 2 4" xfId="40" xr:uid="{DA33E47F-DAC0-4997-9E5A-C64E0C0FCAF2}"/>
    <cellStyle name="Comma 2 4 2" xfId="176" xr:uid="{5EDC9700-4B09-4BE2-8DCB-F9A40930519D}"/>
    <cellStyle name="Comma 2 4 2 2" xfId="473" xr:uid="{A453A2B4-FE67-46BE-A81D-31D4F1A9037E}"/>
    <cellStyle name="Comma 2 4 2 2 2" xfId="1058" xr:uid="{6597CADD-0172-49CA-A372-3EB48D8CC22C}"/>
    <cellStyle name="Comma 2 4 2 3" xfId="766" xr:uid="{AE0DDA97-B609-4CB4-9BFE-118F88D8B77A}"/>
    <cellStyle name="Comma 2 4 3" xfId="281" xr:uid="{0CDA4353-C4AB-485B-8B18-7FD73834516D}"/>
    <cellStyle name="Comma 2 4 3 2" xfId="578" xr:uid="{E0A9CF9D-5D22-4E9F-A97A-E6E35A17C029}"/>
    <cellStyle name="Comma 2 4 3 2 2" xfId="1163" xr:uid="{57D8E31B-E13D-44D0-9FD6-4D1D3FFD7082}"/>
    <cellStyle name="Comma 2 4 3 3" xfId="871" xr:uid="{1F74AC8D-51FA-499B-832F-F33DF7C9222F}"/>
    <cellStyle name="Comma 2 4 4" xfId="381" xr:uid="{50BE6AF7-77D0-4F77-833D-14681F9ABDE8}"/>
    <cellStyle name="Comma 2 4 4 2" xfId="966" xr:uid="{441713B6-BAB1-4F6E-877F-72D2E19914D4}"/>
    <cellStyle name="Comma 2 4 5" xfId="674" xr:uid="{7D47024F-F0A3-4DDA-B8EC-9797DFA2C045}"/>
    <cellStyle name="Comma 3" xfId="19" xr:uid="{4DC3E73E-5579-4914-AF51-DFAF0A076F4B}"/>
    <cellStyle name="Comma 3 2" xfId="32" xr:uid="{8023FB78-BCC4-4FE8-9081-5BADF3428B78}"/>
    <cellStyle name="Comma 3 2 2" xfId="62" xr:uid="{3A2E961D-2928-4786-89A5-F9061186B117}"/>
    <cellStyle name="Comma 3 2 2 2" xfId="198" xr:uid="{E76DCB5D-D9DA-4B5D-B626-C5C76511ED46}"/>
    <cellStyle name="Comma 3 2 2 2 2" xfId="495" xr:uid="{3287E8B3-D518-4D82-A131-895DAD402F05}"/>
    <cellStyle name="Comma 3 2 2 2 2 2" xfId="1080" xr:uid="{3A1EBC11-B8EA-4A3E-AB28-F5AB4EB30AA0}"/>
    <cellStyle name="Comma 3 2 2 2 3" xfId="788" xr:uid="{0CE5939D-879F-4C64-9C56-2A3FB3E2D8F9}"/>
    <cellStyle name="Comma 3 2 2 3" xfId="303" xr:uid="{906C1004-87A2-4882-858F-86BD5929B2D1}"/>
    <cellStyle name="Comma 3 2 2 3 2" xfId="600" xr:uid="{84AF1089-EC17-4856-923E-2B952F6B97B4}"/>
    <cellStyle name="Comma 3 2 2 3 2 2" xfId="1185" xr:uid="{289B7FB8-D15E-4E14-B3E3-DADB294A0DA9}"/>
    <cellStyle name="Comma 3 2 2 3 3" xfId="893" xr:uid="{0402E878-D804-4591-8846-F3197D410BBC}"/>
    <cellStyle name="Comma 3 2 2 4" xfId="403" xr:uid="{8FC0016F-66F8-4F20-A413-2E6222B7A705}"/>
    <cellStyle name="Comma 3 2 2 4 2" xfId="988" xr:uid="{0DE0BCD9-9DA0-41A4-A478-04921B7F4AFD}"/>
    <cellStyle name="Comma 3 2 2 5" xfId="696" xr:uid="{0D0AA001-3CF1-4391-A173-C5395339B77D}"/>
    <cellStyle name="Comma 3 2 3" xfId="47" xr:uid="{8108CA5D-327E-47D7-A61F-19A2DDA592A7}"/>
    <cellStyle name="Comma 3 2 3 2" xfId="183" xr:uid="{615D86B9-9054-46A5-870C-56C5CF3B37CB}"/>
    <cellStyle name="Comma 3 2 3 2 2" xfId="480" xr:uid="{2E2F9395-DC40-4A02-87AA-0240300E99CB}"/>
    <cellStyle name="Comma 3 2 3 2 2 2" xfId="1065" xr:uid="{C0A01164-66BA-463F-BD77-151307B105E6}"/>
    <cellStyle name="Comma 3 2 3 2 3" xfId="773" xr:uid="{6F218063-2661-4D86-BD75-F6E094ED42C7}"/>
    <cellStyle name="Comma 3 2 3 3" xfId="288" xr:uid="{D5DBBC66-5F12-4C75-A883-E06784B75E85}"/>
    <cellStyle name="Comma 3 2 3 3 2" xfId="585" xr:uid="{452BDA7C-AF9D-4D16-A8AB-E6E1A72BD4CB}"/>
    <cellStyle name="Comma 3 2 3 3 2 2" xfId="1170" xr:uid="{9E63DE28-A37A-4EBD-A928-1F2D89668A02}"/>
    <cellStyle name="Comma 3 2 3 3 3" xfId="878" xr:uid="{39612E01-2EE2-43C9-A7B2-33DA6348A575}"/>
    <cellStyle name="Comma 3 2 3 4" xfId="388" xr:uid="{FC2585B1-7781-48D7-869D-EB157136ED51}"/>
    <cellStyle name="Comma 3 2 3 4 2" xfId="973" xr:uid="{DA615045-22EC-41F8-8900-B775A3459AD3}"/>
    <cellStyle name="Comma 3 2 3 5" xfId="681" xr:uid="{FC35D27A-B908-45A6-B3CD-55C5F3568C79}"/>
    <cellStyle name="Comma 3 2 4" xfId="93" xr:uid="{51BD0F27-CE04-4867-864D-738BBE2DEA6C}"/>
    <cellStyle name="Comma 3 2 4 2" xfId="228" xr:uid="{2565E98C-45CB-466C-AF98-737C865EFCF7}"/>
    <cellStyle name="Comma 3 2 4 2 2" xfId="525" xr:uid="{E77AFF49-7636-4763-AB24-81FF3A6160BD}"/>
    <cellStyle name="Comma 3 2 4 2 2 2" xfId="1110" xr:uid="{1DF3A036-9B76-4524-AF65-3C6A10634FE7}"/>
    <cellStyle name="Comma 3 2 4 2 3" xfId="818" xr:uid="{6DF5B6E3-B9E4-4D59-8414-E67FD2838709}"/>
    <cellStyle name="Comma 3 2 4 3" xfId="332" xr:uid="{59F3EE55-3928-4C8C-83B9-330414778C1D}"/>
    <cellStyle name="Comma 3 2 4 3 2" xfId="629" xr:uid="{53C0EAB0-5A9A-4392-B870-C31D7F206409}"/>
    <cellStyle name="Comma 3 2 4 3 2 2" xfId="1214" xr:uid="{D9C35C48-D3C0-4EC3-956B-D160D3E00754}"/>
    <cellStyle name="Comma 3 2 4 3 3" xfId="922" xr:uid="{EE4778E3-73AE-4594-86E2-54E4DD0B4390}"/>
    <cellStyle name="Comma 3 2 4 4" xfId="432" xr:uid="{56DB7924-595F-4373-9468-5D9AFA678BC0}"/>
    <cellStyle name="Comma 3 2 4 4 2" xfId="1017" xr:uid="{9624FF49-4A04-4E63-B1C8-5715E0C2DC1E}"/>
    <cellStyle name="Comma 3 2 4 5" xfId="725" xr:uid="{FB9B0787-3D36-46C9-B01A-85DE140CC6F6}"/>
    <cellStyle name="Comma 3 2 5" xfId="168" xr:uid="{19538D53-99F6-404F-8811-D81C7BBF7212}"/>
    <cellStyle name="Comma 3 2 5 2" xfId="465" xr:uid="{995A20A5-0F6A-4311-A5D5-57BDAC65D0CC}"/>
    <cellStyle name="Comma 3 2 5 2 2" xfId="1050" xr:uid="{1EBAF705-96BB-49B6-AA05-4EE812DDBF5B}"/>
    <cellStyle name="Comma 3 2 5 3" xfId="758" xr:uid="{72CFBA63-76D6-4A03-8C93-22E388ABA7B2}"/>
    <cellStyle name="Comma 3 2 6" xfId="274" xr:uid="{66DAF36A-01CF-4DCC-84C7-89C36D207C3A}"/>
    <cellStyle name="Comma 3 2 6 2" xfId="571" xr:uid="{6EE9897A-DBE7-4D1D-A533-71DFEA0A7FE0}"/>
    <cellStyle name="Comma 3 2 6 2 2" xfId="1156" xr:uid="{83509D75-951C-4545-8EFC-F1D535D5F0BF}"/>
    <cellStyle name="Comma 3 2 6 3" xfId="864" xr:uid="{3AD595D3-0AB5-4730-9E7E-602BB1409117}"/>
    <cellStyle name="Comma 3 2 7" xfId="373" xr:uid="{355D4FFA-08FA-4FC6-A820-24B1AFD7FE92}"/>
    <cellStyle name="Comma 3 2 7 2" xfId="958" xr:uid="{1A3718ED-7E1F-41BB-81DE-EEDE260682B6}"/>
    <cellStyle name="Comma 3 2 8" xfId="666" xr:uid="{A667BCD8-8683-4358-8709-B2B1658C22F0}"/>
    <cellStyle name="Normal" xfId="650" xr:uid="{1B288924-779B-426D-B755-A08FFDCCBC21}"/>
    <cellStyle name="Normal 10" xfId="20" xr:uid="{12D1261C-F5F0-45BD-9C06-E4D402BC71D7}"/>
    <cellStyle name="Normal 10 10" xfId="656" xr:uid="{AC8A0A8F-B5B9-4BA8-92E4-2F0976515282}"/>
    <cellStyle name="Normal 10 2" xfId="56" xr:uid="{288D8AB4-F78F-4D70-91F3-D599058FC599}"/>
    <cellStyle name="Normal 10 2 2" xfId="192" xr:uid="{36A6C338-F007-40A5-9CA5-1A79BB5B2278}"/>
    <cellStyle name="Normal 10 2 2 2" xfId="489" xr:uid="{2BB1F20A-FE2F-4A12-9D88-9332074BA8E7}"/>
    <cellStyle name="Normal 10 2 2 2 2" xfId="1074" xr:uid="{242D6CD4-2CD5-4D7E-8F80-6D13F7C61B12}"/>
    <cellStyle name="Normal 10 2 2 3" xfId="782" xr:uid="{C0D69B28-DF34-4AFC-B1E0-6F09C64D0CB5}"/>
    <cellStyle name="Normal 10 2 3" xfId="297" xr:uid="{49042C74-BE06-4949-BAA7-492CE2D5D745}"/>
    <cellStyle name="Normal 10 2 3 2" xfId="594" xr:uid="{5F036691-3E0D-4EE1-B05B-ADCF0371F6DC}"/>
    <cellStyle name="Normal 10 2 3 2 2" xfId="1179" xr:uid="{01672693-79D3-43AC-A2F9-8EA24681148C}"/>
    <cellStyle name="Normal 10 2 3 3" xfId="887" xr:uid="{C6346E5E-C5AF-4E9D-B0B3-E2CF077B0C1F}"/>
    <cellStyle name="Normal 10 2 4" xfId="397" xr:uid="{1118FEAC-93AA-457E-8DA2-7BE4EBC12100}"/>
    <cellStyle name="Normal 10 2 4 2" xfId="982" xr:uid="{A1389A5F-9A6B-4A79-9C41-73B559324023}"/>
    <cellStyle name="Normal 10 2 5" xfId="690" xr:uid="{1E4C03C8-9A06-42E1-98BD-5848BFFA8BFA}"/>
    <cellStyle name="Normal 10 3" xfId="69" xr:uid="{72DCD030-DFB3-40EE-B486-6995DEC18BE4}"/>
    <cellStyle name="Normal 10 3 2" xfId="205" xr:uid="{E5E6ABBB-5DB9-4197-B0D2-0F52B462DC35}"/>
    <cellStyle name="Normal 10 3 2 2" xfId="502" xr:uid="{B00B3AD8-82F0-4BF8-9C2D-FFBD6B251F4F}"/>
    <cellStyle name="Normal 10 3 2 2 2" xfId="1087" xr:uid="{CF86B89C-E47C-4382-88F3-E59035057CFD}"/>
    <cellStyle name="Normal 10 3 2 3" xfId="795" xr:uid="{2732038E-53E4-4D3E-B6CE-F1ADA9F3F83A}"/>
    <cellStyle name="Normal 10 3 3" xfId="310" xr:uid="{DEE57D82-D694-4021-A707-742ADDDD9B34}"/>
    <cellStyle name="Normal 10 3 3 2" xfId="607" xr:uid="{72E0FD50-FD6F-4A5C-8440-412750433513}"/>
    <cellStyle name="Normal 10 3 3 2 2" xfId="1192" xr:uid="{71BB9988-71DC-49C3-88CF-005741CC87E2}"/>
    <cellStyle name="Normal 10 3 3 3" xfId="900" xr:uid="{2737B429-4CE3-4BC2-87F8-8234DEB6DBB5}"/>
    <cellStyle name="Normal 10 3 4" xfId="410" xr:uid="{5CBFE237-027D-4B8B-919E-CD174A3D7666}"/>
    <cellStyle name="Normal 10 3 4 2" xfId="995" xr:uid="{7D595F92-B273-49DD-80A9-9BF79AA89704}"/>
    <cellStyle name="Normal 10 3 5" xfId="703" xr:uid="{FD9B8DCE-2CF3-449F-8361-8990B599DBE1}"/>
    <cellStyle name="Normal 10 4" xfId="43" xr:uid="{33CF4D03-A571-4DAC-8C5C-CFAC2F1E3CBB}"/>
    <cellStyle name="Normal 10 4 2" xfId="179" xr:uid="{8D896616-24AE-4CE4-86B8-39EAED3C15B1}"/>
    <cellStyle name="Normal 10 4 2 2" xfId="476" xr:uid="{489F077C-4220-47DB-AE95-C0BD6A58ED24}"/>
    <cellStyle name="Normal 10 4 2 2 2" xfId="1061" xr:uid="{848C6C52-1133-42C2-9D6D-3FEA9904C4AB}"/>
    <cellStyle name="Normal 10 4 2 3" xfId="769" xr:uid="{B3931905-AB6A-4150-A535-30CC499B4F7D}"/>
    <cellStyle name="Normal 10 4 3" xfId="284" xr:uid="{CFA7F77C-BCC3-48C5-AA63-0741DD9053C6}"/>
    <cellStyle name="Normal 10 4 3 2" xfId="581" xr:uid="{E7EB3068-0477-4EAF-A025-3E3F8DDB9ECC}"/>
    <cellStyle name="Normal 10 4 3 2 2" xfId="1166" xr:uid="{E83AFFF7-0888-4F29-8451-B56430061B0A}"/>
    <cellStyle name="Normal 10 4 3 3" xfId="874" xr:uid="{90C09E6C-7106-42FB-9A9E-AB2B868411A0}"/>
    <cellStyle name="Normal 10 4 4" xfId="384" xr:uid="{1493C866-42F3-4860-BC8C-6E4FD752B6C5}"/>
    <cellStyle name="Normal 10 4 4 2" xfId="969" xr:uid="{174BED4E-89E6-4D60-930C-F41241DF73CE}"/>
    <cellStyle name="Normal 10 4 5" xfId="677" xr:uid="{FFDFEC0B-86FB-4EA6-9D59-590B8EFCC15E}"/>
    <cellStyle name="Normal 10 5" xfId="83" xr:uid="{DDCBF09B-F402-484B-8D96-452C2B341F56}"/>
    <cellStyle name="Normal 10 5 2" xfId="218" xr:uid="{AE7CCC28-24DC-492B-A50A-F61689D7DBD9}"/>
    <cellStyle name="Normal 10 5 2 2" xfId="515" xr:uid="{512E0673-62CE-45C2-A242-BDA9297B96AF}"/>
    <cellStyle name="Normal 10 5 2 2 2" xfId="1100" xr:uid="{C3EE4CCA-F0B6-4472-8FEA-96049CB7E096}"/>
    <cellStyle name="Normal 10 5 2 3" xfId="808" xr:uid="{7C6E6767-0E2E-4A11-95C6-7C2153710E3E}"/>
    <cellStyle name="Normal 10 5 3" xfId="322" xr:uid="{7FDCA172-E4EB-4BBE-8EFA-A0DE2F3D2EDF}"/>
    <cellStyle name="Normal 10 5 3 2" xfId="619" xr:uid="{F24EE4A9-D86F-4F6B-8071-1065E36FC267}"/>
    <cellStyle name="Normal 10 5 3 2 2" xfId="1204" xr:uid="{2934E974-88DB-45B1-8350-736B0643437A}"/>
    <cellStyle name="Normal 10 5 3 3" xfId="912" xr:uid="{18238DF3-008B-4583-B71C-B4DA5B2727DB}"/>
    <cellStyle name="Normal 10 5 4" xfId="422" xr:uid="{16A00ACD-C3A5-4B01-853D-10DCFF9F0AF0}"/>
    <cellStyle name="Normal 10 5 4 2" xfId="1007" xr:uid="{5943D6A7-32CD-46DB-BF82-249FB3B753CC}"/>
    <cellStyle name="Normal 10 5 5" xfId="715" xr:uid="{64D122FE-440E-4B9F-A5EB-E2B82382E043}"/>
    <cellStyle name="Normal 10 6" xfId="158" xr:uid="{7E9C3ABB-7417-49E9-A8B8-77D48EB40835}"/>
    <cellStyle name="Normal 10 6 2" xfId="455" xr:uid="{533BC136-C8A2-47F8-AE55-25BEBFA97A85}"/>
    <cellStyle name="Normal 10 6 2 2" xfId="1040" xr:uid="{ACE5EBA1-E485-42D2-8E48-0706ABA9AE23}"/>
    <cellStyle name="Normal 10 6 3" xfId="748" xr:uid="{1533A47D-1FEF-4C6D-8BD0-0455146749ED}"/>
    <cellStyle name="Normal 10 7" xfId="258" xr:uid="{A0180F19-9573-4BF6-9C2F-34FDA475ACC3}"/>
    <cellStyle name="Normal 10 7 2" xfId="555" xr:uid="{BC16CABC-FCC7-4816-A421-7D15A99B401D}"/>
    <cellStyle name="Normal 10 7 2 2" xfId="1140" xr:uid="{37ECF16E-8614-4900-B99D-BED41B7E6704}"/>
    <cellStyle name="Normal 10 7 3" xfId="848" xr:uid="{2FFB8A3C-8A6E-4E20-9F0F-3539E457D8FF}"/>
    <cellStyle name="Normal 10 8" xfId="266" xr:uid="{97884184-A586-47D9-B32C-D99DF8C792AF}"/>
    <cellStyle name="Normal 10 8 2" xfId="563" xr:uid="{5F3FCF4F-3E36-4D21-AE6D-455FCC12F767}"/>
    <cellStyle name="Normal 10 8 2 2" xfId="1148" xr:uid="{BF5C81AF-A32A-4598-B211-FF6435691957}"/>
    <cellStyle name="Normal 10 8 3" xfId="856" xr:uid="{C47BEF6F-810E-4609-971D-9C92B8F152B7}"/>
    <cellStyle name="Normal 10 9" xfId="363" xr:uid="{01822FF1-0DE7-4A56-8AFA-9EFCBCF1D1C4}"/>
    <cellStyle name="Normal 10 9 2" xfId="948" xr:uid="{7904CC58-B4C3-46A1-824F-E412AF7AA5BE}"/>
    <cellStyle name="Normal 2" xfId="1" xr:uid="{152EEF7B-2E45-4729-AAAC-BFA4DF1D86C0}"/>
    <cellStyle name="Normal 2 2" xfId="2" xr:uid="{4AA1AB7A-F603-4CA9-BC8F-B5088CCD430E}"/>
    <cellStyle name="Normal 2 3" xfId="9" xr:uid="{E6981E17-7A8B-4379-A806-3BC8D56C6B40}"/>
    <cellStyle name="Normal 3" xfId="3" xr:uid="{CD73B69F-DA16-4E66-B8F9-9D0D1749F894}"/>
    <cellStyle name="Normal 3 2" xfId="78" xr:uid="{9CBDEC8B-D0EA-4581-9BC5-D0694E69A3A7}"/>
    <cellStyle name="Normal 3 2 2" xfId="356" xr:uid="{3D7B7A3A-6DE4-40A4-9E71-14F485CC8CD3}"/>
    <cellStyle name="Normal 3 3" xfId="10" xr:uid="{849D69C0-FE19-4AD3-9ADE-3C64D9D35FD4}"/>
    <cellStyle name="Normal 4" xfId="6" xr:uid="{6FF3752E-22EF-410E-97AF-62D1D7664974}"/>
    <cellStyle name="Percent" xfId="341" builtinId="5"/>
    <cellStyle name="Percent 2 2" xfId="14" xr:uid="{2D8945F6-1107-4412-90F7-E81DC870A22B}"/>
    <cellStyle name="إخراج 2" xfId="121" xr:uid="{9570612F-8179-471B-8E4C-85EF9E5463D4}"/>
    <cellStyle name="إدخال 2" xfId="120" xr:uid="{3EE1D166-EE1B-4599-8BDD-BDD24365FF53}"/>
    <cellStyle name="ارتباط تشعبي" xfId="16" builtinId="8"/>
    <cellStyle name="ارتباط تشعبي 2" xfId="13" xr:uid="{3C2729A4-A00C-4A8C-B96E-16D40B9F0CEB}"/>
    <cellStyle name="ارتباط تشعبي 2 2" xfId="18" xr:uid="{BAE1AEA6-BC8B-40DA-ABEC-19B2FFC157C5}"/>
    <cellStyle name="الإجمالي 2" xfId="127" xr:uid="{ADCE98E1-4A24-472F-BBB6-C78723DF7CBC}"/>
    <cellStyle name="تمييز1 2" xfId="128" xr:uid="{CC434E66-B931-4BE3-8B64-670947BFDA18}"/>
    <cellStyle name="تمييز2 2" xfId="132" xr:uid="{1C5E97D9-2EE4-4B06-9467-C239A743C3CC}"/>
    <cellStyle name="تمييز3 2" xfId="136" xr:uid="{DD3DBF25-D9C4-4A64-A6AF-4B0875D0C460}"/>
    <cellStyle name="تمييز4 2" xfId="140" xr:uid="{CBC78195-60D8-4D2C-AE3F-CC0C11854D60}"/>
    <cellStyle name="تمييز5 2" xfId="144" xr:uid="{E05E4DB7-2507-4C51-8BC7-DAB79F2145E2}"/>
    <cellStyle name="تمييز6 2" xfId="148" xr:uid="{2B47DAF2-4B39-4229-B173-AFE29AEDAB84}"/>
    <cellStyle name="جيد 2" xfId="117" xr:uid="{8A892DC6-3183-462E-95A1-6887C2B4AFBC}"/>
    <cellStyle name="حساب 2" xfId="122" xr:uid="{12BE5D8D-79D8-4727-B8BF-C7E9E7755255}"/>
    <cellStyle name="خلية تدقيق 2" xfId="124" xr:uid="{AE19178D-7CA8-4D70-9FA0-620630765C4B}"/>
    <cellStyle name="خلية مرتبطة 2" xfId="123" xr:uid="{2CC7797B-2FD6-4ABF-A355-41C6AB685AC3}"/>
    <cellStyle name="سيئ 2" xfId="118" xr:uid="{12120857-6D91-4FF2-BF68-5653F9653665}"/>
    <cellStyle name="عادي" xfId="0" builtinId="0"/>
    <cellStyle name="عادي 2" xfId="7" xr:uid="{962DAE3C-127F-468A-BFF7-D86B9FFD6E8C}"/>
    <cellStyle name="عادي 2 10" xfId="654" xr:uid="{FC70313F-A821-4034-8E5C-23294F9CB454}"/>
    <cellStyle name="عادي 2 2" xfId="4" xr:uid="{33C38B0D-0DE0-44CE-B0D9-7C185F82132D}"/>
    <cellStyle name="عادي 2 2 2" xfId="24" xr:uid="{CF5602B2-F486-4EEB-BB43-084486BFAE09}"/>
    <cellStyle name="عادي 2 2 2 10" xfId="658" xr:uid="{3A23CE8A-8DD0-4D0E-B2C5-3A466D454C5A}"/>
    <cellStyle name="عادي 2 2 2 2" xfId="27" xr:uid="{35756EC2-C520-4F44-A0D4-8B88D40BF6F8}"/>
    <cellStyle name="عادي 2 2 2 2 2" xfId="36" xr:uid="{4F90748E-E969-43C6-9729-3BD85407E95A}"/>
    <cellStyle name="عادي 2 2 2 2 2 10" xfId="264" xr:uid="{5B6465BE-CBD5-480B-9AAA-BC82BADA83A8}"/>
    <cellStyle name="عادي 2 2 2 2 2 10 2" xfId="561" xr:uid="{6EF005AE-E843-46BD-98DB-265F5E7AFAC1}"/>
    <cellStyle name="عادي 2 2 2 2 2 10 2 2" xfId="1146" xr:uid="{22AB25C8-F063-4B31-A3F7-6E9BF28531B0}"/>
    <cellStyle name="عادي 2 2 2 2 2 10 3" xfId="854" xr:uid="{6946268B-E731-4FD7-A190-562E076B3AB9}"/>
    <cellStyle name="عادي 2 2 2 2 2 11" xfId="377" xr:uid="{2080E75E-4344-4FBA-8B9E-48CD1932F112}"/>
    <cellStyle name="عادي 2 2 2 2 2 11 2" xfId="962" xr:uid="{7CB5C759-2DCE-4A2E-8BBC-958A4922634B}"/>
    <cellStyle name="عادي 2 2 2 2 2 12" xfId="670" xr:uid="{D9271659-72F4-4F5E-87A7-99DE46BD33A2}"/>
    <cellStyle name="عادي 2 2 2 2 2 2" xfId="99" xr:uid="{9DA2B916-E091-4BBC-8C33-36C1602B0FAD}"/>
    <cellStyle name="عادي 2 2 2 2 2 2 2" xfId="234" xr:uid="{49624806-F5BB-4C38-801B-9E9A1C59D7F2}"/>
    <cellStyle name="عادي 2 2 2 2 2 2 2 2" xfId="531" xr:uid="{0DCB9CA1-DE60-4E98-ADA5-4330648A3158}"/>
    <cellStyle name="عادي 2 2 2 2 2 2 2 2 2" xfId="1116" xr:uid="{1EFF521C-1D27-4FE7-B816-749CF13C55BB}"/>
    <cellStyle name="عادي 2 2 2 2 2 2 2 3" xfId="824" xr:uid="{3300EBF9-59DB-4379-B79C-14833EE687DF}"/>
    <cellStyle name="عادي 2 2 2 2 2 2 3" xfId="338" xr:uid="{A6EE5DE3-5CE5-4190-87A6-1193CBA06C1D}"/>
    <cellStyle name="عادي 2 2 2 2 2 2 3 2" xfId="635" xr:uid="{D98CC7B4-129D-4D5D-BD51-DE001CF3CC48}"/>
    <cellStyle name="عادي 2 2 2 2 2 2 3 2 2" xfId="1220" xr:uid="{39AC09D6-9820-42D5-9D05-90CB247A5D0A}"/>
    <cellStyle name="عادي 2 2 2 2 2 2 3 3" xfId="928" xr:uid="{035A728E-5F3C-4747-833F-91ECC178B176}"/>
    <cellStyle name="عادي 2 2 2 2 2 2 4" xfId="344" xr:uid="{93E79A70-9150-488A-9DF5-8B949ECB8677}"/>
    <cellStyle name="عادي 2 2 2 2 2 2 4 2" xfId="638" xr:uid="{42858683-A6D9-4748-865D-6EE00AC2370C}"/>
    <cellStyle name="عادي 2 2 2 2 2 2 4 3" xfId="931" xr:uid="{CEC4FB5F-20A3-4668-A314-16F5B65B7355}"/>
    <cellStyle name="عادي 2 2 2 2 2 2 5" xfId="438" xr:uid="{CD3E9707-BF33-4817-BE39-055D16994B1B}"/>
    <cellStyle name="عادي 2 2 2 2 2 2 5 2" xfId="1023" xr:uid="{5A8C90C3-67CC-4A54-B8A6-F58377B4138C}"/>
    <cellStyle name="عادي 2 2 2 2 2 2 6" xfId="731" xr:uid="{69FF230F-B087-4916-B451-77C8FF774DD3}"/>
    <cellStyle name="عادي 2 2 2 2 2 3" xfId="107" xr:uid="{23640CBB-A097-43EF-996E-7CD575289017}"/>
    <cellStyle name="عادي 2 2 2 2 2 3 2" xfId="241" xr:uid="{053F9162-9330-4FD3-AEA3-ECA6A328E224}"/>
    <cellStyle name="عادي 2 2 2 2 2 3 2 2" xfId="538" xr:uid="{EB70A8CB-CC23-4919-9194-50684968569E}"/>
    <cellStyle name="عادي 2 2 2 2 2 3 2 2 2" xfId="1123" xr:uid="{9BA14321-CA5C-48F7-8FCB-1E17370AC197}"/>
    <cellStyle name="عادي 2 2 2 2 2 3 2 3" xfId="831" xr:uid="{7AFD3556-79B9-4B09-A844-3AD18508573B}"/>
    <cellStyle name="عادي 2 2 2 2 2 3 3" xfId="259" xr:uid="{33208026-C31C-41F5-9C32-192DE97B4983}"/>
    <cellStyle name="عادي 2 2 2 2 2 3 3 2" xfId="556" xr:uid="{0CFB65E5-C7F9-4BFE-9A4B-2F25AE5A016F}"/>
    <cellStyle name="عادي 2 2 2 2 2 3 3 2 2" xfId="1141" xr:uid="{C0507F98-5469-41B9-A160-F31E8DF2FBE5}"/>
    <cellStyle name="عادي 2 2 2 2 2 3 3 3" xfId="849" xr:uid="{CC9F6A06-0515-4BFC-BC3B-3AFC70541806}"/>
    <cellStyle name="عادي 2 2 2 2 2 3 4" xfId="445" xr:uid="{8A04BC08-60EF-4464-8EBA-356E18BC1624}"/>
    <cellStyle name="عادي 2 2 2 2 2 3 4 2" xfId="1030" xr:uid="{AB30F35C-E57D-4C80-8ABD-E299ED69F27F}"/>
    <cellStyle name="عادي 2 2 2 2 2 3 5" xfId="738" xr:uid="{3F7776B0-1A0A-411E-B861-A7C2094DB74B}"/>
    <cellStyle name="عادي 2 2 2 2 2 4" xfId="154" xr:uid="{1EA95DF3-8100-45F3-9325-C07B8B08FF46}"/>
    <cellStyle name="عادي 2 2 2 2 2 4 2" xfId="247" xr:uid="{862802D5-76BF-477B-B34B-E4710C4D96CA}"/>
    <cellStyle name="عادي 2 2 2 2 2 4 2 2" xfId="544" xr:uid="{953E99BF-ABD2-4BB4-9F60-441D6D545E61}"/>
    <cellStyle name="عادي 2 2 2 2 2 4 2 2 2" xfId="1129" xr:uid="{47961EF5-F4D1-489C-B9E9-406139868170}"/>
    <cellStyle name="عادي 2 2 2 2 2 4 2 3" xfId="837" xr:uid="{CA10F2D9-3896-4BA0-A7B6-C614E9928F7D}"/>
    <cellStyle name="عادي 2 2 2 2 2 4 3" xfId="451" xr:uid="{FD059221-5D94-46AA-83D0-A28D675C38A8}"/>
    <cellStyle name="عادي 2 2 2 2 2 4 3 2" xfId="1036" xr:uid="{67A734CD-9137-43DB-9F6C-BB821B3CE760}"/>
    <cellStyle name="عادي 2 2 2 2 2 4 4" xfId="744" xr:uid="{D513AB3F-B386-4FE0-B8AF-4494F45B632B}"/>
    <cellStyle name="عادي 2 2 2 2 2 5" xfId="172" xr:uid="{7F9EF527-AB79-4CBB-BCCA-F9DB08324097}"/>
    <cellStyle name="عادي 2 2 2 2 2 5 2" xfId="469" xr:uid="{D7642206-66BE-43DE-8259-15DB5BA14C16}"/>
    <cellStyle name="عادي 2 2 2 2 2 5 2 2" xfId="1054" xr:uid="{AF2E9D32-5187-4C88-838D-C8E468DDB2FB}"/>
    <cellStyle name="عادي 2 2 2 2 2 5 3" xfId="762" xr:uid="{AB0ABE6F-C4C6-4580-84A0-7556FC370896}"/>
    <cellStyle name="عادي 2 2 2 2 2 6" xfId="254" xr:uid="{61B472E6-FE9C-4C24-8344-8507FDCABDA7}"/>
    <cellStyle name="عادي 2 2 2 2 2 6 2" xfId="551" xr:uid="{BC9FA454-547B-491C-A989-F6B127184A7D}"/>
    <cellStyle name="عادي 2 2 2 2 2 6 2 2" xfId="1136" xr:uid="{25307C8C-340B-441B-B46D-CB48D2E4D0E8}"/>
    <cellStyle name="عادي 2 2 2 2 2 6 3" xfId="844" xr:uid="{E9A05A1E-080A-4166-9834-C897827A6D75}"/>
    <cellStyle name="عادي 2 2 2 2 2 7" xfId="256" xr:uid="{72FAFD18-20CE-4955-BCF7-37E9F271D7EC}"/>
    <cellStyle name="عادي 2 2 2 2 2 7 2" xfId="352" xr:uid="{040609EF-4408-48EA-A8C4-33BD46FAD945}"/>
    <cellStyle name="عادي 2 2 2 2 2 7 2 2" xfId="646" xr:uid="{ED733CE7-C32E-45BE-BA28-8E5E77D964EF}"/>
    <cellStyle name="عادي 2 2 2 2 2 7 2 3" xfId="939" xr:uid="{960ACA94-ECCD-4C85-BEB5-E0017C7B21E6}"/>
    <cellStyle name="عادي 2 2 2 2 2 7 3" xfId="553" xr:uid="{8EF6CD99-BEA5-4400-A490-B2E1D18C116E}"/>
    <cellStyle name="عادي 2 2 2 2 2 7 3 2" xfId="1138" xr:uid="{9F755131-A0EF-4A87-835B-D0AD543DBA58}"/>
    <cellStyle name="عادي 2 2 2 2 2 7 4" xfId="846" xr:uid="{71233A9D-DF7E-4D74-8D3A-F26CCCC8C86C}"/>
    <cellStyle name="عادي 2 2 2 2 2 8" xfId="260" xr:uid="{98F38F04-9B3E-4226-9F08-E26348D49416}"/>
    <cellStyle name="عادي 2 2 2 2 2 8 2" xfId="354" xr:uid="{A6FA98DF-C59A-409F-8ED0-A3996D10B38E}"/>
    <cellStyle name="عادي 2 2 2 2 2 8 2 2" xfId="648" xr:uid="{DE58E303-3EC1-4426-BF53-04E537262B4E}"/>
    <cellStyle name="عادي 2 2 2 2 2 8 2 3" xfId="941" xr:uid="{88C72698-C8F4-48AB-9578-3360A680B730}"/>
    <cellStyle name="عادي 2 2 2 2 2 8 3" xfId="557" xr:uid="{70464BA5-D5CD-4DC3-8374-B37E9BDAE0C5}"/>
    <cellStyle name="عادي 2 2 2 2 2 8 3 2" xfId="1142" xr:uid="{05FA0362-E6D4-4640-BE0B-0C93D458A4C4}"/>
    <cellStyle name="عادي 2 2 2 2 2 8 4" xfId="850" xr:uid="{5F5E468E-AA28-473B-9C98-209D4B843589}"/>
    <cellStyle name="عادي 2 2 2 2 2 9" xfId="262" xr:uid="{524388C0-09FD-469F-B7A9-A6EFE92B090A}"/>
    <cellStyle name="عادي 2 2 2 2 2 9 2" xfId="559" xr:uid="{7FED6083-DA6A-496A-8044-52AF960462C4}"/>
    <cellStyle name="عادي 2 2 2 2 2 9 2 2" xfId="1144" xr:uid="{012AF113-2837-4E0D-926F-1035499A4984}"/>
    <cellStyle name="عادي 2 2 2 2 2 9 3" xfId="852" xr:uid="{D9D9ADB8-132F-4B0D-96B9-2D37DFBF43B0}"/>
    <cellStyle name="عادي 2 2 2 2 3" xfId="74" xr:uid="{68387980-7292-46E1-8694-B38C1D6A5A72}"/>
    <cellStyle name="عادي 2 2 2 2 3 2" xfId="210" xr:uid="{5D3B0878-855A-459C-90F7-CE2065C48548}"/>
    <cellStyle name="عادي 2 2 2 2 3 2 2" xfId="507" xr:uid="{6239D27C-86E8-431C-970D-784393D5B8A3}"/>
    <cellStyle name="عادي 2 2 2 2 3 2 2 2" xfId="1092" xr:uid="{B44A467F-9558-43CC-9BC4-7E61E06CC343}"/>
    <cellStyle name="عادي 2 2 2 2 3 2 3" xfId="800" xr:uid="{B9DB3158-889E-4F44-910D-A70906E209A9}"/>
    <cellStyle name="عادي 2 2 2 2 3 3" xfId="315" xr:uid="{6250D17C-AE2C-411D-B5F3-68B39AFF5A24}"/>
    <cellStyle name="عادي 2 2 2 2 3 3 2" xfId="612" xr:uid="{A90D89BF-C343-477A-8316-01EACEA2D306}"/>
    <cellStyle name="عادي 2 2 2 2 3 3 2 2" xfId="1197" xr:uid="{D7685CA2-CDE8-4F89-9302-5EB7F5882881}"/>
    <cellStyle name="عادي 2 2 2 2 3 3 3" xfId="905" xr:uid="{D4D52799-B309-4920-B3A7-D928B8ECF538}"/>
    <cellStyle name="عادي 2 2 2 2 3 4" xfId="415" xr:uid="{52003EFA-C0FC-4F07-9ADD-6E4B2D48D606}"/>
    <cellStyle name="عادي 2 2 2 2 3 4 2" xfId="1000" xr:uid="{EC72C34A-7DCB-488D-BC43-66163B5AA6F4}"/>
    <cellStyle name="عادي 2 2 2 2 3 5" xfId="708" xr:uid="{596C050C-C2EB-4803-8361-6791CC4F1DFA}"/>
    <cellStyle name="عادي 2 2 2 2 4" xfId="88" xr:uid="{E72DC5CB-08DB-493A-AC34-69B46AC351AE}"/>
    <cellStyle name="عادي 2 2 2 2 4 2" xfId="223" xr:uid="{0D9BFBF9-372C-402A-B676-C2BE29AC61F5}"/>
    <cellStyle name="عادي 2 2 2 2 4 2 2" xfId="520" xr:uid="{612C3C24-DB19-4247-9C4E-13322B198948}"/>
    <cellStyle name="عادي 2 2 2 2 4 2 2 2" xfId="1105" xr:uid="{CFE8EDC1-83CF-41B3-8E1E-3F4027D44384}"/>
    <cellStyle name="عادي 2 2 2 2 4 2 3" xfId="813" xr:uid="{40949DA1-BBC9-418C-8F04-6D6065CF4ADB}"/>
    <cellStyle name="عادي 2 2 2 2 4 3" xfId="327" xr:uid="{F87AB4C3-9010-4EEE-A701-6BA2089AB0F1}"/>
    <cellStyle name="عادي 2 2 2 2 4 3 2" xfId="624" xr:uid="{DC608885-6168-43E3-90F7-E33D3203BEE9}"/>
    <cellStyle name="عادي 2 2 2 2 4 3 2 2" xfId="1209" xr:uid="{04F0567B-7F1E-462B-B3D9-71DE36F54F3A}"/>
    <cellStyle name="عادي 2 2 2 2 4 3 3" xfId="917" xr:uid="{C6995FC9-F18A-42B2-BF91-B899AEC43675}"/>
    <cellStyle name="عادي 2 2 2 2 4 4" xfId="427" xr:uid="{E34F05C3-BDD1-47EE-9B3B-45359C1AAB93}"/>
    <cellStyle name="عادي 2 2 2 2 4 4 2" xfId="1012" xr:uid="{D8398BB0-F7ED-462E-9084-DA2A15BBB1B7}"/>
    <cellStyle name="عادي 2 2 2 2 4 5" xfId="720" xr:uid="{FEED6208-FD4B-48EB-AB96-0CBA1322AB82}"/>
    <cellStyle name="عادي 2 2 2 2 5" xfId="163" xr:uid="{569D96D4-7F75-4E53-A274-D3AF95E2D7C7}"/>
    <cellStyle name="عادي 2 2 2 2 5 2" xfId="460" xr:uid="{613A3E87-90DD-4936-B7BD-88CCBD0804DC}"/>
    <cellStyle name="عادي 2 2 2 2 5 2 2" xfId="1045" xr:uid="{3E066924-05E7-486C-B15F-5D4BD3336B3A}"/>
    <cellStyle name="عادي 2 2 2 2 5 3" xfId="753" xr:uid="{8A8678A2-AAC2-422C-B395-FCDDE1A902B4}"/>
    <cellStyle name="عادي 2 2 2 2 6" xfId="368" xr:uid="{1618225D-0C03-4EE9-9D24-F5D5C9094013}"/>
    <cellStyle name="عادي 2 2 2 2 6 2" xfId="953" xr:uid="{670D5662-EEE2-49AB-A214-CFD94E14FC4A}"/>
    <cellStyle name="عادي 2 2 2 2 7" xfId="661" xr:uid="{45122A3B-CAC0-455D-AAAF-82121C4F722F}"/>
    <cellStyle name="عادي 2 2 2 3" xfId="34" xr:uid="{494B3E96-C943-4A16-B4CB-9EB869620C40}"/>
    <cellStyle name="عادي 2 2 2 3 2" xfId="64" xr:uid="{1BB270A8-F405-4851-A4FF-3256D04881A9}"/>
    <cellStyle name="عادي 2 2 2 3 2 2" xfId="200" xr:uid="{F1E3E5F7-C75D-4428-9A50-5C0A8568E27B}"/>
    <cellStyle name="عادي 2 2 2 3 2 2 2" xfId="497" xr:uid="{F6680574-11BF-400C-8988-4B3BCCFD300B}"/>
    <cellStyle name="عادي 2 2 2 3 2 2 2 2" xfId="1082" xr:uid="{C4A892A7-04DB-4317-AD4F-2D3DA6E2353C}"/>
    <cellStyle name="عادي 2 2 2 3 2 2 3" xfId="790" xr:uid="{910F688E-6BE8-4430-B197-5D19914641E2}"/>
    <cellStyle name="عادي 2 2 2 3 2 3" xfId="305" xr:uid="{5E10E6DB-F0FB-4292-97A0-97E73B3C2F4A}"/>
    <cellStyle name="عادي 2 2 2 3 2 3 2" xfId="602" xr:uid="{59694261-259F-46C4-9A03-AE787C1977F0}"/>
    <cellStyle name="عادي 2 2 2 3 2 3 2 2" xfId="1187" xr:uid="{AAA7F602-E55B-47F1-A7C7-EEF4DF76FFCC}"/>
    <cellStyle name="عادي 2 2 2 3 2 3 3" xfId="895" xr:uid="{EBEB82B1-B9E2-455E-8577-7A8715795586}"/>
    <cellStyle name="عادي 2 2 2 3 2 4" xfId="405" xr:uid="{12BD35D9-C626-4F13-B96D-1FA8B1D25982}"/>
    <cellStyle name="عادي 2 2 2 3 2 4 2" xfId="990" xr:uid="{22EB4253-45F3-41D7-839B-AE17B0F4659F}"/>
    <cellStyle name="عادي 2 2 2 3 2 5" xfId="698" xr:uid="{2F0E78DB-0D45-4D55-AD90-4F3AA9C0CBDD}"/>
    <cellStyle name="عادي 2 2 2 3 3" xfId="49" xr:uid="{1C2F7866-A241-4CBF-A8BE-C67106BFD7C7}"/>
    <cellStyle name="عادي 2 2 2 3 3 2" xfId="185" xr:uid="{B1249A09-BA20-490F-AEE6-94387EC0176A}"/>
    <cellStyle name="عادي 2 2 2 3 3 2 2" xfId="482" xr:uid="{B635A982-B036-4BC3-9ABE-0A3B78E04299}"/>
    <cellStyle name="عادي 2 2 2 3 3 2 2 2" xfId="1067" xr:uid="{D9A49A3F-82D5-4572-B511-9B88A9B212BE}"/>
    <cellStyle name="عادي 2 2 2 3 3 2 3" xfId="775" xr:uid="{393F7E0F-E673-496A-8D82-0B96E52B08B8}"/>
    <cellStyle name="عادي 2 2 2 3 3 3" xfId="290" xr:uid="{A45792E3-7D9B-42FB-B9E8-51862DE49E42}"/>
    <cellStyle name="عادي 2 2 2 3 3 3 2" xfId="587" xr:uid="{C39F18AE-86F6-4347-ACB1-E217DA0FAB7F}"/>
    <cellStyle name="عادي 2 2 2 3 3 3 2 2" xfId="1172" xr:uid="{7BADE295-BB08-46B7-9F55-4DCC65B7DDA4}"/>
    <cellStyle name="عادي 2 2 2 3 3 3 3" xfId="880" xr:uid="{7E5B1EB9-AD3E-44EB-B3CC-0FEF01E56C54}"/>
    <cellStyle name="عادي 2 2 2 3 3 4" xfId="390" xr:uid="{94286F95-B772-49E6-A3AF-D0BE58E0A94D}"/>
    <cellStyle name="عادي 2 2 2 3 3 4 2" xfId="975" xr:uid="{0D6D3F88-7078-41E2-BB51-0550EA4159F8}"/>
    <cellStyle name="عادي 2 2 2 3 3 5" xfId="683" xr:uid="{338CD563-DE76-48F8-A21E-252FB013DE04}"/>
    <cellStyle name="عادي 2 2 2 3 4" xfId="95" xr:uid="{4E180843-63F9-42A9-A3F0-2CD6D351385B}"/>
    <cellStyle name="عادي 2 2 2 3 4 2" xfId="230" xr:uid="{205E98D1-E80A-431C-9AC8-ADE426239063}"/>
    <cellStyle name="عادي 2 2 2 3 4 2 2" xfId="527" xr:uid="{3BD44A96-85C4-463D-8105-3ABEA8F50B21}"/>
    <cellStyle name="عادي 2 2 2 3 4 2 2 2" xfId="1112" xr:uid="{76F7BA0B-3EFD-40F3-AC04-1760E44D853B}"/>
    <cellStyle name="عادي 2 2 2 3 4 2 3" xfId="820" xr:uid="{A4A5D0C2-0B26-4747-81F9-4E11E6FA4127}"/>
    <cellStyle name="عادي 2 2 2 3 4 3" xfId="334" xr:uid="{C20FA7F6-62E2-4D23-B169-01292E8CB4CC}"/>
    <cellStyle name="عادي 2 2 2 3 4 3 2" xfId="631" xr:uid="{78464E10-22C1-4C2D-B0E3-6511B16D77D3}"/>
    <cellStyle name="عادي 2 2 2 3 4 3 2 2" xfId="1216" xr:uid="{A22B69BB-E302-4485-A6AC-4EC6927DFF9D}"/>
    <cellStyle name="عادي 2 2 2 3 4 3 3" xfId="924" xr:uid="{B418E9C2-8902-44A7-9972-610B52C1C741}"/>
    <cellStyle name="عادي 2 2 2 3 4 4" xfId="434" xr:uid="{161AFA4C-7658-421D-B311-7EB4AE86885C}"/>
    <cellStyle name="عادي 2 2 2 3 4 4 2" xfId="1019" xr:uid="{0CA6C9DE-8A57-4B7A-AF2F-89794235A157}"/>
    <cellStyle name="عادي 2 2 2 3 4 5" xfId="727" xr:uid="{B6173FD0-0FBA-4E81-9B97-42C64D8EA8ED}"/>
    <cellStyle name="عادي 2 2 2 3 5" xfId="170" xr:uid="{982465A4-9DFF-4324-A823-F93A1F2F45AE}"/>
    <cellStyle name="عادي 2 2 2 3 5 2" xfId="467" xr:uid="{FE55C965-CC4F-4121-8B9E-08F13EB6C3FC}"/>
    <cellStyle name="عادي 2 2 2 3 5 2 2" xfId="1052" xr:uid="{9F51B658-3FB5-428B-BB69-E41110EF10FC}"/>
    <cellStyle name="عادي 2 2 2 3 5 3" xfId="760" xr:uid="{E66C2E13-D143-49FC-84F6-F5A45EE7A2E2}"/>
    <cellStyle name="عادي 2 2 2 3 6" xfId="276" xr:uid="{3A99BACF-2688-4E87-917B-D2843A31900B}"/>
    <cellStyle name="عادي 2 2 2 3 6 2" xfId="573" xr:uid="{40AA53F7-E5E8-4367-B2AA-B7D4972EAAF0}"/>
    <cellStyle name="عادي 2 2 2 3 6 2 2" xfId="1158" xr:uid="{789E1A4D-5003-4A34-BED7-D97EBF516795}"/>
    <cellStyle name="عادي 2 2 2 3 6 3" xfId="866" xr:uid="{D4A6F308-6B23-44E6-883E-C485D59A2975}"/>
    <cellStyle name="عادي 2 2 2 3 7" xfId="375" xr:uid="{2F3CA0AA-5120-4652-982A-E4B6DF2E0785}"/>
    <cellStyle name="عادي 2 2 2 3 7 2" xfId="960" xr:uid="{CFDF6DFC-662D-4816-A141-2D77C81C2A45}"/>
    <cellStyle name="عادي 2 2 2 3 8" xfId="668" xr:uid="{EBEE3A20-EB24-4FBE-81B4-39363966A0AA}"/>
    <cellStyle name="عادي 2 2 2 4" xfId="33" xr:uid="{D5947041-6838-42E7-9837-8308C5CCDD88}"/>
    <cellStyle name="عادي 2 2 2 4 2" xfId="63" xr:uid="{E2B6B4FC-6273-4397-AD1B-9E7EAEE2B7EF}"/>
    <cellStyle name="عادي 2 2 2 4 2 2" xfId="199" xr:uid="{29D86E73-8ABB-4E08-BAC2-CD9F77B59C48}"/>
    <cellStyle name="عادي 2 2 2 4 2 2 2" xfId="496" xr:uid="{0B584649-8C26-4AD9-92DD-AC73D93AB8EA}"/>
    <cellStyle name="عادي 2 2 2 4 2 2 2 2" xfId="1081" xr:uid="{8305A02F-F0FA-47E6-B035-319DE6BE641F}"/>
    <cellStyle name="عادي 2 2 2 4 2 2 3" xfId="789" xr:uid="{0FA17CA5-831F-43F5-92E6-16C448A73EBE}"/>
    <cellStyle name="عادي 2 2 2 4 2 3" xfId="304" xr:uid="{45149834-ECC4-4634-B244-DB369D34F26F}"/>
    <cellStyle name="عادي 2 2 2 4 2 3 2" xfId="601" xr:uid="{F83D6EB9-1D0D-4657-AB12-C9A202ED7DD0}"/>
    <cellStyle name="عادي 2 2 2 4 2 3 2 2" xfId="1186" xr:uid="{3DFF7FAF-AE12-4D25-9C20-DCCFA58D9D1D}"/>
    <cellStyle name="عادي 2 2 2 4 2 3 3" xfId="894" xr:uid="{4ACDC2E3-CA2E-4854-A1E9-0468A1B30161}"/>
    <cellStyle name="عادي 2 2 2 4 2 4" xfId="404" xr:uid="{912452F0-D5C6-49E5-88C2-10807B9A9891}"/>
    <cellStyle name="عادي 2 2 2 4 2 4 2" xfId="989" xr:uid="{AE7984C6-120E-4176-B606-F551FB5A7645}"/>
    <cellStyle name="عادي 2 2 2 4 2 5" xfId="697" xr:uid="{65052266-7FF8-4088-A565-F771FBF96A5F}"/>
    <cellStyle name="عادي 2 2 2 4 3" xfId="48" xr:uid="{3E9A4303-6E79-46FB-A394-1A43CCA4D734}"/>
    <cellStyle name="عادي 2 2 2 4 3 2" xfId="184" xr:uid="{204BD64C-F032-44F5-812B-ACC9429F79FF}"/>
    <cellStyle name="عادي 2 2 2 4 3 2 2" xfId="481" xr:uid="{1D6D8B92-1A61-4AB6-A41A-3DA8EF373066}"/>
    <cellStyle name="عادي 2 2 2 4 3 2 2 2" xfId="1066" xr:uid="{3E39D6E3-660E-47DC-8420-9D688D2E5EBE}"/>
    <cellStyle name="عادي 2 2 2 4 3 2 3" xfId="774" xr:uid="{3D16608B-88C7-48C5-9F2A-02D4760BC89E}"/>
    <cellStyle name="عادي 2 2 2 4 3 3" xfId="289" xr:uid="{20DD77F5-A106-429F-A0E2-B2BB35A7D56D}"/>
    <cellStyle name="عادي 2 2 2 4 3 3 2" xfId="586" xr:uid="{66428EDB-30F0-4209-92E6-58B62EC66BD9}"/>
    <cellStyle name="عادي 2 2 2 4 3 3 2 2" xfId="1171" xr:uid="{8170D57C-B642-42C7-88D0-86D93FEF224E}"/>
    <cellStyle name="عادي 2 2 2 4 3 3 3" xfId="879" xr:uid="{7909DCBB-F53D-4BD7-A1BA-0FC153DA57DD}"/>
    <cellStyle name="عادي 2 2 2 4 3 4" xfId="389" xr:uid="{2B0E0C73-C825-4262-AD02-3D00DC0B9548}"/>
    <cellStyle name="عادي 2 2 2 4 3 4 2" xfId="974" xr:uid="{2C53B7F7-1615-4551-B597-A7D12C31931A}"/>
    <cellStyle name="عادي 2 2 2 4 3 5" xfId="682" xr:uid="{3AEBA455-0C28-4758-B8F8-F6E4C7032504}"/>
    <cellStyle name="عادي 2 2 2 4 4" xfId="94" xr:uid="{72A3BDA5-67AA-4381-837A-0AB6D7478AAD}"/>
    <cellStyle name="عادي 2 2 2 4 4 2" xfId="229" xr:uid="{CBA110AC-BA3E-42E4-9B7E-D76DE178B5E8}"/>
    <cellStyle name="عادي 2 2 2 4 4 2 2" xfId="526" xr:uid="{7E1C8153-CE2F-4273-94B9-0A2C2BA96B16}"/>
    <cellStyle name="عادي 2 2 2 4 4 2 2 2" xfId="1111" xr:uid="{FE890550-627C-4012-A9E0-12428C025E5F}"/>
    <cellStyle name="عادي 2 2 2 4 4 2 3" xfId="819" xr:uid="{A58BEECF-99C9-4D72-AB12-2E01CA646615}"/>
    <cellStyle name="عادي 2 2 2 4 4 3" xfId="333" xr:uid="{A6EA34DF-4F60-4895-B94F-D1CA1E718E95}"/>
    <cellStyle name="عادي 2 2 2 4 4 3 2" xfId="630" xr:uid="{FD760489-27C6-4708-97CB-C7B860AB25A9}"/>
    <cellStyle name="عادي 2 2 2 4 4 3 2 2" xfId="1215" xr:uid="{2FE4E9B9-6DAA-46A0-9E70-1FC86DB17C67}"/>
    <cellStyle name="عادي 2 2 2 4 4 3 3" xfId="923" xr:uid="{B71CCB82-7CD5-4C2B-852C-C788F9E4A8A3}"/>
    <cellStyle name="عادي 2 2 2 4 4 4" xfId="433" xr:uid="{369377A7-8649-4D93-89B9-799169E67E53}"/>
    <cellStyle name="عادي 2 2 2 4 4 4 2" xfId="1018" xr:uid="{DC42C1D2-C92B-4A42-83D8-50549922E8EC}"/>
    <cellStyle name="عادي 2 2 2 4 4 5" xfId="726" xr:uid="{96B2803B-045F-4151-B0B6-C9AF476FDCD9}"/>
    <cellStyle name="عادي 2 2 2 4 5" xfId="169" xr:uid="{18AFE28B-4381-4CFA-9EBD-CE0A4FF130C5}"/>
    <cellStyle name="عادي 2 2 2 4 5 2" xfId="466" xr:uid="{F078E464-0756-4C89-8FAE-105A10183FC6}"/>
    <cellStyle name="عادي 2 2 2 4 5 2 2" xfId="1051" xr:uid="{8E7E7C82-8EDC-46D8-A1A5-02C706B797C7}"/>
    <cellStyle name="عادي 2 2 2 4 5 3" xfId="759" xr:uid="{8752104E-1398-4728-9FB0-2745388AD9A7}"/>
    <cellStyle name="عادي 2 2 2 4 6" xfId="275" xr:uid="{9778242D-1A46-4C6C-A69F-3DB787DE48E8}"/>
    <cellStyle name="عادي 2 2 2 4 6 2" xfId="572" xr:uid="{7B5E431A-C0A5-4448-9E28-5BE748557FAB}"/>
    <cellStyle name="عادي 2 2 2 4 6 2 2" xfId="1157" xr:uid="{406175E8-B887-450F-8960-802C96CF1A18}"/>
    <cellStyle name="عادي 2 2 2 4 6 3" xfId="865" xr:uid="{14BD6934-7F48-452C-BC42-6AD6EF62B3D1}"/>
    <cellStyle name="عادي 2 2 2 4 7" xfId="374" xr:uid="{799DA1F7-E627-4AF6-90FB-7D912A0252FB}"/>
    <cellStyle name="عادي 2 2 2 4 7 2" xfId="959" xr:uid="{231686C3-0373-4C15-B391-C8E2F1D1AC33}"/>
    <cellStyle name="عادي 2 2 2 4 8" xfId="667" xr:uid="{3D75A779-13FA-4690-82EC-49BEA238A53C}"/>
    <cellStyle name="عادي 2 2 2 5" xfId="58" xr:uid="{ACAFB9DB-C4EC-4ACE-A9ED-2B8EF8658E5F}"/>
    <cellStyle name="عادي 2 2 2 5 2" xfId="194" xr:uid="{2C0626D4-A046-4759-B704-05582F3643E2}"/>
    <cellStyle name="عادي 2 2 2 5 2 2" xfId="491" xr:uid="{D3290150-9CC9-4E81-9528-7D9132EE7CA8}"/>
    <cellStyle name="عادي 2 2 2 5 2 2 2" xfId="1076" xr:uid="{3452916E-9880-4FC1-97FD-2A2A4C812BBD}"/>
    <cellStyle name="عادي 2 2 2 5 2 3" xfId="784" xr:uid="{13F77E6A-3064-409F-8C81-1B14FAE6548E}"/>
    <cellStyle name="عادي 2 2 2 5 3" xfId="299" xr:uid="{4E09F8FA-EC74-48AC-B17D-9CB8C0A9C336}"/>
    <cellStyle name="عادي 2 2 2 5 3 2" xfId="596" xr:uid="{5BB1BD17-A127-40CA-9C58-F7B3764E27D8}"/>
    <cellStyle name="عادي 2 2 2 5 3 2 2" xfId="1181" xr:uid="{944FA108-D899-43E8-AB2F-3BCBF4814E5E}"/>
    <cellStyle name="عادي 2 2 2 5 3 3" xfId="889" xr:uid="{80BF7842-FAB2-4FF2-8955-3C589154482C}"/>
    <cellStyle name="عادي 2 2 2 5 4" xfId="399" xr:uid="{72B4737B-4186-4135-B8A8-B80D8A2CD530}"/>
    <cellStyle name="عادي 2 2 2 5 4 2" xfId="984" xr:uid="{6C9A3541-3B93-42EF-9121-D4531DCDA337}"/>
    <cellStyle name="عادي 2 2 2 5 5" xfId="692" xr:uid="{0A78A7DD-BC52-4D73-8683-AA2FC1F58081}"/>
    <cellStyle name="عادي 2 2 2 6" xfId="71" xr:uid="{461AA235-AD0D-413F-8D17-C6374569163E}"/>
    <cellStyle name="عادي 2 2 2 6 2" xfId="207" xr:uid="{6F6E5926-21F6-41B7-A33A-30172A0A2D75}"/>
    <cellStyle name="عادي 2 2 2 6 2 2" xfId="504" xr:uid="{A9341883-3C97-4D80-A62F-F69695059FC2}"/>
    <cellStyle name="عادي 2 2 2 6 2 2 2" xfId="1089" xr:uid="{78102D39-1AE2-4868-8EE1-97477E76BA95}"/>
    <cellStyle name="عادي 2 2 2 6 2 3" xfId="797" xr:uid="{E55C8787-DC34-496E-A5AC-21C0912D0676}"/>
    <cellStyle name="عادي 2 2 2 6 3" xfId="312" xr:uid="{79AA395E-0D43-4C12-A353-422D7220CA5E}"/>
    <cellStyle name="عادي 2 2 2 6 3 2" xfId="609" xr:uid="{AF4445A9-8B82-4127-819B-FBAC62EDFFF7}"/>
    <cellStyle name="عادي 2 2 2 6 3 2 2" xfId="1194" xr:uid="{89A0B8B1-006E-47DD-98F3-D6C22477BC2A}"/>
    <cellStyle name="عادي 2 2 2 6 3 3" xfId="902" xr:uid="{F52E5097-DAD0-42B2-9284-45BFF09B7F9D}"/>
    <cellStyle name="عادي 2 2 2 6 4" xfId="412" xr:uid="{034FF56E-7EFD-44AC-AA37-C6A768E1CCAF}"/>
    <cellStyle name="عادي 2 2 2 6 4 2" xfId="997" xr:uid="{AE3F1F6F-35E2-4981-8B83-A0DF76899BA9}"/>
    <cellStyle name="عادي 2 2 2 6 5" xfId="705" xr:uid="{ED3E5B7F-101B-48AC-B845-FCFFCBF2F17D}"/>
    <cellStyle name="عادي 2 2 2 7" xfId="85" xr:uid="{8C80AA02-DA6F-460F-9D8D-5AA1DC5D7FE6}"/>
    <cellStyle name="عادي 2 2 2 7 2" xfId="220" xr:uid="{FD2CAB0B-19DE-4C14-B2A1-02FF46B7E2EA}"/>
    <cellStyle name="عادي 2 2 2 7 2 2" xfId="517" xr:uid="{53BB393F-1771-45A6-B9D0-3ACB83107E18}"/>
    <cellStyle name="عادي 2 2 2 7 2 2 2" xfId="1102" xr:uid="{B535640D-50E4-45A9-BE5A-88E87BC75DCF}"/>
    <cellStyle name="عادي 2 2 2 7 2 3" xfId="810" xr:uid="{003BA523-9DD0-4191-BF96-FBD7EDC79D6D}"/>
    <cellStyle name="عادي 2 2 2 7 3" xfId="324" xr:uid="{9B331CDD-521D-4FBF-B9BD-CFD6C2862B81}"/>
    <cellStyle name="عادي 2 2 2 7 3 2" xfId="621" xr:uid="{262C8D1E-61A1-47B1-BF72-042510BDDE66}"/>
    <cellStyle name="عادي 2 2 2 7 3 2 2" xfId="1206" xr:uid="{4AD55D89-6036-45DB-B813-50699FDBDBFC}"/>
    <cellStyle name="عادي 2 2 2 7 3 3" xfId="914" xr:uid="{569D7244-A7A0-479C-AD73-466CC9B6F5BA}"/>
    <cellStyle name="عادي 2 2 2 7 4" xfId="424" xr:uid="{8BC62ACE-41CA-4C04-8382-7722349C9F06}"/>
    <cellStyle name="عادي 2 2 2 7 4 2" xfId="1009" xr:uid="{DD080F92-30E2-4AD3-822E-DD67CCF623C1}"/>
    <cellStyle name="عادي 2 2 2 7 5" xfId="717" xr:uid="{CE7C65B7-217A-45C4-B2D4-A4D1F1E12EFF}"/>
    <cellStyle name="عادي 2 2 2 8" xfId="160" xr:uid="{87D76BC5-3C62-4A4A-BAC3-8A938462C43D}"/>
    <cellStyle name="عادي 2 2 2 8 2" xfId="457" xr:uid="{6B60200E-C6BA-471D-A718-1F74484D397D}"/>
    <cellStyle name="عادي 2 2 2 8 2 2" xfId="1042" xr:uid="{CFC2CFE9-11BB-4864-A0C3-84363D817370}"/>
    <cellStyle name="عادي 2 2 2 8 3" xfId="750" xr:uid="{03F6349A-D7FA-4E36-89DF-0E273C569D51}"/>
    <cellStyle name="عادي 2 2 2 9" xfId="365" xr:uid="{1EA46EE4-023B-4EA9-A775-52950B0E4448}"/>
    <cellStyle name="عادي 2 2 2 9 2" xfId="950" xr:uid="{89F2C446-034D-41EB-BA3F-9E94F2BF4C3F}"/>
    <cellStyle name="عادي 2 2 3" xfId="51" xr:uid="{03E4688A-B15E-43E4-B63A-A953FB25B9FB}"/>
    <cellStyle name="عادي 2 2 3 2" xfId="187" xr:uid="{C5DF8260-9550-448C-B457-655157BFCEE1}"/>
    <cellStyle name="عادي 2 2 3 2 2" xfId="484" xr:uid="{3C94FE40-91A9-4DEC-BD9C-3E7300ED7012}"/>
    <cellStyle name="عادي 2 2 3 2 2 2" xfId="1069" xr:uid="{CE45C8BF-7BFA-4D8A-A10A-4AE98BCE34F2}"/>
    <cellStyle name="عادي 2 2 3 2 3" xfId="777" xr:uid="{E9556C02-CE17-4F58-AD6C-15E2198500C5}"/>
    <cellStyle name="عادي 2 2 3 3" xfId="292" xr:uid="{3EE39728-AD72-4D35-820B-0ED84081FB1E}"/>
    <cellStyle name="عادي 2 2 3 3 2" xfId="589" xr:uid="{19E819C9-4006-4309-9E73-24D0DEFE2346}"/>
    <cellStyle name="عادي 2 2 3 3 2 2" xfId="1174" xr:uid="{8F0CE9BB-FF9A-49D4-BB88-FD413FB376B5}"/>
    <cellStyle name="عادي 2 2 3 3 3" xfId="882" xr:uid="{DB832EAB-BC3E-4BFE-A0E5-D7C388C84318}"/>
    <cellStyle name="عادي 2 2 3 4" xfId="392" xr:uid="{D14279A4-55CD-4F67-AC1B-FF015B44FE28}"/>
    <cellStyle name="عادي 2 2 3 4 2" xfId="977" xr:uid="{E8141EA9-C1B7-485A-87B5-D09C4A49D4C2}"/>
    <cellStyle name="عادي 2 2 3 5" xfId="685" xr:uid="{5EBD42E2-FD43-40F7-BC49-87DCABBEDD9E}"/>
    <cellStyle name="عادي 2 2 4" xfId="66" xr:uid="{914D6711-AA52-4AA4-8B82-40BA9370BD21}"/>
    <cellStyle name="عادي 2 2 4 2" xfId="202" xr:uid="{7ACA9CB0-2DB9-48A2-9914-C752D2D95FD0}"/>
    <cellStyle name="عادي 2 2 4 2 2" xfId="499" xr:uid="{83EDA3B6-1CFB-4905-A533-5B6D4FA2D318}"/>
    <cellStyle name="عادي 2 2 4 2 2 2" xfId="1084" xr:uid="{C474419F-0849-4DA8-88E8-3237A6A0921C}"/>
    <cellStyle name="عادي 2 2 4 2 3" xfId="792" xr:uid="{8570924D-F776-4305-B6A0-60E43B0AB0A4}"/>
    <cellStyle name="عادي 2 2 4 3" xfId="307" xr:uid="{67406A9D-CF8C-46C0-BBAE-028EA7E82860}"/>
    <cellStyle name="عادي 2 2 4 3 2" xfId="604" xr:uid="{669AA528-C904-444E-B6CE-05B976890C67}"/>
    <cellStyle name="عادي 2 2 4 3 2 2" xfId="1189" xr:uid="{869E46DB-7BF5-456D-A2C0-570644EE4FC8}"/>
    <cellStyle name="عادي 2 2 4 3 3" xfId="897" xr:uid="{8DE2AF5C-C078-496C-AF48-0B5C719FD28F}"/>
    <cellStyle name="عادي 2 2 4 4" xfId="407" xr:uid="{EE77D21D-1C60-478A-ACCA-F056DE725B2B}"/>
    <cellStyle name="عادي 2 2 4 4 2" xfId="992" xr:uid="{665E416B-7E05-41D9-9F65-AB9D3590CF59}"/>
    <cellStyle name="عادي 2 2 4 5" xfId="700" xr:uid="{9C4BC8A8-79ED-4BB2-B0EB-2E3F8A4FC936}"/>
    <cellStyle name="عادي 2 2 5" xfId="80" xr:uid="{EF81918A-91C2-4D9F-9DB1-2EB2DAF03CF4}"/>
    <cellStyle name="عادي 2 2 5 2" xfId="215" xr:uid="{7AF8D36C-0CDA-49D8-BBFD-010DBBEF9782}"/>
    <cellStyle name="عادي 2 2 5 2 2" xfId="512" xr:uid="{B07DB70C-01D0-4EA1-89BF-8A20B7425680}"/>
    <cellStyle name="عادي 2 2 5 2 2 2" xfId="1097" xr:uid="{5EAC3BE8-F1FA-4139-8318-3520ED38B2B1}"/>
    <cellStyle name="عادي 2 2 5 2 3" xfId="805" xr:uid="{EF3DF096-F36B-4FCA-9BD4-6ADE988880E9}"/>
    <cellStyle name="عادي 2 2 5 3" xfId="319" xr:uid="{72F1BE10-E0A2-41C3-96A0-54BD1D2F4680}"/>
    <cellStyle name="عادي 2 2 5 3 2" xfId="616" xr:uid="{A50F49FE-5046-4069-BDC3-0625BECD173A}"/>
    <cellStyle name="عادي 2 2 5 3 2 2" xfId="1201" xr:uid="{0431D562-D207-472C-BC8D-936973158127}"/>
    <cellStyle name="عادي 2 2 5 3 3" xfId="909" xr:uid="{C6F99A32-E3E5-4EED-B942-F1CDC82D986E}"/>
    <cellStyle name="عادي 2 2 5 4" xfId="419" xr:uid="{BB27ED77-4993-4413-A2E8-B6FB83DD8E7C}"/>
    <cellStyle name="عادي 2 2 5 4 2" xfId="1004" xr:uid="{09A163B2-E7D1-4937-B5A2-8665CB1A975D}"/>
    <cellStyle name="عادي 2 2 5 5" xfId="712" xr:uid="{08B5A93C-D723-4D93-9111-A5C90F80643A}"/>
    <cellStyle name="عادي 2 2 6" xfId="155" xr:uid="{D8F07571-1B7E-472A-B91A-B91C54763FF3}"/>
    <cellStyle name="عادي 2 2 6 2" xfId="452" xr:uid="{56BFBCF4-A58C-42C6-AC91-8D12B1245FC7}"/>
    <cellStyle name="عادي 2 2 6 2 2" xfId="1037" xr:uid="{DBE36DA4-B715-42E6-85CC-AD04A574DDDB}"/>
    <cellStyle name="عادي 2 2 6 3" xfId="745" xr:uid="{59CD3DE8-F072-47B1-A073-CAB51948076C}"/>
    <cellStyle name="عادي 2 2 7" xfId="360" xr:uid="{4B061FFF-DC27-4AD2-B164-C77B00882A83}"/>
    <cellStyle name="عادي 2 2 7 2" xfId="945" xr:uid="{EC8F30EA-0EA7-40DF-9307-8D494163B5CE}"/>
    <cellStyle name="عادي 2 2 8" xfId="653" xr:uid="{09667C30-A470-4241-8173-34053F49B323}"/>
    <cellStyle name="عادي 2 3" xfId="11" xr:uid="{168B3F2A-B5FF-4BDD-ADFF-8CFE720F6A21}"/>
    <cellStyle name="عادي 2 3 2 2" xfId="26" xr:uid="{E1F1882D-5169-4DBD-ADB1-2389D7DE19B3}"/>
    <cellStyle name="عادي 2 3 2 2 10" xfId="98" xr:uid="{F33755E9-EB50-4134-B246-5CF0B59EA679}"/>
    <cellStyle name="عادي 2 3 2 2 10 2" xfId="233" xr:uid="{62CA783D-F6EE-4FFF-9CC3-BC8C17F0C118}"/>
    <cellStyle name="عادي 2 3 2 2 10 2 2" xfId="530" xr:uid="{D6DB84AB-678A-446A-AD1C-7DD7C5609213}"/>
    <cellStyle name="عادي 2 3 2 2 10 2 2 2" xfId="1115" xr:uid="{81211CE1-C8F6-43B9-8B93-ECAFDAE36C22}"/>
    <cellStyle name="عادي 2 3 2 2 10 2 3" xfId="823" xr:uid="{40844D39-691E-4F22-AC36-6D4DDD0B63D6}"/>
    <cellStyle name="عادي 2 3 2 2 10 3" xfId="337" xr:uid="{773D103B-D2C4-4792-9879-C352D097ADC1}"/>
    <cellStyle name="عادي 2 3 2 2 10 3 2" xfId="634" xr:uid="{39E1C1A7-F94D-44E1-A3A3-06F203D61FF2}"/>
    <cellStyle name="عادي 2 3 2 2 10 3 2 2" xfId="1219" xr:uid="{846F38FB-5DF9-4556-9ECE-D17A4D71AC23}"/>
    <cellStyle name="عادي 2 3 2 2 10 3 3" xfId="927" xr:uid="{23D5111C-3932-4460-A801-2707D376127D}"/>
    <cellStyle name="عادي 2 3 2 2 10 4" xfId="437" xr:uid="{0F3E9A4E-94A0-468B-BE46-BEA2E7AA88DB}"/>
    <cellStyle name="عادي 2 3 2 2 10 4 2" xfId="1022" xr:uid="{FFA6906A-A38D-44B4-845E-B7AC59D34BD4}"/>
    <cellStyle name="عادي 2 3 2 2 10 5" xfId="730" xr:uid="{9D8141B3-4CC9-48DB-BB67-6A9203F18636}"/>
    <cellStyle name="عادي 2 3 2 2 11" xfId="108" xr:uid="{7F67A844-369E-464A-A607-43E808288A1F}"/>
    <cellStyle name="عادي 2 3 2 2 11 2" xfId="242" xr:uid="{6B54C34C-D0C3-43D5-8EA2-F3A2D6233A12}"/>
    <cellStyle name="عادي 2 3 2 2 11 2 2" xfId="539" xr:uid="{580747C7-496F-4CFB-AFD5-EB193FC391ED}"/>
    <cellStyle name="عادي 2 3 2 2 11 2 2 2" xfId="1124" xr:uid="{2C6E118E-FFCE-4EC4-B48F-0F878EFCCEA1}"/>
    <cellStyle name="عادي 2 3 2 2 11 2 3" xfId="832" xr:uid="{CA7E452F-96B2-4829-B25A-3ECB34CB098E}"/>
    <cellStyle name="عادي 2 3 2 2 11 3" xfId="446" xr:uid="{140E1DB6-0CF0-4D34-8A29-A3449FF75C65}"/>
    <cellStyle name="عادي 2 3 2 2 11 3 2" xfId="1031" xr:uid="{2A2D54C2-F9D7-4B3F-B95C-971A766602CC}"/>
    <cellStyle name="عادي 2 3 2 2 11 4" xfId="739" xr:uid="{CF2AA332-1811-48C2-99A6-F9D7E6A233F1}"/>
    <cellStyle name="عادي 2 3 2 2 12" xfId="153" xr:uid="{CBE9D403-4294-40D2-AFA2-03114A626B18}"/>
    <cellStyle name="عادي 2 3 2 2 12 2" xfId="246" xr:uid="{284A8495-1BBF-4A50-B05E-5A75F2AA0DEE}"/>
    <cellStyle name="عادي 2 3 2 2 12 2 2" xfId="543" xr:uid="{84983650-3607-4FBA-9D3E-98B9CC902EEA}"/>
    <cellStyle name="عادي 2 3 2 2 12 2 2 2" xfId="1128" xr:uid="{43EFE1FE-F300-456B-96B9-E9FD5D96478D}"/>
    <cellStyle name="عادي 2 3 2 2 12 2 3" xfId="836" xr:uid="{0635E46F-42A7-448C-AFB9-48DB1ED384A2}"/>
    <cellStyle name="عادي 2 3 2 2 12 3" xfId="450" xr:uid="{D9BC5042-7998-4FB5-86FA-B276B0031AAB}"/>
    <cellStyle name="عادي 2 3 2 2 12 3 2" xfId="1035" xr:uid="{D3CEB2CC-989C-402E-B27D-18B6C43044BC}"/>
    <cellStyle name="عادي 2 3 2 2 12 4" xfId="743" xr:uid="{B06E6B03-FEBA-4292-99CE-4E2647EF5074}"/>
    <cellStyle name="عادي 2 3 2 2 13" xfId="162" xr:uid="{362D726A-0002-43D8-A81D-A35CA5FC1D45}"/>
    <cellStyle name="عادي 2 3 2 2 13 2" xfId="459" xr:uid="{0C5AADF7-05A0-44F8-9F36-FAD903B07452}"/>
    <cellStyle name="عادي 2 3 2 2 13 2 2" xfId="1044" xr:uid="{EC21DD69-EC75-4A2C-BE4F-9E6326ECE6F3}"/>
    <cellStyle name="عادي 2 3 2 2 13 3" xfId="752" xr:uid="{48B30F0F-9FFA-4D39-B640-ABAA80306DB0}"/>
    <cellStyle name="عادي 2 3 2 2 14" xfId="257" xr:uid="{9115DD1A-9F19-4F11-88C9-0CBA7E824E37}"/>
    <cellStyle name="عادي 2 3 2 2 14 2" xfId="353" xr:uid="{6CA7C9A4-0029-4335-ACDF-3059D23E07F3}"/>
    <cellStyle name="عادي 2 3 2 2 14 2 2" xfId="647" xr:uid="{4DE2B05B-7A86-4B3C-909E-B3441CBA9696}"/>
    <cellStyle name="عادي 2 3 2 2 14 2 3" xfId="940" xr:uid="{CEEBAFCA-2CC5-43E6-838A-074F5A8C9B35}"/>
    <cellStyle name="عادي 2 3 2 2 14 3" xfId="554" xr:uid="{A8AACB13-E733-414A-920D-CE4DCF2F018A}"/>
    <cellStyle name="عادي 2 3 2 2 14 3 2" xfId="1139" xr:uid="{859F78A1-BA0F-49A8-B2EA-1E8448E81D3C}"/>
    <cellStyle name="عادي 2 3 2 2 14 4" xfId="847" xr:uid="{154EC8D5-72DE-4672-A47E-25CC063409FD}"/>
    <cellStyle name="عادي 2 3 2 2 15" xfId="269" xr:uid="{E6EB4593-05F2-4E1A-B485-1368141EFF17}"/>
    <cellStyle name="عادي 2 3 2 2 15 2" xfId="566" xr:uid="{7A80FD54-51B3-407D-A1BE-417980A5E9A4}"/>
    <cellStyle name="عادي 2 3 2 2 15 2 2" xfId="1151" xr:uid="{D2A44DF3-FD09-4343-B7F8-EE948DF26488}"/>
    <cellStyle name="عادي 2 3 2 2 15 3" xfId="859" xr:uid="{F0038CCE-4643-4DAC-A319-3B92CE53A9FA}"/>
    <cellStyle name="عادي 2 3 2 2 16" xfId="367" xr:uid="{DAF01C84-9693-42FA-8BF1-8ED1450E34C5}"/>
    <cellStyle name="عادي 2 3 2 2 16 2" xfId="952" xr:uid="{4C69F270-1480-4DE4-BC37-F7334C56D0CF}"/>
    <cellStyle name="عادي 2 3 2 2 17" xfId="660" xr:uid="{5EC842F6-3E30-44EC-839E-BEA1A8B75108}"/>
    <cellStyle name="عادي 2 3 2 2 2" xfId="28" xr:uid="{72ABBE03-D489-46C7-BA59-BFF712BE876B}"/>
    <cellStyle name="عادي 2 3 2 2 2 2" xfId="37" xr:uid="{77F27B9C-6FAD-4335-BC82-23F62E45BDD8}"/>
    <cellStyle name="عادي 2 3 2 2 2 2 2" xfId="173" xr:uid="{F798FA71-3B4B-4607-963C-F67111FE8851}"/>
    <cellStyle name="عادي 2 3 2 2 2 2 2 2" xfId="470" xr:uid="{49691126-0D06-42BA-8622-E5DAE0F8F15E}"/>
    <cellStyle name="عادي 2 3 2 2 2 2 2 2 2" xfId="1055" xr:uid="{218A0EE6-27F1-4CA9-8A0E-9380AE35BAB3}"/>
    <cellStyle name="عادي 2 3 2 2 2 2 2 3" xfId="763" xr:uid="{5C862462-443A-45BE-BC0E-3A06D19B635E}"/>
    <cellStyle name="عادي 2 3 2 2 2 2 3" xfId="261" xr:uid="{DAABBF50-E37F-478C-98E0-D8A7654D93C3}"/>
    <cellStyle name="عادي 2 3 2 2 2 2 3 2" xfId="355" xr:uid="{DB241823-DDDC-4046-95AD-F6A01CF69286}"/>
    <cellStyle name="عادي 2 3 2 2 2 2 3 2 2" xfId="649" xr:uid="{443CCCB5-A9C6-46C2-A511-70E681CC5345}"/>
    <cellStyle name="عادي 2 3 2 2 2 2 3 2 3" xfId="942" xr:uid="{170DDDAA-AD23-46FC-A65A-270E323968A8}"/>
    <cellStyle name="عادي 2 3 2 2 2 2 3 3" xfId="558" xr:uid="{F91A8A04-C1E7-46A8-A88C-2E0A959965B0}"/>
    <cellStyle name="عادي 2 3 2 2 2 2 3 3 2" xfId="1143" xr:uid="{D3204864-F07D-4690-B328-9D794135E5D9}"/>
    <cellStyle name="عادي 2 3 2 2 2 2 3 4" xfId="851" xr:uid="{488591B2-AFB8-4B84-B3D0-D923A7F10598}"/>
    <cellStyle name="عادي 2 3 2 2 2 2 4" xfId="278" xr:uid="{58619367-382C-42AD-8006-3A32CB668B23}"/>
    <cellStyle name="عادي 2 3 2 2 2 2 4 2" xfId="575" xr:uid="{BC5C998D-755E-480A-AE67-DB6482BC3CE1}"/>
    <cellStyle name="عادي 2 3 2 2 2 2 4 2 2" xfId="1160" xr:uid="{75923D70-4F4B-43BE-BC0D-320C66E7C12C}"/>
    <cellStyle name="عادي 2 3 2 2 2 2 4 3" xfId="868" xr:uid="{8291741E-25E0-4C1A-9A2E-C95066362507}"/>
    <cellStyle name="عادي 2 3 2 2 2 2 5" xfId="378" xr:uid="{42FF4826-FD6D-47BC-9669-C3D557D996ED}"/>
    <cellStyle name="عادي 2 3 2 2 2 2 5 2" xfId="963" xr:uid="{504843B6-64EB-4F68-9C21-0A2001F9B6AF}"/>
    <cellStyle name="عادي 2 3 2 2 2 2 6" xfId="671" xr:uid="{8F2C0F30-BD10-4D0C-B507-A6C963A3F12A}"/>
    <cellStyle name="عادي 2 3 2 2 2 3" xfId="75" xr:uid="{99502D32-EFD3-42A2-A84F-9E377219AD46}"/>
    <cellStyle name="عادي 2 3 2 2 2 3 2" xfId="211" xr:uid="{167CE957-C802-4E1D-9ACC-904112DCF9DE}"/>
    <cellStyle name="عادي 2 3 2 2 2 3 2 2" xfId="508" xr:uid="{A9AAADB6-422B-40FD-A112-113EC6907E6F}"/>
    <cellStyle name="عادي 2 3 2 2 2 3 2 2 2" xfId="1093" xr:uid="{E259F112-E1FC-43D0-9695-A963F52E771F}"/>
    <cellStyle name="عادي 2 3 2 2 2 3 2 3" xfId="801" xr:uid="{F4ADE496-5BCC-4609-8110-2B5621B00FFF}"/>
    <cellStyle name="عادي 2 3 2 2 2 3 3" xfId="316" xr:uid="{B3DFEFCF-DED8-4EA3-ACF2-7D61E13B58C5}"/>
    <cellStyle name="عادي 2 3 2 2 2 3 3 2" xfId="613" xr:uid="{C0454BA1-94BF-41B9-8D11-A5E96299EE58}"/>
    <cellStyle name="عادي 2 3 2 2 2 3 3 2 2" xfId="1198" xr:uid="{8D880683-0A58-4A58-931F-3D62143ECB68}"/>
    <cellStyle name="عادي 2 3 2 2 2 3 3 3" xfId="906" xr:uid="{69A585EA-183F-4BEF-A2C5-DCEC1A52164D}"/>
    <cellStyle name="عادي 2 3 2 2 2 3 4" xfId="416" xr:uid="{9F9F3DBA-A5CE-401F-8FA3-E6A65CC0A90B}"/>
    <cellStyle name="عادي 2 3 2 2 2 3 4 2" xfId="1001" xr:uid="{CBC7783C-079E-47D4-AA6D-8B6DADF7F8D2}"/>
    <cellStyle name="عادي 2 3 2 2 2 3 5" xfId="709" xr:uid="{59BA5DCA-DE6B-46F1-9574-E58E4CA44359}"/>
    <cellStyle name="عادي 2 3 2 2 2 4" xfId="89" xr:uid="{CC5C7996-0C7A-4246-9A34-4D42F9FDE1B3}"/>
    <cellStyle name="عادي 2 3 2 2 2 4 2" xfId="224" xr:uid="{B8034061-46CC-4D1D-88E5-B65FC6BF049A}"/>
    <cellStyle name="عادي 2 3 2 2 2 4 2 2" xfId="521" xr:uid="{5040F50F-6421-4F3E-80E9-DB9410E51139}"/>
    <cellStyle name="عادي 2 3 2 2 2 4 2 2 2" xfId="1106" xr:uid="{69AF23AC-5680-4F0D-AE91-CC749B99C4E6}"/>
    <cellStyle name="عادي 2 3 2 2 2 4 2 3" xfId="814" xr:uid="{12821726-BFB6-4EA3-8E27-3A7A7D0C7CBB}"/>
    <cellStyle name="عادي 2 3 2 2 2 4 3" xfId="328" xr:uid="{51767592-F4F7-41C3-8075-431E6FC0A3EB}"/>
    <cellStyle name="عادي 2 3 2 2 2 4 3 2" xfId="625" xr:uid="{881AF843-F0F9-4571-9210-4AF657796617}"/>
    <cellStyle name="عادي 2 3 2 2 2 4 3 2 2" xfId="1210" xr:uid="{0E8D932F-97D2-4CB2-83E0-2631A9C45DF2}"/>
    <cellStyle name="عادي 2 3 2 2 2 4 3 3" xfId="918" xr:uid="{6501BEA7-61FD-4F81-A9F6-B379AB13FE4D}"/>
    <cellStyle name="عادي 2 3 2 2 2 4 4" xfId="428" xr:uid="{5A1B8FE4-E7D8-4F8F-B650-9D513C05E8A6}"/>
    <cellStyle name="عادي 2 3 2 2 2 4 4 2" xfId="1013" xr:uid="{EE38C68D-86F5-4956-BE54-8DF697CC91ED}"/>
    <cellStyle name="عادي 2 3 2 2 2 4 5" xfId="721" xr:uid="{70E707C1-6D40-4377-ACE3-2E09858923CC}"/>
    <cellStyle name="عادي 2 3 2 2 2 5" xfId="164" xr:uid="{02BA1EA5-13A4-448D-AF5B-99746A857C71}"/>
    <cellStyle name="عادي 2 3 2 2 2 5 2" xfId="461" xr:uid="{53C5E710-3993-4E4E-B988-54675F39A3C8}"/>
    <cellStyle name="عادي 2 3 2 2 2 5 2 2" xfId="1046" xr:uid="{4C5D4BFF-1437-48CA-A5D2-1F9FA6B5AEEE}"/>
    <cellStyle name="عادي 2 3 2 2 2 5 3" xfId="754" xr:uid="{CF2C32E7-477A-4D6D-9C6F-4FB432BD55E7}"/>
    <cellStyle name="عادي 2 3 2 2 2 6" xfId="270" xr:uid="{CDB2AEA7-E665-456D-B59A-95375B292A5A}"/>
    <cellStyle name="عادي 2 3 2 2 2 6 2" xfId="567" xr:uid="{D288B208-B90C-4B96-9600-B3BA7B947BD6}"/>
    <cellStyle name="عادي 2 3 2 2 2 6 2 2" xfId="1152" xr:uid="{4A75DF1A-9C5D-40DD-B740-992D067BE0FA}"/>
    <cellStyle name="عادي 2 3 2 2 2 6 3" xfId="860" xr:uid="{45D60804-EF22-4099-A3DC-BDC34AD0B84A}"/>
    <cellStyle name="عادي 2 3 2 2 2 7" xfId="369" xr:uid="{F6230267-1615-42B9-A1AA-345CC09956C8}"/>
    <cellStyle name="عادي 2 3 2 2 2 7 2" xfId="954" xr:uid="{525046FF-A735-418A-8DEF-48CB10D119A8}"/>
    <cellStyle name="عادي 2 3 2 2 2 8" xfId="662" xr:uid="{3E30A828-3FF2-4557-A5A1-C6720263FA5F}"/>
    <cellStyle name="عادي 2 3 2 2 3" xfId="29" xr:uid="{9925D7F8-87B0-4DB2-A9BA-84F35627EF2B}"/>
    <cellStyle name="عادي 2 3 2 2 3 10" xfId="663" xr:uid="{0BF60D86-89D6-473A-8102-AA486D7B1697}"/>
    <cellStyle name="عادي 2 3 2 2 3 2" xfId="61" xr:uid="{2B17084C-461E-4B40-A250-89E924A6691C}"/>
    <cellStyle name="عادي 2 3 2 2 3 2 2" xfId="197" xr:uid="{0A7C0DFB-B470-46A2-8230-FB9474126D13}"/>
    <cellStyle name="عادي 2 3 2 2 3 2 2 2" xfId="494" xr:uid="{245FF75D-40E0-48BE-BD77-38A4859F2561}"/>
    <cellStyle name="عادي 2 3 2 2 3 2 2 2 2" xfId="1079" xr:uid="{DFFE4E83-5EB5-4F92-AB99-B437B6E97F20}"/>
    <cellStyle name="عادي 2 3 2 2 3 2 2 3" xfId="787" xr:uid="{952DC9EC-E121-40C5-9CB0-8780E6B4356E}"/>
    <cellStyle name="عادي 2 3 2 2 3 2 3" xfId="302" xr:uid="{F5E946F8-03E0-43D2-8FC0-1551234BCE01}"/>
    <cellStyle name="عادي 2 3 2 2 3 2 3 2" xfId="599" xr:uid="{01EA394F-AE37-4790-B621-C752EAC4C6ED}"/>
    <cellStyle name="عادي 2 3 2 2 3 2 3 2 2" xfId="1184" xr:uid="{D38C1E3E-2B96-4A88-B203-C24C7138FE8D}"/>
    <cellStyle name="عادي 2 3 2 2 3 2 3 3" xfId="892" xr:uid="{D9F2543A-2B4A-495B-B708-E0BF2A1F358B}"/>
    <cellStyle name="عادي 2 3 2 2 3 2 4" xfId="402" xr:uid="{4083D43D-8587-4560-A49B-77524054CE33}"/>
    <cellStyle name="عادي 2 3 2 2 3 2 4 2" xfId="987" xr:uid="{6B7FBDD8-21DD-4759-8F64-045F33DA8C49}"/>
    <cellStyle name="عادي 2 3 2 2 3 2 5" xfId="695" xr:uid="{AC112C16-5277-46FA-A128-ADFC38C96812}"/>
    <cellStyle name="عادي 2 3 2 2 3 3" xfId="76" xr:uid="{710BD632-3B22-4C24-B36D-25BE74946BE6}"/>
    <cellStyle name="عادي 2 3 2 2 3 3 2" xfId="212" xr:uid="{6465A0C8-16A6-44C9-ACDF-95654A76E1C4}"/>
    <cellStyle name="عادي 2 3 2 2 3 3 2 2" xfId="509" xr:uid="{4E05CE76-5D1E-49E0-AB85-BBA494963C0D}"/>
    <cellStyle name="عادي 2 3 2 2 3 3 2 2 2" xfId="1094" xr:uid="{6BA4226F-F7DD-4CAA-9E06-8077011D9D38}"/>
    <cellStyle name="عادي 2 3 2 2 3 3 2 3" xfId="802" xr:uid="{FF431C2F-BFCD-4840-8F81-38BD833AD64E}"/>
    <cellStyle name="عادي 2 3 2 2 3 3 3" xfId="317" xr:uid="{C976A5EE-7245-4ACF-8B08-CF25F01A2416}"/>
    <cellStyle name="عادي 2 3 2 2 3 3 3 2" xfId="614" xr:uid="{D32A244A-8097-459D-B070-C38107DFB1B3}"/>
    <cellStyle name="عادي 2 3 2 2 3 3 3 2 2" xfId="1199" xr:uid="{2138BAE2-B341-45DD-95DD-22970C97BE44}"/>
    <cellStyle name="عادي 2 3 2 2 3 3 3 3" xfId="907" xr:uid="{87F5B719-9EC1-49B9-B139-342D5AF3AD4D}"/>
    <cellStyle name="عادي 2 3 2 2 3 3 4" xfId="417" xr:uid="{7E82645A-87B0-440A-913F-C73BE0533BA7}"/>
    <cellStyle name="عادي 2 3 2 2 3 3 4 2" xfId="1002" xr:uid="{25A44D54-A345-4D51-A973-15B61659B3CD}"/>
    <cellStyle name="عادي 2 3 2 2 3 3 5" xfId="710" xr:uid="{3B7DD389-F835-4777-A6B3-768BF9896391}"/>
    <cellStyle name="عادي 2 3 2 2 3 4" xfId="46" xr:uid="{16636CEA-D58F-40F1-9214-E92A0340D1A5}"/>
    <cellStyle name="عادي 2 3 2 2 3 4 2" xfId="182" xr:uid="{1243C9F5-E4AC-4F36-A046-77C1F9B14806}"/>
    <cellStyle name="عادي 2 3 2 2 3 4 2 2" xfId="479" xr:uid="{F13B8ABA-17C0-418B-848A-E1AA3A69C1EC}"/>
    <cellStyle name="عادي 2 3 2 2 3 4 2 2 2" xfId="1064" xr:uid="{335C1D74-0DE5-4198-8BBF-9020DBD404D2}"/>
    <cellStyle name="عادي 2 3 2 2 3 4 2 3" xfId="772" xr:uid="{52787997-8B46-4DCE-A826-FC538CCCD439}"/>
    <cellStyle name="عادي 2 3 2 2 3 4 3" xfId="287" xr:uid="{A7CCAE8B-CF81-4A96-A4BA-7CCA839AC800}"/>
    <cellStyle name="عادي 2 3 2 2 3 4 3 2" xfId="584" xr:uid="{A39A6B4E-37C1-4BDB-AC5C-C199E4C52B86}"/>
    <cellStyle name="عادي 2 3 2 2 3 4 3 2 2" xfId="1169" xr:uid="{62F79484-9E2D-4A40-AB15-482C77116FA4}"/>
    <cellStyle name="عادي 2 3 2 2 3 4 3 3" xfId="877" xr:uid="{2B80AC14-340A-4B0E-8117-0965BEC7CFF4}"/>
    <cellStyle name="عادي 2 3 2 2 3 4 4" xfId="387" xr:uid="{FCA4824B-BF68-49ED-A7C6-5AB4F76EFE1F}"/>
    <cellStyle name="عادي 2 3 2 2 3 4 4 2" xfId="972" xr:uid="{06BBDE1E-86AB-4117-8841-650D5200F1D0}"/>
    <cellStyle name="عادي 2 3 2 2 3 4 5" xfId="680" xr:uid="{188279EF-CDA8-4453-A908-1316FCA3C470}"/>
    <cellStyle name="عادي 2 3 2 2 3 5" xfId="90" xr:uid="{6CB91631-711E-4990-8674-185F968928BC}"/>
    <cellStyle name="عادي 2 3 2 2 3 5 2" xfId="225" xr:uid="{DB944159-5D47-42E3-BF7B-E3CDB10B8AEB}"/>
    <cellStyle name="عادي 2 3 2 2 3 5 2 2" xfId="522" xr:uid="{5B7D4511-F0E9-4681-89D9-C5734EB42CDE}"/>
    <cellStyle name="عادي 2 3 2 2 3 5 2 2 2" xfId="1107" xr:uid="{EFE8B469-FEFD-483B-9463-9A4CB43DB786}"/>
    <cellStyle name="عادي 2 3 2 2 3 5 2 3" xfId="815" xr:uid="{E871993C-A386-4989-B6EE-D53A39ED4E86}"/>
    <cellStyle name="عادي 2 3 2 2 3 5 3" xfId="329" xr:uid="{26091A9E-CFDE-433D-BEF5-C6A35370B046}"/>
    <cellStyle name="عادي 2 3 2 2 3 5 3 2" xfId="626" xr:uid="{62F6C740-553D-4C3E-B1CE-83C401EC913F}"/>
    <cellStyle name="عادي 2 3 2 2 3 5 3 2 2" xfId="1211" xr:uid="{A07B92F1-9648-4554-B3C8-D131416B8F93}"/>
    <cellStyle name="عادي 2 3 2 2 3 5 3 3" xfId="919" xr:uid="{77C18BC2-FD20-4B9D-BC1A-EC6AD9B4D899}"/>
    <cellStyle name="عادي 2 3 2 2 3 5 4" xfId="429" xr:uid="{87A42DDF-28F7-46E9-839D-A22219D12054}"/>
    <cellStyle name="عادي 2 3 2 2 3 5 4 2" xfId="1014" xr:uid="{86894362-B51E-4A6A-B2B4-68FA6CFEA646}"/>
    <cellStyle name="عادي 2 3 2 2 3 5 5" xfId="722" xr:uid="{510B50C8-4F1E-4061-B736-773C293AE391}"/>
    <cellStyle name="عادي 2 3 2 2 3 6" xfId="100" xr:uid="{F809F18E-E071-4F75-87C7-ABAC6FDCCA82}"/>
    <cellStyle name="عادي 2 3 2 2 3 6 2" xfId="235" xr:uid="{DF4AA20D-EAA3-42AF-A4A4-CAAFC90141A4}"/>
    <cellStyle name="عادي 2 3 2 2 3 6 2 2" xfId="532" xr:uid="{7C5B2EB2-E23A-48A4-BFF5-B08D67FB1BBF}"/>
    <cellStyle name="عادي 2 3 2 2 3 6 2 2 2" xfId="1117" xr:uid="{E30ED638-A896-4651-A62B-FEC717FBADBF}"/>
    <cellStyle name="عادي 2 3 2 2 3 6 2 3" xfId="825" xr:uid="{12709764-7B4B-48B8-B380-D56C02455516}"/>
    <cellStyle name="عادي 2 3 2 2 3 6 3" xfId="339" xr:uid="{0ED7D5E0-BE69-43C0-BD8F-D37504D29A3B}"/>
    <cellStyle name="عادي 2 3 2 2 3 6 3 2" xfId="636" xr:uid="{5D5024B7-8656-4642-85F4-FF7F73F3D48F}"/>
    <cellStyle name="عادي 2 3 2 2 3 6 3 2 2" xfId="1221" xr:uid="{D82BCC58-70BF-4AD4-8807-EFE45D986630}"/>
    <cellStyle name="عادي 2 3 2 2 3 6 3 3" xfId="929" xr:uid="{183A269F-FE8A-43FB-9F77-F66F25109DAF}"/>
    <cellStyle name="عادي 2 3 2 2 3 6 4" xfId="345" xr:uid="{6D76593F-706F-403D-9D35-5BF2BE1906CF}"/>
    <cellStyle name="عادي 2 3 2 2 3 6 4 2" xfId="639" xr:uid="{208C4BD0-7894-47B8-9785-9EEFA37770BB}"/>
    <cellStyle name="عادي 2 3 2 2 3 6 4 3" xfId="932" xr:uid="{AA8D7030-6AC1-4D46-ACDB-BECCBC386017}"/>
    <cellStyle name="عادي 2 3 2 2 3 6 5" xfId="439" xr:uid="{7A6D1AB6-804F-45BF-8417-153383EE03D9}"/>
    <cellStyle name="عادي 2 3 2 2 3 6 5 2" xfId="1024" xr:uid="{BAFFFE06-AD5C-4C80-B969-6BB043140F86}"/>
    <cellStyle name="عادي 2 3 2 2 3 6 6" xfId="732" xr:uid="{54BD4973-7D0B-4CB9-A389-2573CAD61FB4}"/>
    <cellStyle name="عادي 2 3 2 2 3 7" xfId="165" xr:uid="{018C3DA0-FB6E-41EA-89C6-139F74B53072}"/>
    <cellStyle name="عادي 2 3 2 2 3 7 2" xfId="462" xr:uid="{996CD3EE-6849-4131-9977-AC77C360BC36}"/>
    <cellStyle name="عادي 2 3 2 2 3 7 2 2" xfId="1047" xr:uid="{9AA6BC63-0563-4EE6-982E-5777A5994883}"/>
    <cellStyle name="عادي 2 3 2 2 3 7 3" xfId="755" xr:uid="{616365FF-8A87-494A-9DF9-26996EA94D72}"/>
    <cellStyle name="عادي 2 3 2 2 3 8" xfId="271" xr:uid="{8BB6C251-A915-467C-8965-30452266EE79}"/>
    <cellStyle name="عادي 2 3 2 2 3 8 2" xfId="568" xr:uid="{490B065F-FA59-4EDD-B2BE-6208A20174DF}"/>
    <cellStyle name="عادي 2 3 2 2 3 8 2 2" xfId="1153" xr:uid="{CC82D954-C955-4FE3-BFF6-2E1235FBD960}"/>
    <cellStyle name="عادي 2 3 2 2 3 8 3" xfId="861" xr:uid="{C3645B3B-2919-471B-A4D6-1D653B57E57C}"/>
    <cellStyle name="عادي 2 3 2 2 3 9" xfId="370" xr:uid="{18630C32-57CB-45CB-B851-6B70941CBD04}"/>
    <cellStyle name="عادي 2 3 2 2 3 9 2" xfId="955" xr:uid="{C06AB498-E2CD-4BE5-A616-1E8EF41AD6F1}"/>
    <cellStyle name="عادي 2 3 2 2 4" xfId="30" xr:uid="{5442679C-9B18-4C71-B83A-6A14E2521B1A}"/>
    <cellStyle name="عادي 2 3 2 2 4 10" xfId="371" xr:uid="{7EF5DFB1-CA6D-4DC5-B4E6-86E013124411}"/>
    <cellStyle name="عادي 2 3 2 2 4 10 2" xfId="956" xr:uid="{FE8B0E2C-E33D-413A-B48C-099EEF95E635}"/>
    <cellStyle name="عادي 2 3 2 2 4 11" xfId="664" xr:uid="{DEB4B955-BEB2-49D8-8C82-1C8FCDE971D4}"/>
    <cellStyle name="عادي 2 3 2 2 4 2" xfId="38" xr:uid="{89CCA9DD-B1F4-4775-8AEF-157FD6481665}"/>
    <cellStyle name="عادي 2 3 2 2 4 2 2" xfId="174" xr:uid="{32A33D3E-DC0F-4082-A547-1370833668E0}"/>
    <cellStyle name="عادي 2 3 2 2 4 2 2 2" xfId="471" xr:uid="{FC88FD87-EC32-4D47-A372-4CA7E40586EC}"/>
    <cellStyle name="عادي 2 3 2 2 4 2 2 2 2" xfId="1056" xr:uid="{331C419A-4E51-42CB-B815-815634ECC814}"/>
    <cellStyle name="عادي 2 3 2 2 4 2 2 3" xfId="764" xr:uid="{50350FC8-E86C-4C57-8E89-863F04853DD8}"/>
    <cellStyle name="عادي 2 3 2 2 4 2 3" xfId="279" xr:uid="{CFC5D8B9-1A63-401D-A0D4-1A3FB4B264C4}"/>
    <cellStyle name="عادي 2 3 2 2 4 2 3 2" xfId="576" xr:uid="{C3586A3D-3224-4390-AEA9-09A6536F594A}"/>
    <cellStyle name="عادي 2 3 2 2 4 2 3 2 2" xfId="1161" xr:uid="{92F83DBE-0212-4EE6-8E7E-815D8AACEBE3}"/>
    <cellStyle name="عادي 2 3 2 2 4 2 3 3" xfId="869" xr:uid="{686AB66E-477E-45A5-8AB5-5C27261D7CAC}"/>
    <cellStyle name="عادي 2 3 2 2 4 2 4" xfId="379" xr:uid="{CBAC4263-5160-4D10-8621-E6499C725EBF}"/>
    <cellStyle name="عادي 2 3 2 2 4 2 4 2" xfId="964" xr:uid="{1788A70C-3A33-4035-A927-DBF1B95BBAB7}"/>
    <cellStyle name="عادي 2 3 2 2 4 2 5" xfId="672" xr:uid="{D4647DF6-1CE0-4884-BC76-B04447814457}"/>
    <cellStyle name="عادي 2 3 2 2 4 3" xfId="91" xr:uid="{8334B1CA-B53C-4041-A902-CFF772F1D3D0}"/>
    <cellStyle name="عادي 2 3 2 2 4 3 2" xfId="226" xr:uid="{B5A42C08-86D4-4F57-83B5-48EF3A42F257}"/>
    <cellStyle name="عادي 2 3 2 2 4 3 2 2" xfId="523" xr:uid="{3765821D-4ABA-4B00-962E-C706BD5252D6}"/>
    <cellStyle name="عادي 2 3 2 2 4 3 2 2 2" xfId="1108" xr:uid="{F1BD6DDD-A9A3-4AE1-9FF4-2FE5838C305B}"/>
    <cellStyle name="عادي 2 3 2 2 4 3 2 3" xfId="816" xr:uid="{0D0E52D1-2F30-47D5-BD37-113E0F8CE189}"/>
    <cellStyle name="عادي 2 3 2 2 4 3 3" xfId="330" xr:uid="{1B1DF9A0-779F-4244-96C3-E83CC4EB7E36}"/>
    <cellStyle name="عادي 2 3 2 2 4 3 3 2" xfId="627" xr:uid="{E3D7EF65-99CF-4EB8-B11B-080413E01F76}"/>
    <cellStyle name="عادي 2 3 2 2 4 3 3 2 2" xfId="1212" xr:uid="{261EC980-32C9-4307-83B7-67EE4DF8FD11}"/>
    <cellStyle name="عادي 2 3 2 2 4 3 3 3" xfId="920" xr:uid="{3DF032BA-932A-4BA0-9C2C-EA47FB7CB384}"/>
    <cellStyle name="عادي 2 3 2 2 4 3 4" xfId="430" xr:uid="{F9B183CA-E634-4CD4-B81B-DEED16C65D20}"/>
    <cellStyle name="عادي 2 3 2 2 4 3 4 2" xfId="1015" xr:uid="{07DAFD9B-8304-4D26-B2EE-C4983EB3B598}"/>
    <cellStyle name="عادي 2 3 2 2 4 3 5" xfId="723" xr:uid="{6BF3BB05-312A-4ECE-B7C8-F62CB55772CB}"/>
    <cellStyle name="عادي 2 3 2 2 4 4" xfId="101" xr:uid="{BC4CCE42-F774-479D-BB8E-D303597353A4}"/>
    <cellStyle name="عادي 2 3 2 2 4 4 2" xfId="109" xr:uid="{3A3E6800-F4F4-4471-A873-264D94FC7D4B}"/>
    <cellStyle name="عادي 2 3 2 2 4 4 2 2" xfId="243" xr:uid="{2383AD60-4CAC-4C07-8FDC-23E6AA7EE45E}"/>
    <cellStyle name="عادي 2 3 2 2 4 4 2 2 2" xfId="540" xr:uid="{AB9A63F8-8612-4E02-B2B9-481A1231D357}"/>
    <cellStyle name="عادي 2 3 2 2 4 4 2 2 2 2" xfId="1125" xr:uid="{358B2C14-F28A-41CF-AFE1-319A554FA3EC}"/>
    <cellStyle name="عادي 2 3 2 2 4 4 2 2 3" xfId="833" xr:uid="{4C474555-740E-44B2-8749-91B3B2C4114E}"/>
    <cellStyle name="عادي 2 3 2 2 4 4 2 3" xfId="251" xr:uid="{D31F5CA6-520F-4BF9-B625-EF58C3B2ACEA}"/>
    <cellStyle name="عادي 2 3 2 2 4 4 2 3 2" xfId="349" xr:uid="{FD2F7A7F-0368-42D4-9EAD-F866EA7F05BD}"/>
    <cellStyle name="عادي 2 3 2 2 4 4 2 3 2 2" xfId="643" xr:uid="{179DD0CB-652B-4167-9309-629D3558CCCD}"/>
    <cellStyle name="عادي 2 3 2 2 4 4 2 3 2 3" xfId="936" xr:uid="{507647ED-C3E2-4347-9E0F-881DAF6BFA98}"/>
    <cellStyle name="عادي 2 3 2 2 4 4 2 3 3" xfId="548" xr:uid="{646F444F-6539-428B-9C59-6BF392F2EB2B}"/>
    <cellStyle name="عادي 2 3 2 2 4 4 2 3 3 2" xfId="1133" xr:uid="{C826F66B-7369-4876-9F38-9AD13B692FCE}"/>
    <cellStyle name="عادي 2 3 2 2 4 4 2 3 4" xfId="841" xr:uid="{1A5323FA-B6CD-4ED3-9557-50DBC74BB55A}"/>
    <cellStyle name="عادي 2 3 2 2 4 4 2 4" xfId="447" xr:uid="{D762B705-6DB8-4E41-AB35-03A443F9B598}"/>
    <cellStyle name="عادي 2 3 2 2 4 4 2 4 2" xfId="1032" xr:uid="{4398221A-6FD0-4068-B450-872BD954F6AE}"/>
    <cellStyle name="عادي 2 3 2 2 4 4 2 5" xfId="740" xr:uid="{F7FB1CA1-B4FD-4B25-8E7D-1ECB8157C3BF}"/>
    <cellStyle name="عادي 2 3 2 2 4 4 3" xfId="152" xr:uid="{21E8AB91-C8D5-485B-8E6C-D7988EF6A364}"/>
    <cellStyle name="عادي 2 3 2 2 4 4 3 2" xfId="245" xr:uid="{FDA6BBA6-5F96-4111-A9DE-5A9344ACA642}"/>
    <cellStyle name="عادي 2 3 2 2 4 4 3 2 2" xfId="542" xr:uid="{56B479A0-C843-404A-B01D-5DEA3A6AD2D5}"/>
    <cellStyle name="عادي 2 3 2 2 4 4 3 2 2 2" xfId="1127" xr:uid="{F829738F-4BB4-4BC9-97DD-4EA729E9C939}"/>
    <cellStyle name="عادي 2 3 2 2 4 4 3 2 3" xfId="835" xr:uid="{8020003E-B48C-4A45-988C-AF9A9AC3440A}"/>
    <cellStyle name="عادي 2 3 2 2 4 4 3 3" xfId="342" xr:uid="{44155FF7-9454-48F8-8642-F2D47E9862B3}"/>
    <cellStyle name="عادي 2 3 2 2 4 4 3 3 2" xfId="637" xr:uid="{CF2B2FB2-E97E-4BC2-90F0-D0B7DEFF5693}"/>
    <cellStyle name="عادي 2 3 2 2 4 4 3 3 3" xfId="930" xr:uid="{42135D23-CC56-40E6-90BE-01FB3D782C0B}"/>
    <cellStyle name="عادي 2 3 2 2 4 4 3 4" xfId="449" xr:uid="{D97172F1-13A6-4678-9CE4-51E0B709F562}"/>
    <cellStyle name="عادي 2 3 2 2 4 4 3 4 2" xfId="1034" xr:uid="{405152B5-F9C2-4F73-9743-1AA8C16811D4}"/>
    <cellStyle name="عادي 2 3 2 2 4 4 3 5" xfId="742" xr:uid="{A37F1C63-5904-409F-91B7-E02066DC0419}"/>
    <cellStyle name="عادي 2 3 2 2 4 4 4" xfId="236" xr:uid="{958847E9-A114-4ADF-B970-2FB12BFA6A02}"/>
    <cellStyle name="عادي 2 3 2 2 4 4 4 2" xfId="533" xr:uid="{7453FC87-FF46-4E7D-B9A5-3E7AEBC2B01D}"/>
    <cellStyle name="عادي 2 3 2 2 4 4 4 2 2" xfId="1118" xr:uid="{9717AD0D-1E94-4129-B4A4-E6A1EF8D7869}"/>
    <cellStyle name="عادي 2 3 2 2 4 4 4 3" xfId="826" xr:uid="{BB2552AC-715A-4EA4-B866-F3BA985328B7}"/>
    <cellStyle name="عادي 2 3 2 2 4 4 5" xfId="248" xr:uid="{4854023B-E562-423D-9647-A4A2DB32A8FF}"/>
    <cellStyle name="عادي 2 3 2 2 4 4 5 2" xfId="346" xr:uid="{7372B2DA-3283-406A-BDBD-EBAC4237D998}"/>
    <cellStyle name="عادي 2 3 2 2 4 4 5 2 2" xfId="640" xr:uid="{DB7DB1F7-0777-4CCC-9631-A3EA5DA45828}"/>
    <cellStyle name="عادي 2 3 2 2 4 4 5 2 3" xfId="933" xr:uid="{B5D7C34C-2EA1-4DAD-8707-933A77387231}"/>
    <cellStyle name="عادي 2 3 2 2 4 4 5 3" xfId="545" xr:uid="{A8E5D327-3043-4765-A1E1-FAEDE695E35F}"/>
    <cellStyle name="عادي 2 3 2 2 4 4 5 3 2" xfId="1130" xr:uid="{F061AA3A-68E2-4914-9A04-840C4A3A824C}"/>
    <cellStyle name="عادي 2 3 2 2 4 4 5 4" xfId="838" xr:uid="{7FCA6687-4E63-4C60-9BFB-65FA9F4729F7}"/>
    <cellStyle name="عادي 2 3 2 2 4 4 6" xfId="440" xr:uid="{CF888169-B3C9-4372-8839-65F2994E4AFC}"/>
    <cellStyle name="عادي 2 3 2 2 4 4 6 2" xfId="1025" xr:uid="{E518EB56-03C0-4A31-92FE-F32B6B1D2FB7}"/>
    <cellStyle name="عادي 2 3 2 2 4 4 7" xfId="733" xr:uid="{C0DE39DA-7DF3-42F8-A26C-D508C485BAE7}"/>
    <cellStyle name="عادي 2 3 2 2 4 5" xfId="104" xr:uid="{59CEB56A-34DA-4263-BEBB-DC0B7F3D2E61}"/>
    <cellStyle name="عادي 2 3 2 2 4 5 2" xfId="239" xr:uid="{C559132D-E8F0-4F0B-9888-672857EA055C}"/>
    <cellStyle name="عادي 2 3 2 2 4 5 2 2" xfId="536" xr:uid="{414D9F2C-AD03-4BD7-82D0-0BE64E1A9757}"/>
    <cellStyle name="عادي 2 3 2 2 4 5 2 2 2" xfId="1121" xr:uid="{61050785-CE68-4BFC-88D6-2ED07A917534}"/>
    <cellStyle name="عادي 2 3 2 2 4 5 2 3" xfId="829" xr:uid="{95D502ED-9532-4752-8F93-91F0B2ECBDAF}"/>
    <cellStyle name="عادي 2 3 2 2 4 5 3" xfId="443" xr:uid="{E2D26EE0-F374-475C-A3E9-15DFA747C723}"/>
    <cellStyle name="عادي 2 3 2 2 4 5 3 2" xfId="1028" xr:uid="{1FC383BF-FA46-49B4-9A1A-E0143F523A26}"/>
    <cellStyle name="عادي 2 3 2 2 4 5 4" xfId="736" xr:uid="{40EAE2EF-FA47-483E-938D-2086672B8CCA}"/>
    <cellStyle name="عادي 2 3 2 2 4 6" xfId="166" xr:uid="{F8A1A375-A968-4BC0-88AD-8F4CEF5F9BC8}"/>
    <cellStyle name="عادي 2 3 2 2 4 6 2" xfId="463" xr:uid="{F9EEB5D7-6C15-4FCB-93B3-AC3D7FAC3724}"/>
    <cellStyle name="عادي 2 3 2 2 4 6 2 2" xfId="1048" xr:uid="{47E6F5FF-AB14-4E06-878F-B6100167761D}"/>
    <cellStyle name="عادي 2 3 2 2 4 6 3" xfId="756" xr:uid="{7D62919C-601C-47D8-9381-7404AF6C995F}"/>
    <cellStyle name="عادي 2 3 2 2 4 7" xfId="255" xr:uid="{61C424D9-A05D-4AA6-8A00-6F4F01DA36DA}"/>
    <cellStyle name="عادي 2 3 2 2 4 7 2" xfId="358" xr:uid="{FCA2077F-8821-4EB4-80EE-9A6EA3634A5B}"/>
    <cellStyle name="عادي 2 3 2 2 4 7 2 2" xfId="652" xr:uid="{35B06550-4C65-404E-9BC9-BFB2FF96D3FC}"/>
    <cellStyle name="عادي 2 3 2 2 4 7 2 3" xfId="944" xr:uid="{5335BAF8-F79F-4253-A440-56584A34DB19}"/>
    <cellStyle name="عادي 2 3 2 2 4 7 3" xfId="552" xr:uid="{A8A83D83-0A11-4918-A3B5-488FCEB6FB58}"/>
    <cellStyle name="عادي 2 3 2 2 4 7 3 2" xfId="1137" xr:uid="{5A9E809A-C971-4D22-8F55-45A960C2D16F}"/>
    <cellStyle name="عادي 2 3 2 2 4 7 4" xfId="845" xr:uid="{6C6C267C-250C-4599-A682-62A6F7F0E8A0}"/>
    <cellStyle name="عادي 2 3 2 2 4 8" xfId="263" xr:uid="{275E4E60-EC76-4853-A14F-9882BA71BF32}"/>
    <cellStyle name="عادي 2 3 2 2 4 8 2" xfId="560" xr:uid="{BE295CCD-8FB3-4AC1-873E-A3EA84D7FFA7}"/>
    <cellStyle name="عادي 2 3 2 2 4 8 2 2" xfId="1145" xr:uid="{2A7A8611-6DA5-4D17-BCCB-306DBC93CADE}"/>
    <cellStyle name="عادي 2 3 2 2 4 8 3" xfId="853" xr:uid="{6D877908-5F19-464B-9DA4-DBDAD76DCF17}"/>
    <cellStyle name="عادي 2 3 2 2 4 9" xfId="272" xr:uid="{92028F26-6C3C-4DE1-B771-723C7CFA1539}"/>
    <cellStyle name="عادي 2 3 2 2 4 9 2" xfId="569" xr:uid="{9E71D965-885C-4CB2-9CC5-C5357B37D68D}"/>
    <cellStyle name="عادي 2 3 2 2 4 9 2 2" xfId="1154" xr:uid="{BAA44C33-C6E9-4AD2-9E57-33A6C42DCEBF}"/>
    <cellStyle name="عادي 2 3 2 2 4 9 3" xfId="862" xr:uid="{BA981E61-8B08-4251-8DEB-662D46062530}"/>
    <cellStyle name="عادي 2 3 2 2 5" xfId="31" xr:uid="{AAA53164-574C-4E97-A072-9494F9C6766F}"/>
    <cellStyle name="عادي 2 3 2 2 5 2" xfId="39" xr:uid="{AA183A23-434F-4F97-A041-DC7E1DEE9E2D}"/>
    <cellStyle name="عادي 2 3 2 2 5 2 2" xfId="103" xr:uid="{58402965-B53F-47C1-8852-038433373419}"/>
    <cellStyle name="عادي 2 3 2 2 5 2 2 2" xfId="110" xr:uid="{D6E226F8-7B95-46B7-9B2A-DE74FF8F5173}"/>
    <cellStyle name="عادي 2 3 2 2 5 2 2 2 2" xfId="244" xr:uid="{CC0E2D43-5404-4CB4-A169-F9152AC08011}"/>
    <cellStyle name="عادي 2 3 2 2 5 2 2 2 2 2" xfId="541" xr:uid="{02FDA17B-3A6E-4C67-9A5D-DD32190870E1}"/>
    <cellStyle name="عادي 2 3 2 2 5 2 2 2 2 2 2" xfId="1126" xr:uid="{5B43A54E-CD78-41D0-99DC-95A99B94FA85}"/>
    <cellStyle name="عادي 2 3 2 2 5 2 2 2 2 3" xfId="834" xr:uid="{0C5C3B75-FDF5-489A-9F52-2E6E256F9315}"/>
    <cellStyle name="عادي 2 3 2 2 5 2 2 2 3" xfId="252" xr:uid="{426B2965-C911-4712-9DF7-3EB7AB48E263}"/>
    <cellStyle name="عادي 2 3 2 2 5 2 2 2 3 2" xfId="350" xr:uid="{A275E16B-59E2-4730-9CA5-D0EE7E32A86E}"/>
    <cellStyle name="عادي 2 3 2 2 5 2 2 2 3 2 2" xfId="644" xr:uid="{F4E7B372-E61C-483A-BE6C-B83311916162}"/>
    <cellStyle name="عادي 2 3 2 2 5 2 2 2 3 2 3" xfId="937" xr:uid="{4C076E2F-F67C-4B22-88D3-B5B00278C726}"/>
    <cellStyle name="عادي 2 3 2 2 5 2 2 2 3 3" xfId="549" xr:uid="{40BAFFC3-4F7C-4D4A-8531-462D5CB9C0DA}"/>
    <cellStyle name="عادي 2 3 2 2 5 2 2 2 3 3 2" xfId="1134" xr:uid="{15810E29-F43A-4477-8537-5EB6674DC5EA}"/>
    <cellStyle name="عادي 2 3 2 2 5 2 2 2 3 4" xfId="842" xr:uid="{DC271F48-5205-42D3-96D4-F738C363C915}"/>
    <cellStyle name="عادي 2 3 2 2 5 2 2 2 4" xfId="448" xr:uid="{64DFDE2A-5D38-415D-9EA0-CEE797DBC75D}"/>
    <cellStyle name="عادي 2 3 2 2 5 2 2 2 4 2" xfId="1033" xr:uid="{07459FF0-8D7D-488D-BE63-65A5E90540F2}"/>
    <cellStyle name="عادي 2 3 2 2 5 2 2 2 5" xfId="741" xr:uid="{6BA33496-CB86-444E-A8AA-85E3BED3B207}"/>
    <cellStyle name="عادي 2 3 2 2 5 2 2 3" xfId="238" xr:uid="{459E7664-6719-40A1-90F2-CE677B778DAB}"/>
    <cellStyle name="عادي 2 3 2 2 5 2 2 3 2" xfId="535" xr:uid="{929042F1-856F-4554-B7F6-77A161C3C1CD}"/>
    <cellStyle name="عادي 2 3 2 2 5 2 2 3 2 2" xfId="1120" xr:uid="{499B4B99-39FE-45A0-AFAD-304AE75B1F20}"/>
    <cellStyle name="عادي 2 3 2 2 5 2 2 3 3" xfId="828" xr:uid="{1A3EE24A-46E2-4083-9EB5-7492107FD66E}"/>
    <cellStyle name="عادي 2 3 2 2 5 2 2 4" xfId="249" xr:uid="{F76C2ECA-FA05-4DE7-8710-F8B308A12372}"/>
    <cellStyle name="عادي 2 3 2 2 5 2 2 4 2" xfId="347" xr:uid="{105CB9EA-9EF7-4E0D-ACD4-D3A3F0A027EE}"/>
    <cellStyle name="عادي 2 3 2 2 5 2 2 4 2 2" xfId="641" xr:uid="{85B6228F-119E-456B-AF67-8BBB2624FA04}"/>
    <cellStyle name="عادي 2 3 2 2 5 2 2 4 2 3" xfId="934" xr:uid="{1178D974-34D4-4290-A7C3-C0FEA0702872}"/>
    <cellStyle name="عادي 2 3 2 2 5 2 2 4 3" xfId="546" xr:uid="{C184EB17-DEE8-4D04-9BEF-09238694B149}"/>
    <cellStyle name="عادي 2 3 2 2 5 2 2 4 3 2" xfId="1131" xr:uid="{63933384-E071-4C0A-B52F-E1F6B58F36F9}"/>
    <cellStyle name="عادي 2 3 2 2 5 2 2 4 4" xfId="839" xr:uid="{F2557366-F17B-480B-9DE9-FB2C68D74E6F}"/>
    <cellStyle name="عادي 2 3 2 2 5 2 2 5" xfId="357" xr:uid="{B86CBB51-6BC6-44E5-826D-27EF95A0A6A6}"/>
    <cellStyle name="عادي 2 3 2 2 5 2 2 5 2" xfId="651" xr:uid="{07C6526B-673F-4ECF-AEF6-FB2640A5D9E0}"/>
    <cellStyle name="عادي 2 3 2 2 5 2 2 5 3" xfId="943" xr:uid="{E8FE619D-28E2-4E16-9B53-A5627B0A44CB}"/>
    <cellStyle name="عادي 2 3 2 2 5 2 2 6" xfId="442" xr:uid="{F6F0C710-51AE-4FFF-BC8F-AD1BF1026561}"/>
    <cellStyle name="عادي 2 3 2 2 5 2 2 6 2" xfId="1027" xr:uid="{5ED4AD67-2A05-4443-883F-9CD65B71B4D7}"/>
    <cellStyle name="عادي 2 3 2 2 5 2 2 7" xfId="735" xr:uid="{912B75AC-2F7D-44F5-A5F4-315A3D5CA152}"/>
    <cellStyle name="عادي 2 3 2 2 5 2 3" xfId="175" xr:uid="{F47C1C1E-1301-4FE9-89FD-EE2EFA548AB8}"/>
    <cellStyle name="عادي 2 3 2 2 5 2 3 2" xfId="472" xr:uid="{4BD34FBD-37D6-4CEB-AF0D-C40A67867B3D}"/>
    <cellStyle name="عادي 2 3 2 2 5 2 3 2 2" xfId="1057" xr:uid="{332884FF-E8A6-430D-9579-731522C75416}"/>
    <cellStyle name="عادي 2 3 2 2 5 2 3 3" xfId="765" xr:uid="{597DEBF9-00A1-47C4-8A02-D079077347A7}"/>
    <cellStyle name="عادي 2 3 2 2 5 2 4" xfId="280" xr:uid="{BCDF0B03-EBCB-429B-8279-CB25D041A360}"/>
    <cellStyle name="عادي 2 3 2 2 5 2 4 2" xfId="577" xr:uid="{97725F03-43A6-444F-92E9-A69FA37E61A3}"/>
    <cellStyle name="عادي 2 3 2 2 5 2 4 2 2" xfId="1162" xr:uid="{1E3DBBD4-BA2B-48A0-8AF0-A38E9BC63C61}"/>
    <cellStyle name="عادي 2 3 2 2 5 2 4 3" xfId="870" xr:uid="{42D9D818-CC66-454E-A6D0-C0261A3C7F85}"/>
    <cellStyle name="عادي 2 3 2 2 5 2 5" xfId="380" xr:uid="{534E262C-A2B5-488E-B180-5E826D731B0C}"/>
    <cellStyle name="عادي 2 3 2 2 5 2 5 2" xfId="965" xr:uid="{43C1893A-CD44-493F-BD40-769709D99E96}"/>
    <cellStyle name="عادي 2 3 2 2 5 2 6" xfId="673" xr:uid="{09CA1FC7-4E59-4F1A-8DEC-EF813E3ECBA7}"/>
    <cellStyle name="عادي 2 3 2 2 5 3" xfId="92" xr:uid="{94811E3E-43DF-41DC-AA4F-99AA8EC2C77A}"/>
    <cellStyle name="عادي 2 3 2 2 5 3 2" xfId="227" xr:uid="{92752293-DBBF-47B0-B112-AD656D21602B}"/>
    <cellStyle name="عادي 2 3 2 2 5 3 2 2" xfId="524" xr:uid="{4BB243BD-A8B4-4E75-83E6-ECB3DF073503}"/>
    <cellStyle name="عادي 2 3 2 2 5 3 2 2 2" xfId="1109" xr:uid="{CF9BDA73-DFFC-44A2-96B9-9D85C85C90AE}"/>
    <cellStyle name="عادي 2 3 2 2 5 3 2 3" xfId="817" xr:uid="{3895DF0A-E3A1-4698-ABE3-250B29810642}"/>
    <cellStyle name="عادي 2 3 2 2 5 3 3" xfId="331" xr:uid="{2C559F63-94D2-46B8-A318-1B5541F26594}"/>
    <cellStyle name="عادي 2 3 2 2 5 3 3 2" xfId="628" xr:uid="{16E41185-E15D-41FB-B1C3-BDF110495546}"/>
    <cellStyle name="عادي 2 3 2 2 5 3 3 2 2" xfId="1213" xr:uid="{2C612D98-9CE0-439A-8F42-22B985648931}"/>
    <cellStyle name="عادي 2 3 2 2 5 3 3 3" xfId="921" xr:uid="{67F56445-F089-4056-837D-7F1836493FA2}"/>
    <cellStyle name="عادي 2 3 2 2 5 3 4" xfId="431" xr:uid="{137C5179-A9B4-4896-8FA7-ABBAB153C2AF}"/>
    <cellStyle name="عادي 2 3 2 2 5 3 4 2" xfId="1016" xr:uid="{25610B8F-0725-496C-B724-890A9744D19B}"/>
    <cellStyle name="عادي 2 3 2 2 5 3 5" xfId="724" xr:uid="{AF651085-AC11-4118-8135-E9107AABF9ED}"/>
    <cellStyle name="عادي 2 3 2 2 5 4" xfId="102" xr:uid="{EC443A32-4C14-46D8-90F2-F85DBFDA632A}"/>
    <cellStyle name="عادي 2 3 2 2 5 4 2" xfId="106" xr:uid="{DDBA28A8-6D13-4545-81D1-E00002D58AD6}"/>
    <cellStyle name="عادي 2 3 2 2 5 4 2 2" xfId="240" xr:uid="{12390FDE-B76C-4AC6-9CE4-138DB8C62270}"/>
    <cellStyle name="عادي 2 3 2 2 5 4 2 2 2" xfId="537" xr:uid="{20ADC9EE-FCAB-461E-BA04-98D601586F38}"/>
    <cellStyle name="عادي 2 3 2 2 5 4 2 2 2 2" xfId="1122" xr:uid="{F7B8EA0C-9A1C-4E98-B27E-8CFE7C6AA28E}"/>
    <cellStyle name="عادي 2 3 2 2 5 4 2 2 3" xfId="830" xr:uid="{A5287B23-2F13-4F61-A197-B67D85FE5FEE}"/>
    <cellStyle name="عادي 2 3 2 2 5 4 2 3" xfId="253" xr:uid="{FCDE83BA-DE89-43F0-B394-ACB10E161B34}"/>
    <cellStyle name="عادي 2 3 2 2 5 4 2 3 2" xfId="351" xr:uid="{81F939D6-1FFD-4F98-9625-35C00D54CB1E}"/>
    <cellStyle name="عادي 2 3 2 2 5 4 2 3 2 2" xfId="645" xr:uid="{C394D8FC-4395-4F71-9FF3-C1D408556CB2}"/>
    <cellStyle name="عادي 2 3 2 2 5 4 2 3 2 3" xfId="938" xr:uid="{69667961-70A3-4FA2-ADDF-E9C756D10A2A}"/>
    <cellStyle name="عادي 2 3 2 2 5 4 2 3 3" xfId="550" xr:uid="{452245AD-5632-4963-B532-262F2905EF2F}"/>
    <cellStyle name="عادي 2 3 2 2 5 4 2 3 3 2" xfId="1135" xr:uid="{E23859E1-49FE-45C7-8D10-4F437BF34676}"/>
    <cellStyle name="عادي 2 3 2 2 5 4 2 3 4" xfId="843" xr:uid="{4E3B5137-C057-4ACE-97CD-ADF6266BB295}"/>
    <cellStyle name="عادي 2 3 2 2 5 4 2 4" xfId="444" xr:uid="{2EED8B6D-6345-473A-B1D7-471F38D96545}"/>
    <cellStyle name="عادي 2 3 2 2 5 4 2 4 2" xfId="1029" xr:uid="{CB83FEF3-FB41-4976-B11D-A63C2135E99D}"/>
    <cellStyle name="عادي 2 3 2 2 5 4 2 5" xfId="737" xr:uid="{F357C418-3D05-4357-A9AD-8644913CE737}"/>
    <cellStyle name="عادي 2 3 2 2 5 4 3" xfId="237" xr:uid="{3031AEF3-F130-451C-9BAF-26D56CF31173}"/>
    <cellStyle name="عادي 2 3 2 2 5 4 3 2" xfId="534" xr:uid="{26072E0F-FC10-4EF0-8EC9-94F58F863665}"/>
    <cellStyle name="عادي 2 3 2 2 5 4 3 2 2" xfId="1119" xr:uid="{E37796E2-6C81-40B0-87FC-16D29C045BA2}"/>
    <cellStyle name="عادي 2 3 2 2 5 4 3 3" xfId="827" xr:uid="{4C244BB0-D769-4296-A220-3676A3E20024}"/>
    <cellStyle name="عادي 2 3 2 2 5 4 4" xfId="250" xr:uid="{5FEFC3F3-C406-4FD4-9D66-55D9CFCA04DB}"/>
    <cellStyle name="عادي 2 3 2 2 5 4 4 2" xfId="348" xr:uid="{8E1647C4-3A40-4325-9EE0-1EB59E29FEC1}"/>
    <cellStyle name="عادي 2 3 2 2 5 4 4 2 2" xfId="642" xr:uid="{A6AC212C-B93C-4087-87BA-55BE37B889FB}"/>
    <cellStyle name="عادي 2 3 2 2 5 4 4 2 3" xfId="935" xr:uid="{426F0FCF-3204-4BFC-A28B-4F6AEC728409}"/>
    <cellStyle name="عادي 2 3 2 2 5 4 4 3" xfId="547" xr:uid="{DD2C28AA-5FFB-48F4-8350-184C217E2824}"/>
    <cellStyle name="عادي 2 3 2 2 5 4 4 3 2" xfId="1132" xr:uid="{5746D6EE-45A6-4A59-9F65-F684B16FEB17}"/>
    <cellStyle name="عادي 2 3 2 2 5 4 4 4" xfId="840" xr:uid="{631716E1-FADA-48F0-AA05-25AB5B5E4E15}"/>
    <cellStyle name="عادي 2 3 2 2 5 4 5" xfId="441" xr:uid="{5FA4BDBA-4D32-427F-BEC1-82A728DE5DEA}"/>
    <cellStyle name="عادي 2 3 2 2 5 4 5 2" xfId="1026" xr:uid="{3CAAFC42-65CB-45B9-9FA2-32C6AB452D34}"/>
    <cellStyle name="عادي 2 3 2 2 5 4 6" xfId="734" xr:uid="{DC788D1C-5926-4DC2-B6C3-595169FF4D29}"/>
    <cellStyle name="عادي 2 3 2 2 5 5" xfId="167" xr:uid="{022ED382-001E-4CD1-93E8-440D47665AE1}"/>
    <cellStyle name="عادي 2 3 2 2 5 5 2" xfId="464" xr:uid="{928B72B5-4243-4B31-ACF9-E2BBE1489666}"/>
    <cellStyle name="عادي 2 3 2 2 5 5 2 2" xfId="1049" xr:uid="{94269BCC-EEA3-4158-8A02-390C9524304E}"/>
    <cellStyle name="عادي 2 3 2 2 5 5 3" xfId="757" xr:uid="{028FDBB6-0D82-46DF-B0C8-CF8D8B54AFFB}"/>
    <cellStyle name="عادي 2 3 2 2 5 6" xfId="273" xr:uid="{31A28DBB-604E-4E4B-B6CE-3B209DE9FF0E}"/>
    <cellStyle name="عادي 2 3 2 2 5 6 2" xfId="570" xr:uid="{AC264372-C836-4F35-93C0-DB8CCB684C39}"/>
    <cellStyle name="عادي 2 3 2 2 5 6 2 2" xfId="1155" xr:uid="{2E9B4F90-1B81-49DD-869D-76FA1D75E98B}"/>
    <cellStyle name="عادي 2 3 2 2 5 6 3" xfId="863" xr:uid="{270EEEEF-6649-4FC0-9283-85C1085B8911}"/>
    <cellStyle name="عادي 2 3 2 2 5 7" xfId="372" xr:uid="{E29DB8D1-F72B-447B-88D2-1EFDAD9BFF97}"/>
    <cellStyle name="عادي 2 3 2 2 5 7 2" xfId="957" xr:uid="{709D1156-3A12-4372-BD14-5EC6E6D5F772}"/>
    <cellStyle name="عادي 2 3 2 2 5 8" xfId="665" xr:uid="{15F8F1F4-325A-46F4-807D-E85DAA077DCC}"/>
    <cellStyle name="عادي 2 3 2 2 6" xfId="35" xr:uid="{DBD44802-400F-409F-8E41-C2BBA9740CCD}"/>
    <cellStyle name="عادي 2 3 2 2 6 2" xfId="65" xr:uid="{CCE1D5D8-2AA7-4EFB-867B-6E2DC1BEFED0}"/>
    <cellStyle name="عادي 2 3 2 2 6 2 2" xfId="201" xr:uid="{B1549A3A-2247-4709-BC1F-BE17E8CBC8FC}"/>
    <cellStyle name="عادي 2 3 2 2 6 2 2 2" xfId="498" xr:uid="{DCD937A5-324C-4A85-A0A7-C10CDDD0778A}"/>
    <cellStyle name="عادي 2 3 2 2 6 2 2 2 2" xfId="1083" xr:uid="{38559B10-1F86-4AC6-92F4-4E90BDEB3D04}"/>
    <cellStyle name="عادي 2 3 2 2 6 2 2 3" xfId="791" xr:uid="{BC2948B9-4219-46FB-BF35-3E03D4271E8B}"/>
    <cellStyle name="عادي 2 3 2 2 6 2 3" xfId="306" xr:uid="{C92FF516-E420-44FA-BD40-E39EB9627B74}"/>
    <cellStyle name="عادي 2 3 2 2 6 2 3 2" xfId="603" xr:uid="{61D371A5-053A-438E-8A4E-9D40D2566C7A}"/>
    <cellStyle name="عادي 2 3 2 2 6 2 3 2 2" xfId="1188" xr:uid="{7310A9C4-366A-4DD5-A8A3-0EE32C5B9F97}"/>
    <cellStyle name="عادي 2 3 2 2 6 2 3 3" xfId="896" xr:uid="{0FC4E230-E34F-472D-A559-59392DBF661C}"/>
    <cellStyle name="عادي 2 3 2 2 6 2 4" xfId="406" xr:uid="{9495968F-3A60-4FA8-8D30-A29ECA80655E}"/>
    <cellStyle name="عادي 2 3 2 2 6 2 4 2" xfId="991" xr:uid="{9376BB0D-59F5-434D-868D-2AC69BE0F68E}"/>
    <cellStyle name="عادي 2 3 2 2 6 2 5" xfId="699" xr:uid="{1AC6382C-09AB-4AA5-8D02-8BF797A5619D}"/>
    <cellStyle name="عادي 2 3 2 2 6 3" xfId="50" xr:uid="{577C8F08-7DD2-4EEE-BF7D-FFC39E28CA64}"/>
    <cellStyle name="عادي 2 3 2 2 6 3 2" xfId="186" xr:uid="{1194E53B-2067-45BD-96FB-64D958FF9D90}"/>
    <cellStyle name="عادي 2 3 2 2 6 3 2 2" xfId="483" xr:uid="{C025EC77-652A-470A-A76E-1E378CA88637}"/>
    <cellStyle name="عادي 2 3 2 2 6 3 2 2 2" xfId="1068" xr:uid="{69324BA9-173A-4428-BA96-80ACE8B80109}"/>
    <cellStyle name="عادي 2 3 2 2 6 3 2 3" xfId="776" xr:uid="{83FC8116-6A1E-447E-9C7A-D8AA25D76A4D}"/>
    <cellStyle name="عادي 2 3 2 2 6 3 3" xfId="291" xr:uid="{6F6EF6F6-353D-4BB1-A9F3-475E497603DE}"/>
    <cellStyle name="عادي 2 3 2 2 6 3 3 2" xfId="588" xr:uid="{158E6C4A-7CE9-4D6B-9983-41095950DE51}"/>
    <cellStyle name="عادي 2 3 2 2 6 3 3 2 2" xfId="1173" xr:uid="{52BB4399-E73F-4991-B0F1-566EE8FFE293}"/>
    <cellStyle name="عادي 2 3 2 2 6 3 3 3" xfId="881" xr:uid="{CE928D0A-49A9-4313-A5A0-83807CDE8D9D}"/>
    <cellStyle name="عادي 2 3 2 2 6 3 4" xfId="391" xr:uid="{A7F46FF2-C194-437E-8B03-9B05E0D1093E}"/>
    <cellStyle name="عادي 2 3 2 2 6 3 4 2" xfId="976" xr:uid="{F916B77C-810B-4770-B8F8-2961A8D98A5F}"/>
    <cellStyle name="عادي 2 3 2 2 6 3 5" xfId="684" xr:uid="{D12DAC38-F48E-479B-BE5A-5DB67788B368}"/>
    <cellStyle name="عادي 2 3 2 2 6 4" xfId="96" xr:uid="{4231D720-6577-4782-808C-AD850F113E41}"/>
    <cellStyle name="عادي 2 3 2 2 6 4 2" xfId="231" xr:uid="{749D6C62-7CFE-4C56-8A32-1617E5C8092A}"/>
    <cellStyle name="عادي 2 3 2 2 6 4 2 2" xfId="528" xr:uid="{20CA1C68-CE4B-4E3F-923E-C71F5C5B3F9B}"/>
    <cellStyle name="عادي 2 3 2 2 6 4 2 2 2" xfId="1113" xr:uid="{CA626D46-B766-4445-8513-DC6ED123A3B0}"/>
    <cellStyle name="عادي 2 3 2 2 6 4 2 3" xfId="821" xr:uid="{5E146728-8FCE-4291-A354-B9946BEE3AD7}"/>
    <cellStyle name="عادي 2 3 2 2 6 4 3" xfId="335" xr:uid="{083B502F-3B7A-4561-BEC1-CC887740DAB0}"/>
    <cellStyle name="عادي 2 3 2 2 6 4 3 2" xfId="632" xr:uid="{8E62958B-3A74-4E5B-A729-4EAB2CCFE249}"/>
    <cellStyle name="عادي 2 3 2 2 6 4 3 2 2" xfId="1217" xr:uid="{07027230-0455-4B97-B275-41D51C1F6358}"/>
    <cellStyle name="عادي 2 3 2 2 6 4 3 3" xfId="925" xr:uid="{9C05C6EC-374A-49DF-BF4C-28E6A444F4AE}"/>
    <cellStyle name="عادي 2 3 2 2 6 4 4" xfId="435" xr:uid="{8E5A4925-D6A8-4F3C-8FAB-9657CA71D044}"/>
    <cellStyle name="عادي 2 3 2 2 6 4 4 2" xfId="1020" xr:uid="{02CCFEAE-2A8B-4B9F-AB1F-854246924961}"/>
    <cellStyle name="عادي 2 3 2 2 6 4 5" xfId="728" xr:uid="{3A91A9EC-5AA3-44CD-8D29-B32B981D639C}"/>
    <cellStyle name="عادي 2 3 2 2 6 5" xfId="171" xr:uid="{5B737866-097A-407E-B108-21FB2BAF0389}"/>
    <cellStyle name="عادي 2 3 2 2 6 5 2" xfId="468" xr:uid="{828423F7-7368-4A6E-9AC8-C22596CC846E}"/>
    <cellStyle name="عادي 2 3 2 2 6 5 2 2" xfId="1053" xr:uid="{65E0AE5E-8A88-47CC-AA33-EBF55A1B456F}"/>
    <cellStyle name="عادي 2 3 2 2 6 5 3" xfId="761" xr:uid="{84C4EA9C-0939-4767-982B-F37E6D6ACEA7}"/>
    <cellStyle name="عادي 2 3 2 2 6 6" xfId="277" xr:uid="{B3C1B75A-64EE-4312-985A-969616F2EE68}"/>
    <cellStyle name="عادي 2 3 2 2 6 6 2" xfId="574" xr:uid="{A9BBEDF0-9354-4B3E-8D62-7F1585A475FF}"/>
    <cellStyle name="عادي 2 3 2 2 6 6 2 2" xfId="1159" xr:uid="{BA1B50C5-F0F0-411D-9C7B-EC7F9699CC54}"/>
    <cellStyle name="عادي 2 3 2 2 6 6 3" xfId="867" xr:uid="{F49D9B59-BB60-4FBF-980C-19A3406AD1CE}"/>
    <cellStyle name="عادي 2 3 2 2 6 7" xfId="376" xr:uid="{BFBDEE4E-2342-48BB-8530-0F1B1BD47CDC}"/>
    <cellStyle name="عادي 2 3 2 2 6 7 2" xfId="961" xr:uid="{F337CDFE-01FE-41DE-B801-5ADD052C42C7}"/>
    <cellStyle name="عادي 2 3 2 2 6 8" xfId="669" xr:uid="{062E22F9-40F9-4BD9-981B-F8669E0A1D9D}"/>
    <cellStyle name="عادي 2 3 2 2 7" xfId="60" xr:uid="{61EE0AB9-33F5-40C3-9755-9AA5F68F1028}"/>
    <cellStyle name="عادي 2 3 2 2 7 2" xfId="196" xr:uid="{126C6B1C-AE78-44E1-85BF-5971B899E962}"/>
    <cellStyle name="عادي 2 3 2 2 7 2 2" xfId="493" xr:uid="{1FFE33DD-FFC8-45BA-B145-A3416676392D}"/>
    <cellStyle name="عادي 2 3 2 2 7 2 2 2" xfId="1078" xr:uid="{744DB9C1-CBB0-4B30-A995-910DE5F9A809}"/>
    <cellStyle name="عادي 2 3 2 2 7 2 3" xfId="786" xr:uid="{192D1193-E598-4B95-874C-8DFEFDDEF4B2}"/>
    <cellStyle name="عادي 2 3 2 2 7 3" xfId="301" xr:uid="{4F1177F1-B616-4A49-B2AC-C412B229D2C0}"/>
    <cellStyle name="عادي 2 3 2 2 7 3 2" xfId="598" xr:uid="{F084F46B-C50A-49EC-A93C-B19CD5E5D20C}"/>
    <cellStyle name="عادي 2 3 2 2 7 3 2 2" xfId="1183" xr:uid="{A750BEDE-4A96-4597-8C7C-7A1D04F4C66D}"/>
    <cellStyle name="عادي 2 3 2 2 7 3 3" xfId="891" xr:uid="{AD3E8312-892C-43E1-9183-C97C2175E7C0}"/>
    <cellStyle name="عادي 2 3 2 2 7 4" xfId="401" xr:uid="{52D2EAE3-EE9B-4DCD-9C09-4B9003FAC4F0}"/>
    <cellStyle name="عادي 2 3 2 2 7 4 2" xfId="986" xr:uid="{2EFA7E5B-175E-430C-9AA7-EA6705673962}"/>
    <cellStyle name="عادي 2 3 2 2 7 5" xfId="694" xr:uid="{DEED170F-26FF-487A-A688-846166FC1535}"/>
    <cellStyle name="عادي 2 3 2 2 8" xfId="73" xr:uid="{DCBE6095-ACF6-413A-AFAF-81A20BAA69D1}"/>
    <cellStyle name="عادي 2 3 2 2 8 2" xfId="209" xr:uid="{6BAD7938-9FEF-4932-A459-F9F9EA89BCF3}"/>
    <cellStyle name="عادي 2 3 2 2 8 2 2" xfId="506" xr:uid="{3F08A4BA-20C8-4647-B3FA-AB7295E8F4D2}"/>
    <cellStyle name="عادي 2 3 2 2 8 2 2 2" xfId="1091" xr:uid="{D6D4C340-9CD9-4CED-8137-11181D4F5ACA}"/>
    <cellStyle name="عادي 2 3 2 2 8 2 3" xfId="799" xr:uid="{6B128955-A32F-4FF2-A75C-26808F819C73}"/>
    <cellStyle name="عادي 2 3 2 2 8 3" xfId="314" xr:uid="{E6BA2C31-F02C-4CCD-B295-AAFE8280B5E2}"/>
    <cellStyle name="عادي 2 3 2 2 8 3 2" xfId="611" xr:uid="{FA1D5532-CB18-4409-B790-3BC8BB3266BE}"/>
    <cellStyle name="عادي 2 3 2 2 8 3 2 2" xfId="1196" xr:uid="{49A354E8-13A3-4D0F-9E99-786BA3022738}"/>
    <cellStyle name="عادي 2 3 2 2 8 3 3" xfId="904" xr:uid="{C4DE2960-EDC1-43ED-B3C4-D52411FCC5CA}"/>
    <cellStyle name="عادي 2 3 2 2 8 4" xfId="414" xr:uid="{9E77AC8D-E229-4A22-9562-DC1CB1F98723}"/>
    <cellStyle name="عادي 2 3 2 2 8 4 2" xfId="999" xr:uid="{980040EE-B463-4411-A41E-E1C7119C66C9}"/>
    <cellStyle name="عادي 2 3 2 2 8 5" xfId="707" xr:uid="{ABB5340B-A7DA-4475-A075-430F61FAAD2F}"/>
    <cellStyle name="عادي 2 3 2 2 9" xfId="87" xr:uid="{B935F007-8BC2-4962-96BE-C04CA00B7773}"/>
    <cellStyle name="عادي 2 3 2 2 9 2" xfId="222" xr:uid="{22666CE2-2080-427B-8413-C01A09F83240}"/>
    <cellStyle name="عادي 2 3 2 2 9 2 2" xfId="519" xr:uid="{10EAB8FC-1173-48C4-B97D-EFEC1D39DC40}"/>
    <cellStyle name="عادي 2 3 2 2 9 2 2 2" xfId="1104" xr:uid="{D67A6DB7-6B7E-4053-9E86-50B26387D956}"/>
    <cellStyle name="عادي 2 3 2 2 9 2 3" xfId="812" xr:uid="{475B8F13-F8E4-44F6-975A-F5DC4C702AD1}"/>
    <cellStyle name="عادي 2 3 2 2 9 3" xfId="326" xr:uid="{46D3E840-2E8E-4BF5-BB52-48A04EEEEDB9}"/>
    <cellStyle name="عادي 2 3 2 2 9 3 2" xfId="623" xr:uid="{A2DF030C-D9D1-4A39-990B-F6274AECF638}"/>
    <cellStyle name="عادي 2 3 2 2 9 3 2 2" xfId="1208" xr:uid="{6DF3DF4D-5832-418C-9B82-12A5F5583E53}"/>
    <cellStyle name="عادي 2 3 2 2 9 3 3" xfId="916" xr:uid="{1786258B-6ED6-4EB5-9A4D-1C42B575636F}"/>
    <cellStyle name="عادي 2 3 2 2 9 4" xfId="426" xr:uid="{A456519B-5627-4A26-B87F-DE4A44301F0A}"/>
    <cellStyle name="عادي 2 3 2 2 9 4 2" xfId="1011" xr:uid="{10F67206-EB54-4D4F-8771-979F86FDA6F8}"/>
    <cellStyle name="عادي 2 3 2 2 9 5" xfId="719" xr:uid="{D3A403E5-6496-4C2D-B157-78C58C3E6A5B}"/>
    <cellStyle name="عادي 2 4" xfId="17" xr:uid="{4DA4980B-D021-47C5-B650-5B5DE2F6E111}"/>
    <cellStyle name="عادي 2 5" xfId="53" xr:uid="{8AD73AE9-265C-4A20-99F6-4711FCE0E456}"/>
    <cellStyle name="عادي 2 5 2" xfId="189" xr:uid="{AD96ADD7-8C5F-4367-920C-30D6EC1C8BB5}"/>
    <cellStyle name="عادي 2 5 2 2" xfId="486" xr:uid="{97BAFC0A-3DF3-4669-81EE-D82F8D35FB7A}"/>
    <cellStyle name="عادي 2 5 2 2 2" xfId="1071" xr:uid="{A272A01F-A738-4C04-8C6E-B91ABA10AEDC}"/>
    <cellStyle name="عادي 2 5 2 3" xfId="779" xr:uid="{0FF5005C-A9E9-4E12-AEB0-E2EA31680421}"/>
    <cellStyle name="عادي 2 5 3" xfId="294" xr:uid="{F1E9B83A-FEC8-484A-B338-7323BC348CC8}"/>
    <cellStyle name="عادي 2 5 3 2" xfId="591" xr:uid="{23A862AB-3FF3-4227-9842-2A8173C0E0E0}"/>
    <cellStyle name="عادي 2 5 3 2 2" xfId="1176" xr:uid="{95681B87-B1B0-44E1-A6A8-4EF44B32D481}"/>
    <cellStyle name="عادي 2 5 3 3" xfId="884" xr:uid="{2FAE39EC-CAAA-4698-8F05-53E0DCBEBF74}"/>
    <cellStyle name="عادي 2 5 4" xfId="394" xr:uid="{F1701853-6C2A-42F7-A8DD-E10DBC628152}"/>
    <cellStyle name="عادي 2 5 4 2" xfId="979" xr:uid="{5DC530EF-AABA-4F78-B6F2-79D39EB86D6C}"/>
    <cellStyle name="عادي 2 5 5" xfId="687" xr:uid="{91FCDB05-F282-4444-92CC-03554F6FB360}"/>
    <cellStyle name="عادي 2 6" xfId="67" xr:uid="{8AA63AA0-FB56-41FA-839D-065559917D2E}"/>
    <cellStyle name="عادي 2 6 2" xfId="203" xr:uid="{CBC421B6-19B9-4B52-933D-6DCD659177EC}"/>
    <cellStyle name="عادي 2 6 2 2" xfId="500" xr:uid="{A6F9EAF6-AE5E-49AE-93B0-F06E4DFAA4DC}"/>
    <cellStyle name="عادي 2 6 2 2 2" xfId="1085" xr:uid="{750FB6A6-236D-427D-AEE7-5A12442DD639}"/>
    <cellStyle name="عادي 2 6 2 3" xfId="793" xr:uid="{9A01DC69-939E-41AD-A07D-96A1962C1850}"/>
    <cellStyle name="عادي 2 6 3" xfId="308" xr:uid="{3F10190E-06AE-41E6-8D64-A3AF121FC0ED}"/>
    <cellStyle name="عادي 2 6 3 2" xfId="605" xr:uid="{E30D92F6-5DE9-4F09-94C6-DFDBE64D3193}"/>
    <cellStyle name="عادي 2 6 3 2 2" xfId="1190" xr:uid="{BBD43552-CEFA-4D75-87F5-EB68CBB5B3BF}"/>
    <cellStyle name="عادي 2 6 3 3" xfId="898" xr:uid="{E25540CB-A105-4900-BD45-63B8423364C1}"/>
    <cellStyle name="عادي 2 6 4" xfId="408" xr:uid="{9A1FB081-29B3-4793-B69B-75CD426BE08E}"/>
    <cellStyle name="عادي 2 6 4 2" xfId="993" xr:uid="{29744754-FFEB-4CE8-B8DE-58CE61CE1E9C}"/>
    <cellStyle name="عادي 2 6 5" xfId="701" xr:uid="{42B11A7C-A7B2-4F42-9065-CB5D49DFCF9E}"/>
    <cellStyle name="عادي 2 7" xfId="81" xr:uid="{03D3E92E-B838-4E7D-A1C9-2E617AF348FD}"/>
    <cellStyle name="عادي 2 7 2" xfId="216" xr:uid="{30383C80-516A-4400-955F-3395603905AF}"/>
    <cellStyle name="عادي 2 7 2 2" xfId="513" xr:uid="{5A213648-77FF-47B8-B319-EB0CC0703AFD}"/>
    <cellStyle name="عادي 2 7 2 2 2" xfId="1098" xr:uid="{A43907C7-758F-4C8F-B0AE-92BBD062095E}"/>
    <cellStyle name="عادي 2 7 2 3" xfId="806" xr:uid="{9571B280-E765-4E9B-8F0D-52F9D2B7E5C7}"/>
    <cellStyle name="عادي 2 7 3" xfId="320" xr:uid="{D22A6C41-51CF-4F08-8B44-2AD70D38E4C9}"/>
    <cellStyle name="عادي 2 7 3 2" xfId="617" xr:uid="{464E5402-EA07-4F3D-89B1-1710359D6828}"/>
    <cellStyle name="عادي 2 7 3 2 2" xfId="1202" xr:uid="{E6178068-E220-41A3-A616-67F60012F586}"/>
    <cellStyle name="عادي 2 7 3 3" xfId="910" xr:uid="{9C496C8B-51A9-4B24-A337-983C28CD0C3F}"/>
    <cellStyle name="عادي 2 7 4" xfId="420" xr:uid="{37E63A8B-D44C-4D30-A804-1BD7C03DD991}"/>
    <cellStyle name="عادي 2 7 4 2" xfId="1005" xr:uid="{486BE482-8FAB-4151-A733-83C32ED7DACF}"/>
    <cellStyle name="عادي 2 7 5" xfId="713" xr:uid="{F91AD3E2-91DC-4B54-BCF1-214B3EED7C16}"/>
    <cellStyle name="عادي 2 8" xfId="156" xr:uid="{67578F6D-370D-4F0A-ACAC-FED7F600D6C0}"/>
    <cellStyle name="عادي 2 8 2" xfId="453" xr:uid="{1650683C-7D18-4D62-8782-45E5781A8A06}"/>
    <cellStyle name="عادي 2 8 2 2" xfId="1038" xr:uid="{A62F5750-AE6C-4F37-BD5C-5BB0E625BFCE}"/>
    <cellStyle name="عادي 2 8 3" xfId="746" xr:uid="{C0818A11-3629-4725-B1D7-F5128F2999F8}"/>
    <cellStyle name="عادي 2 9" xfId="361" xr:uid="{0130EFEA-4718-4CB5-8B5F-86A63A99863C}"/>
    <cellStyle name="عادي 2 9 2" xfId="946" xr:uid="{A295AF51-4D8D-495F-B378-2FF2AD430219}"/>
    <cellStyle name="عادي 3" xfId="21" xr:uid="{C40567DB-194F-4BC4-BFE2-08F4B9CDC72C}"/>
    <cellStyle name="عادي 3 2" xfId="105" xr:uid="{EC7F8012-4778-4BC2-93E8-3867E2BC1E8E}"/>
    <cellStyle name="عادي 4" xfId="8" xr:uid="{15E9B75E-D964-4A0C-93F3-06C0FCA1D33F}"/>
    <cellStyle name="عادي 4 2" xfId="15" xr:uid="{D0AA9D19-90F0-461B-9DC0-5666F8A45A15}"/>
    <cellStyle name="عادي 4 2 10" xfId="655" xr:uid="{C83AAAD3-E448-4146-9F82-D9BE186D17C4}"/>
    <cellStyle name="عادي 4 2 2" xfId="25" xr:uid="{5DA98ADA-6EB4-45C0-A248-C89D26F760B5}"/>
    <cellStyle name="عادي 4 2 2 2" xfId="59" xr:uid="{0B15F5D9-F6F1-4291-8FCD-7482CCA71907}"/>
    <cellStyle name="عادي 4 2 2 2 2" xfId="195" xr:uid="{DE88BCCF-91A0-4982-BE98-BE191C3058C2}"/>
    <cellStyle name="عادي 4 2 2 2 2 2" xfId="492" xr:uid="{A3978923-380D-4A4F-858D-0CF8DCE09454}"/>
    <cellStyle name="عادي 4 2 2 2 2 2 2" xfId="1077" xr:uid="{C1783127-952B-4B23-ACCF-EAFF38DF2BA5}"/>
    <cellStyle name="عادي 4 2 2 2 2 3" xfId="785" xr:uid="{89C12621-F599-4C55-A4F6-95844AEA2A89}"/>
    <cellStyle name="عادي 4 2 2 2 3" xfId="300" xr:uid="{491A6FBF-D873-4EEB-A8AB-31B9E416A162}"/>
    <cellStyle name="عادي 4 2 2 2 3 2" xfId="597" xr:uid="{877C52C7-E472-441B-9487-31C77B282F6F}"/>
    <cellStyle name="عادي 4 2 2 2 3 2 2" xfId="1182" xr:uid="{585FE537-54B1-44F2-A307-AA43E71DCFBB}"/>
    <cellStyle name="عادي 4 2 2 2 3 3" xfId="890" xr:uid="{9BC262B6-3F46-4004-B15E-E7292A9A73ED}"/>
    <cellStyle name="عادي 4 2 2 2 4" xfId="400" xr:uid="{144252D5-BDC1-479E-ACB6-D2A8C4EEFE26}"/>
    <cellStyle name="عادي 4 2 2 2 4 2" xfId="985" xr:uid="{B211762C-8B28-4BEB-A3D6-19ED30807A5E}"/>
    <cellStyle name="عادي 4 2 2 2 5" xfId="693" xr:uid="{93057862-1C72-45C1-9CBE-3D1BDBF0D2FC}"/>
    <cellStyle name="عادي 4 2 2 3" xfId="72" xr:uid="{A2385A22-A83D-4ACE-B52B-E735C4C19F7D}"/>
    <cellStyle name="عادي 4 2 2 3 2" xfId="208" xr:uid="{D5EC3566-2120-445E-B2A7-5D649AA92B16}"/>
    <cellStyle name="عادي 4 2 2 3 2 2" xfId="505" xr:uid="{A06BA7FA-E823-4329-81BE-9DD21BA1D505}"/>
    <cellStyle name="عادي 4 2 2 3 2 2 2" xfId="1090" xr:uid="{497D0E38-D229-42D3-9A9C-7B024D0A59F4}"/>
    <cellStyle name="عادي 4 2 2 3 2 3" xfId="798" xr:uid="{DFFBAF9C-E359-4DC9-8CB6-ED3D317E6231}"/>
    <cellStyle name="عادي 4 2 2 3 3" xfId="313" xr:uid="{FADCD9BB-A2BA-4093-AFB4-14673598CEC7}"/>
    <cellStyle name="عادي 4 2 2 3 3 2" xfId="610" xr:uid="{FAF46218-108F-4FF3-B822-9CFEE5FFDBEF}"/>
    <cellStyle name="عادي 4 2 2 3 3 2 2" xfId="1195" xr:uid="{8FE95B79-DBBF-44A2-AA46-F84F37B68E80}"/>
    <cellStyle name="عادي 4 2 2 3 3 3" xfId="903" xr:uid="{7DDB572B-629A-4C2A-A26C-BB20CE9C753E}"/>
    <cellStyle name="عادي 4 2 2 3 4" xfId="413" xr:uid="{1C578DF9-42FC-4305-8B14-87B68F073A2F}"/>
    <cellStyle name="عادي 4 2 2 3 4 2" xfId="998" xr:uid="{900116A7-EECA-4F2C-BDBE-5C77BA735969}"/>
    <cellStyle name="عادي 4 2 2 3 5" xfId="706" xr:uid="{4E6E7F81-CA3A-41A8-9CCA-9C591B7F5AD2}"/>
    <cellStyle name="عادي 4 2 2 4" xfId="45" xr:uid="{ECBAFE9A-9D96-42EB-888C-B385C54E9A8C}"/>
    <cellStyle name="عادي 4 2 2 4 2" xfId="181" xr:uid="{6BDD3DDD-7B68-4029-AAE5-E6C06567FA6F}"/>
    <cellStyle name="عادي 4 2 2 4 2 2" xfId="478" xr:uid="{A22C4654-7E89-4E9F-B5F6-516F6F87C945}"/>
    <cellStyle name="عادي 4 2 2 4 2 2 2" xfId="1063" xr:uid="{1F943434-0294-4FCD-9F20-6C93A9B347BB}"/>
    <cellStyle name="عادي 4 2 2 4 2 3" xfId="771" xr:uid="{37314EFD-E2D7-420B-AA45-06E14F5B4C13}"/>
    <cellStyle name="عادي 4 2 2 4 3" xfId="286" xr:uid="{ED972CDE-C47B-4AF2-9BE1-91D373524439}"/>
    <cellStyle name="عادي 4 2 2 4 3 2" xfId="583" xr:uid="{E91D3D9B-CE24-48A4-A9B8-D9CBDC39E10C}"/>
    <cellStyle name="عادي 4 2 2 4 3 2 2" xfId="1168" xr:uid="{9DACBF4F-8784-4D2A-8A61-BAA594A91C61}"/>
    <cellStyle name="عادي 4 2 2 4 3 3" xfId="876" xr:uid="{1C624B73-4E24-4A7F-80C2-A65EC045298D}"/>
    <cellStyle name="عادي 4 2 2 4 4" xfId="386" xr:uid="{96E89207-64C1-41E5-B33D-32FF601639C7}"/>
    <cellStyle name="عادي 4 2 2 4 4 2" xfId="971" xr:uid="{3D6D1389-3217-4EDE-8A25-5B1C3017C315}"/>
    <cellStyle name="عادي 4 2 2 4 5" xfId="679" xr:uid="{1763339C-1D63-49C5-ADBF-9C4FDB0AF17E}"/>
    <cellStyle name="عادي 4 2 2 5" xfId="86" xr:uid="{769BCE53-10A3-4A84-8171-09B10EB054FD}"/>
    <cellStyle name="عادي 4 2 2 5 2" xfId="221" xr:uid="{37966674-C016-4340-89DE-A3009E768AD9}"/>
    <cellStyle name="عادي 4 2 2 5 2 2" xfId="518" xr:uid="{E7BC2582-E5AC-4945-B256-0DD112287617}"/>
    <cellStyle name="عادي 4 2 2 5 2 2 2" xfId="1103" xr:uid="{253AF263-48D9-480E-B598-5346B5EE5FF8}"/>
    <cellStyle name="عادي 4 2 2 5 2 3" xfId="811" xr:uid="{F743D823-4DAE-4994-9BCD-6B7D5F44F00C}"/>
    <cellStyle name="عادي 4 2 2 5 3" xfId="325" xr:uid="{751289CD-9333-437A-8C9D-FEE5CD542B62}"/>
    <cellStyle name="عادي 4 2 2 5 3 2" xfId="622" xr:uid="{BEA40537-2E71-4765-BCE6-52F3CA9AD8D5}"/>
    <cellStyle name="عادي 4 2 2 5 3 2 2" xfId="1207" xr:uid="{C1B5C82C-EFE2-4920-89E4-F7906DD01CC7}"/>
    <cellStyle name="عادي 4 2 2 5 3 3" xfId="915" xr:uid="{E7429E1B-3F60-4441-B59C-3316E9CFAB8F}"/>
    <cellStyle name="عادي 4 2 2 5 4" xfId="425" xr:uid="{B9A8105C-4692-4A55-97BB-4C3F898D1F5B}"/>
    <cellStyle name="عادي 4 2 2 5 4 2" xfId="1010" xr:uid="{C1EEA081-5276-48E9-A6C8-62D3D33B6808}"/>
    <cellStyle name="عادي 4 2 2 5 5" xfId="718" xr:uid="{101500AB-3081-4A0F-87FE-2C352B7355F2}"/>
    <cellStyle name="عادي 4 2 2 6" xfId="161" xr:uid="{1897A7C7-7103-479B-87BE-6E64DE87F3BD}"/>
    <cellStyle name="عادي 4 2 2 6 2" xfId="458" xr:uid="{0A78764E-D0A2-4387-AA19-431CDDBC6316}"/>
    <cellStyle name="عادي 4 2 2 6 2 2" xfId="1043" xr:uid="{80CE5638-F436-4587-A93D-F5540B5C1E43}"/>
    <cellStyle name="عادي 4 2 2 6 3" xfId="751" xr:uid="{B441CC88-0812-4040-988E-F56D9DDB3297}"/>
    <cellStyle name="عادي 4 2 2 7" xfId="268" xr:uid="{4FE5106A-CEA9-4B5F-AA77-2C63FFCA9AE4}"/>
    <cellStyle name="عادي 4 2 2 7 2" xfId="565" xr:uid="{30A27A59-A157-4072-9816-EBCC66358D7F}"/>
    <cellStyle name="عادي 4 2 2 7 2 2" xfId="1150" xr:uid="{698A8FE9-10CC-403D-A4F4-F8AD2646B99F}"/>
    <cellStyle name="عادي 4 2 2 7 3" xfId="858" xr:uid="{78B11005-C1F8-4E22-B1BC-3B653755E996}"/>
    <cellStyle name="عادي 4 2 2 8" xfId="366" xr:uid="{D8762083-4B5D-4583-8CA2-685ACA7B5371}"/>
    <cellStyle name="عادي 4 2 2 8 2" xfId="951" xr:uid="{11C30777-09F7-4EDD-B711-83BA1B27C3B1}"/>
    <cellStyle name="عادي 4 2 2 9" xfId="659" xr:uid="{D772C52B-B89B-4EA2-AA39-AA573A633784}"/>
    <cellStyle name="عادي 4 2 3" xfId="55" xr:uid="{08080655-82B0-43A7-91BA-614425DBD2AE}"/>
    <cellStyle name="عادي 4 2 3 2" xfId="191" xr:uid="{CADFE8FC-1031-458C-9B26-D25E8887CD0C}"/>
    <cellStyle name="عادي 4 2 3 2 2" xfId="488" xr:uid="{5B877AA5-CC8D-4DDC-B06F-AA3E2141E5FD}"/>
    <cellStyle name="عادي 4 2 3 2 2 2" xfId="1073" xr:uid="{CAD15CAE-42D7-4D87-B961-38E41238B889}"/>
    <cellStyle name="عادي 4 2 3 2 3" xfId="781" xr:uid="{549F1FA7-E321-4A67-AB93-5058EC071963}"/>
    <cellStyle name="عادي 4 2 3 3" xfId="296" xr:uid="{25022D43-03A8-4956-BAE9-1513E60D43E2}"/>
    <cellStyle name="عادي 4 2 3 3 2" xfId="593" xr:uid="{7EE39903-7927-411A-A4BD-832D81D9FD1A}"/>
    <cellStyle name="عادي 4 2 3 3 2 2" xfId="1178" xr:uid="{D22694B7-DF33-494D-8CF1-D2A494313DA2}"/>
    <cellStyle name="عادي 4 2 3 3 3" xfId="886" xr:uid="{4D31039D-AE76-44BB-B9AC-AD08D70B42BB}"/>
    <cellStyle name="عادي 4 2 3 4" xfId="396" xr:uid="{11F84059-EC3A-4FDA-832E-7BD1A59A7954}"/>
    <cellStyle name="عادي 4 2 3 4 2" xfId="981" xr:uid="{9BB73E4F-7289-4CA1-8A57-D61F514CE914}"/>
    <cellStyle name="عادي 4 2 3 5" xfId="689" xr:uid="{008D519C-5441-4DE7-8AC1-49669E8F08EA}"/>
    <cellStyle name="عادي 4 2 4" xfId="68" xr:uid="{41194DA3-FFDC-4A8E-8390-24D7F619B48C}"/>
    <cellStyle name="عادي 4 2 4 2" xfId="204" xr:uid="{FD03C288-78A1-4F7B-82E9-C7EB7F86A806}"/>
    <cellStyle name="عادي 4 2 4 2 2" xfId="501" xr:uid="{AA03B809-6895-4ECF-B9BA-F2BEE434464D}"/>
    <cellStyle name="عادي 4 2 4 2 2 2" xfId="1086" xr:uid="{9286D76F-BEDA-4B8F-B2F9-721FC45BF7A5}"/>
    <cellStyle name="عادي 4 2 4 2 3" xfId="794" xr:uid="{37F7D11B-9B34-43CB-827C-B81ECA04539C}"/>
    <cellStyle name="عادي 4 2 4 3" xfId="309" xr:uid="{89987C90-4F05-469B-AE59-60BED8192735}"/>
    <cellStyle name="عادي 4 2 4 3 2" xfId="606" xr:uid="{A39BA6FF-463F-441E-9ACC-0A6ABA3BFE4F}"/>
    <cellStyle name="عادي 4 2 4 3 2 2" xfId="1191" xr:uid="{AF337B62-E076-44F5-8A2F-65AF19AB91FB}"/>
    <cellStyle name="عادي 4 2 4 3 3" xfId="899" xr:uid="{314EFBE4-2B6F-4F20-A554-F99CCB915F8B}"/>
    <cellStyle name="عادي 4 2 4 4" xfId="409" xr:uid="{25D3A3DE-BADC-43FD-ABA8-8F78023C7893}"/>
    <cellStyle name="عادي 4 2 4 4 2" xfId="994" xr:uid="{D9A2A0C4-E7F8-4400-9A2A-3952AC2F9092}"/>
    <cellStyle name="عادي 4 2 4 5" xfId="702" xr:uid="{E6544E1B-1B70-415D-9942-2BF96B2B3DE1}"/>
    <cellStyle name="عادي 4 2 5" xfId="42" xr:uid="{27DD042B-D7F2-42A5-9AE1-E89B7B270051}"/>
    <cellStyle name="عادي 4 2 5 2" xfId="178" xr:uid="{DEB37890-ECE7-4EA1-A4F2-8BB312F7470E}"/>
    <cellStyle name="عادي 4 2 5 2 2" xfId="475" xr:uid="{C536E329-6481-45FE-A577-A0EB75D853AF}"/>
    <cellStyle name="عادي 4 2 5 2 2 2" xfId="1060" xr:uid="{106EC741-2074-478C-86F8-FA80A7E06BE0}"/>
    <cellStyle name="عادي 4 2 5 2 3" xfId="768" xr:uid="{DE8300FE-47F9-494F-982A-F6C8B946F06C}"/>
    <cellStyle name="عادي 4 2 5 3" xfId="283" xr:uid="{649B24AE-8502-473E-9EE2-046B0682B6E3}"/>
    <cellStyle name="عادي 4 2 5 3 2" xfId="580" xr:uid="{CC2602F5-E29D-4B86-BD41-4ADF6EEC95E7}"/>
    <cellStyle name="عادي 4 2 5 3 2 2" xfId="1165" xr:uid="{70C01EA6-5F04-40F7-AC53-320BAA1C0F6D}"/>
    <cellStyle name="عادي 4 2 5 3 3" xfId="873" xr:uid="{6358CBF5-79BC-4999-8DE5-0AF6BD79DEB1}"/>
    <cellStyle name="عادي 4 2 5 4" xfId="383" xr:uid="{D9100C1F-BB1F-4C14-AD81-8A8BFDDF2D79}"/>
    <cellStyle name="عادي 4 2 5 4 2" xfId="968" xr:uid="{EDBB8DE2-71CF-48A2-A30F-FCA54624F963}"/>
    <cellStyle name="عادي 4 2 5 5" xfId="676" xr:uid="{A1AD6E60-634C-4DAE-969E-17C110F37A3F}"/>
    <cellStyle name="عادي 4 2 6" xfId="82" xr:uid="{79876962-0E22-47D1-88CA-AD8A428AD612}"/>
    <cellStyle name="عادي 4 2 6 2" xfId="217" xr:uid="{641CB46B-D945-44F9-9D23-DB8995A3333E}"/>
    <cellStyle name="عادي 4 2 6 2 2" xfId="514" xr:uid="{1851224B-9A9E-4E8F-A0DC-63CBBD713B09}"/>
    <cellStyle name="عادي 4 2 6 2 2 2" xfId="1099" xr:uid="{8594A695-CFD9-429E-ACE5-DCC295FBCF72}"/>
    <cellStyle name="عادي 4 2 6 2 3" xfId="807" xr:uid="{7A84196F-2321-4CE7-BF6D-0A09C7416280}"/>
    <cellStyle name="عادي 4 2 6 3" xfId="321" xr:uid="{946E23E0-20B9-4FBF-B474-3FEBEBD9A0DD}"/>
    <cellStyle name="عادي 4 2 6 3 2" xfId="618" xr:uid="{8B9CA9C9-98A4-4C0B-88F1-D442209EDD85}"/>
    <cellStyle name="عادي 4 2 6 3 2 2" xfId="1203" xr:uid="{C3FAC234-2D67-4FA2-BC3A-D1BD748D0EB3}"/>
    <cellStyle name="عادي 4 2 6 3 3" xfId="911" xr:uid="{915A40AC-07E2-4A63-8A04-8D8B19A19C4B}"/>
    <cellStyle name="عادي 4 2 6 4" xfId="421" xr:uid="{9A7B7A63-C3B3-44AA-B2D3-16BE93011817}"/>
    <cellStyle name="عادي 4 2 6 4 2" xfId="1006" xr:uid="{6491C54A-1914-42F4-A927-2D29089A88FD}"/>
    <cellStyle name="عادي 4 2 6 5" xfId="714" xr:uid="{6F57FF8C-6887-452D-88C6-E1D81E8E2E92}"/>
    <cellStyle name="عادي 4 2 7" xfId="157" xr:uid="{FC147D9E-607F-4CA8-A129-07E59596FB8B}"/>
    <cellStyle name="عادي 4 2 7 2" xfId="454" xr:uid="{F109E896-F2E0-4AA7-AE53-D52E48C5C34E}"/>
    <cellStyle name="عادي 4 2 7 2 2" xfId="1039" xr:uid="{CC7FAD8E-6541-4375-A79E-C1179EE24F3E}"/>
    <cellStyle name="عادي 4 2 7 3" xfId="747" xr:uid="{80067463-11C6-4572-9703-469F4C75BAB8}"/>
    <cellStyle name="عادي 4 2 8" xfId="265" xr:uid="{E0E4E531-348F-4F4D-9EAE-F4D2A99FF935}"/>
    <cellStyle name="عادي 4 2 8 2" xfId="562" xr:uid="{179FAC04-1CE7-426E-A82F-716148792751}"/>
    <cellStyle name="عادي 4 2 8 2 2" xfId="1147" xr:uid="{4D173EC4-AA8B-4B33-8569-1A53799E9360}"/>
    <cellStyle name="عادي 4 2 8 3" xfId="855" xr:uid="{1FC1F757-11E8-4590-9397-5EE929CC6F22}"/>
    <cellStyle name="عادي 4 2 9" xfId="362" xr:uid="{34681DDC-531D-4C95-813B-4E0968C1586F}"/>
    <cellStyle name="عادي 4 2 9 2" xfId="947" xr:uid="{7A0B0184-5FCC-43D0-BC94-CCDE36C453E2}"/>
    <cellStyle name="عادي 5" xfId="22" xr:uid="{3BF5C2B4-8FEF-476E-A616-8B20279A9E04}"/>
    <cellStyle name="عادي 6" xfId="79" xr:uid="{D2D8C786-E11E-46FA-BF48-4B66D84AE603}"/>
    <cellStyle name="عادي 6 2" xfId="97" xr:uid="{72FE61EF-D6FB-467F-AD9D-005465E0956A}"/>
    <cellStyle name="عادي 6 2 2" xfId="232" xr:uid="{867B8549-BC48-4190-A4D6-27BD874E6BE7}"/>
    <cellStyle name="عادي 6 2 2 2" xfId="529" xr:uid="{B2A8227F-A5B6-40CB-B144-44B9B5752367}"/>
    <cellStyle name="عادي 6 2 2 2 2" xfId="1114" xr:uid="{CE6EE88F-CF9A-4648-B8AB-24E0E55FB0CD}"/>
    <cellStyle name="عادي 6 2 2 3" xfId="822" xr:uid="{24498E73-0848-4E59-88FE-43C568FACBEA}"/>
    <cellStyle name="عادي 6 2 3" xfId="336" xr:uid="{787C6059-5C67-41B7-B431-89BBB331DC86}"/>
    <cellStyle name="عادي 6 2 3 2" xfId="633" xr:uid="{0AB0B6CB-9C27-48F8-B9C9-A99077E80703}"/>
    <cellStyle name="عادي 6 2 3 2 2" xfId="1218" xr:uid="{0581422E-4804-4789-B663-035370AA1DCD}"/>
    <cellStyle name="عادي 6 2 3 3" xfId="926" xr:uid="{7290AA04-6EFB-43B0-B19A-B3D57393A387}"/>
    <cellStyle name="عادي 6 2 4" xfId="436" xr:uid="{4919924D-F35A-47A1-A690-D300138D6B82}"/>
    <cellStyle name="عادي 6 2 4 2" xfId="1021" xr:uid="{F455F5A4-33F6-4FDA-8A8D-E0345D267D4B}"/>
    <cellStyle name="عادي 6 2 5" xfId="729" xr:uid="{6D6CA6F6-A387-47B1-8B86-A9038DC3CD2F}"/>
    <cellStyle name="عادي 6 3" xfId="214" xr:uid="{8D86F625-8293-44C2-89F6-E4A2D8635B59}"/>
    <cellStyle name="عادي 6 3 2" xfId="511" xr:uid="{A859DA88-7359-45A8-8AE6-EC1B49CFDF28}"/>
    <cellStyle name="عادي 6 3 2 2" xfId="1096" xr:uid="{DC87E0E7-7F91-4715-92CB-E18876EEB9CA}"/>
    <cellStyle name="عادي 6 3 3" xfId="804" xr:uid="{1289D0AB-9264-4E0B-8356-8DF4F020C83D}"/>
    <cellStyle name="عادي 6 4" xfId="318" xr:uid="{6C1A223C-E484-48C3-BAAE-090674F93342}"/>
    <cellStyle name="عادي 6 4 2" xfId="615" xr:uid="{FB6F2759-89B2-460B-97B5-50FF81838B3B}"/>
    <cellStyle name="عادي 6 4 2 2" xfId="1200" xr:uid="{0E89033B-52F3-4AC2-AD78-71CE34039990}"/>
    <cellStyle name="عادي 6 4 3" xfId="908" xr:uid="{37C7558E-D70D-451C-84D7-A366A0EF047F}"/>
    <cellStyle name="عادي 6 5" xfId="418" xr:uid="{EAF9911E-4898-4884-986F-01971D1DC9E8}"/>
    <cellStyle name="عادي 6 5 2" xfId="1003" xr:uid="{931B82DB-C8FC-4366-83E7-BF815AB9125D}"/>
    <cellStyle name="عادي 6 6" xfId="711" xr:uid="{70A6953B-FFE2-411E-8EA4-F0D6456D01EF}"/>
    <cellStyle name="عادي 7" xfId="340" xr:uid="{4D9BA7A7-5E98-4E27-8023-FD4BAAEE7D62}"/>
    <cellStyle name="عادي 7 2" xfId="343" xr:uid="{EB923B1B-0BEE-4EE5-8440-0F1950271DCA}"/>
    <cellStyle name="عادي 7 2 2" xfId="23" xr:uid="{792AA356-32C3-4C82-87A9-CB36B2316509}"/>
    <cellStyle name="عادي 7 2 2 2" xfId="57" xr:uid="{FDA3924D-7F39-4D7A-BCAC-2ACCDC049722}"/>
    <cellStyle name="عادي 7 2 2 2 2" xfId="193" xr:uid="{255DD81F-CA1A-49E3-B61F-BC55497FD9E0}"/>
    <cellStyle name="عادي 7 2 2 2 2 2" xfId="490" xr:uid="{D75F60A6-6D71-4DED-BA0C-02E9A8CCBC32}"/>
    <cellStyle name="عادي 7 2 2 2 2 2 2" xfId="1075" xr:uid="{01BC1D68-A9CE-484C-840D-A8D76AEE6A70}"/>
    <cellStyle name="عادي 7 2 2 2 2 3" xfId="783" xr:uid="{C48C0234-CE94-45B6-9423-BC42837DB935}"/>
    <cellStyle name="عادي 7 2 2 2 3" xfId="298" xr:uid="{EB095DC7-3E9B-4601-86BB-F843CEA34A41}"/>
    <cellStyle name="عادي 7 2 2 2 3 2" xfId="595" xr:uid="{C22E6841-A33F-44F7-B1DA-40A6CCB37D2A}"/>
    <cellStyle name="عادي 7 2 2 2 3 2 2" xfId="1180" xr:uid="{2AB903BC-26A0-4ECF-BCC3-72CCE94ADB2B}"/>
    <cellStyle name="عادي 7 2 2 2 3 3" xfId="888" xr:uid="{A3E8FA2D-F570-4F06-A6C6-57A0600E98E0}"/>
    <cellStyle name="عادي 7 2 2 2 4" xfId="398" xr:uid="{E6385CCC-CC70-42BD-B36F-F444EE05A9EF}"/>
    <cellStyle name="عادي 7 2 2 2 4 2" xfId="983" xr:uid="{44CFD704-8349-47A6-AD13-C2B090D50FEC}"/>
    <cellStyle name="عادي 7 2 2 2 5" xfId="691" xr:uid="{7C7A8C4A-CF7C-4920-B25D-0A34ED4E26AB}"/>
    <cellStyle name="عادي 7 2 2 3" xfId="70" xr:uid="{5D43D2A3-4F80-49EA-917A-65D9ADD97B08}"/>
    <cellStyle name="عادي 7 2 2 3 2" xfId="206" xr:uid="{A07E5EBA-0957-4131-81D2-3AF81078ADAB}"/>
    <cellStyle name="عادي 7 2 2 3 2 2" xfId="503" xr:uid="{68F6E45D-93A0-4ABB-A791-46DE4770E43D}"/>
    <cellStyle name="عادي 7 2 2 3 2 2 2" xfId="1088" xr:uid="{E43C46D6-232E-4E0E-9F7C-D1911826F398}"/>
    <cellStyle name="عادي 7 2 2 3 2 3" xfId="796" xr:uid="{29791D57-299D-48FA-A80F-0422593EE4EA}"/>
    <cellStyle name="عادي 7 2 2 3 3" xfId="311" xr:uid="{DBB45EF3-8F6D-4F76-9337-23884362278C}"/>
    <cellStyle name="عادي 7 2 2 3 3 2" xfId="608" xr:uid="{3CC4F691-B7CF-48B6-91D2-B751FCFBE04F}"/>
    <cellStyle name="عادي 7 2 2 3 3 2 2" xfId="1193" xr:uid="{172FFE4E-AA67-4598-B712-D999C58CA91C}"/>
    <cellStyle name="عادي 7 2 2 3 3 3" xfId="901" xr:uid="{BD362DB7-33A8-4085-B331-524B16361A8E}"/>
    <cellStyle name="عادي 7 2 2 3 4" xfId="411" xr:uid="{300E542C-232D-47B3-8672-4F70631FFA76}"/>
    <cellStyle name="عادي 7 2 2 3 4 2" xfId="996" xr:uid="{5E462FAB-05C6-4093-B019-2BFA05DFE784}"/>
    <cellStyle name="عادي 7 2 2 3 5" xfId="704" xr:uid="{090E5F30-46E4-45EE-8756-3C202B9EA766}"/>
    <cellStyle name="عادي 7 2 2 4" xfId="44" xr:uid="{0F8F00B8-F319-42C6-864B-30EFB1F7CD91}"/>
    <cellStyle name="عادي 7 2 2 4 2" xfId="180" xr:uid="{1D645E66-5F5D-4A85-B645-A0F0B0D01ECD}"/>
    <cellStyle name="عادي 7 2 2 4 2 2" xfId="477" xr:uid="{6D59787B-F439-467D-987B-CD17FD3463E2}"/>
    <cellStyle name="عادي 7 2 2 4 2 2 2" xfId="1062" xr:uid="{C44F8FFF-D5CA-4A24-BE3C-7440B55838F8}"/>
    <cellStyle name="عادي 7 2 2 4 2 3" xfId="770" xr:uid="{84884320-29BC-4AF9-BA82-B9AB40FACEA0}"/>
    <cellStyle name="عادي 7 2 2 4 3" xfId="285" xr:uid="{7940B04C-9189-4914-85CA-B782642CA65F}"/>
    <cellStyle name="عادي 7 2 2 4 3 2" xfId="582" xr:uid="{27F7BD75-6FE3-492E-9A88-BC987F8425DB}"/>
    <cellStyle name="عادي 7 2 2 4 3 2 2" xfId="1167" xr:uid="{7AED9612-BBEC-42CA-B162-E85C885891E5}"/>
    <cellStyle name="عادي 7 2 2 4 3 3" xfId="875" xr:uid="{74784122-134F-4BF3-96E5-75C7F710A7B5}"/>
    <cellStyle name="عادي 7 2 2 4 4" xfId="385" xr:uid="{52559323-50F8-4297-971F-32DB5FE8A8C4}"/>
    <cellStyle name="عادي 7 2 2 4 4 2" xfId="970" xr:uid="{46917FDC-E6E3-403C-BE45-EE86618A40A7}"/>
    <cellStyle name="عادي 7 2 2 4 5" xfId="678" xr:uid="{2E07E039-ED44-4FE5-8E19-21948A003214}"/>
    <cellStyle name="عادي 7 2 2 5" xfId="84" xr:uid="{FB84DE21-D000-4815-8BD5-9EA102ACA306}"/>
    <cellStyle name="عادي 7 2 2 5 2" xfId="219" xr:uid="{47377967-02D8-4500-BB82-3895DC69D63A}"/>
    <cellStyle name="عادي 7 2 2 5 2 2" xfId="516" xr:uid="{8E337E4B-64C8-42BD-A2AB-4942D3AC8216}"/>
    <cellStyle name="عادي 7 2 2 5 2 2 2" xfId="1101" xr:uid="{AB7EC900-4957-4F1C-99DD-3CF5FD26B382}"/>
    <cellStyle name="عادي 7 2 2 5 2 3" xfId="809" xr:uid="{98572AD6-A28B-4FD1-A106-EE4C647E4808}"/>
    <cellStyle name="عادي 7 2 2 5 3" xfId="323" xr:uid="{219CCDB3-CD41-400F-B50A-DAC42415FD79}"/>
    <cellStyle name="عادي 7 2 2 5 3 2" xfId="620" xr:uid="{1F277193-5113-4312-9E74-EB12C6D09077}"/>
    <cellStyle name="عادي 7 2 2 5 3 2 2" xfId="1205" xr:uid="{DB44F448-0AB5-4500-9898-D0ECD1507F69}"/>
    <cellStyle name="عادي 7 2 2 5 3 3" xfId="913" xr:uid="{D843E9B5-83E5-4B63-92E7-CB92F767CBE1}"/>
    <cellStyle name="عادي 7 2 2 5 4" xfId="423" xr:uid="{0A3BB57A-B725-4F5D-B382-640AE8DABF05}"/>
    <cellStyle name="عادي 7 2 2 5 4 2" xfId="1008" xr:uid="{00F8F9FA-90FE-4100-8B52-97CACA1E1835}"/>
    <cellStyle name="عادي 7 2 2 5 5" xfId="716" xr:uid="{81CFCA16-3B03-4743-97A6-0DB4C3ED1C85}"/>
    <cellStyle name="عادي 7 2 2 6" xfId="159" xr:uid="{263ADE3C-0347-4FF0-96F6-30B37CA57E4E}"/>
    <cellStyle name="عادي 7 2 2 6 2" xfId="456" xr:uid="{FD83E3C1-AD1E-46AA-9BF3-3BEC2CADA67C}"/>
    <cellStyle name="عادي 7 2 2 6 2 2" xfId="1041" xr:uid="{40FACDB1-E19C-4AD8-89EA-1414815B8EA6}"/>
    <cellStyle name="عادي 7 2 2 6 3" xfId="749" xr:uid="{2F6AA3A1-5877-4DB1-97C4-5231D3F11E9D}"/>
    <cellStyle name="عادي 7 2 2 7" xfId="267" xr:uid="{138811C3-03C0-476F-B41E-EA4A022C79B3}"/>
    <cellStyle name="عادي 7 2 2 7 2" xfId="564" xr:uid="{58F57468-991F-4989-951A-251F9ABA507F}"/>
    <cellStyle name="عادي 7 2 2 7 2 2" xfId="1149" xr:uid="{6DA4CEEC-3E33-4CC6-9842-9CEE7432F75F}"/>
    <cellStyle name="عادي 7 2 2 7 3" xfId="857" xr:uid="{15E68E42-37A1-4284-9893-D29F1879C1AB}"/>
    <cellStyle name="عادي 7 2 2 8" xfId="364" xr:uid="{DFD6EBF5-C4E4-4484-AF6A-62CA55EBC820}"/>
    <cellStyle name="عادي 7 2 2 8 2" xfId="949" xr:uid="{D2E30D63-FA74-4A33-9C38-96F7D903BC0D}"/>
    <cellStyle name="عادي 7 2 2 9" xfId="657" xr:uid="{9F1371D3-6155-4ABD-87F2-A8E61B99B532}"/>
    <cellStyle name="عنوان 1 2" xfId="113" xr:uid="{7DA8DCB6-377B-46DC-A0E1-8BED299C5453}"/>
    <cellStyle name="عنوان 2 2" xfId="114" xr:uid="{A4492638-3988-46F2-9855-4D3D3793FFD0}"/>
    <cellStyle name="عنوان 3 2" xfId="115" xr:uid="{7B5A9216-5F0A-46BF-BF2A-1385FE99E962}"/>
    <cellStyle name="عنوان 4 2" xfId="116" xr:uid="{790E9EBE-ED56-44B7-8FE9-D953D0D468FE}"/>
    <cellStyle name="عنوان 5" xfId="112" xr:uid="{D2FB905F-8095-47A4-8681-78F16DC43C8B}"/>
    <cellStyle name="محايد 2" xfId="119" xr:uid="{4BE13AB4-D5FC-49D9-AE13-D7B93158E224}"/>
    <cellStyle name="ملاحظة" xfId="111" builtinId="10" customBuiltin="1"/>
    <cellStyle name="نص تحذير 2" xfId="125" xr:uid="{C9DD1EB7-7D75-4441-BD66-6E78C2FC0CD2}"/>
    <cellStyle name="نص توضيحي 2" xfId="126" xr:uid="{F5C0E61E-82EA-4F41-9982-B02B6B4AB1B6}"/>
  </cellStyles>
  <dxfs count="0"/>
  <tableStyles count="0" defaultTableStyle="TableStyleMedium2" defaultPivotStyle="PivotStyleLight16"/>
  <colors>
    <mruColors>
      <color rgb="FFD6DCE4"/>
      <color rgb="FF8497B0"/>
      <color rgb="FF8C96A7"/>
      <color rgb="FF44546A"/>
      <color rgb="FF9BA8C2"/>
      <color rgb="FFE6E9F0"/>
      <color rgb="FFF0F2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tyles" Target="style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externalLink" Target="externalLinks/externalLink1.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17.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18.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19.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20.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21.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22.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23.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24.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25.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26.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27.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28.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29.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30.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31.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32.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33.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34.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35.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36.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37.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38.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39.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40.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41.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42.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43.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44.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45.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46.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47.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48.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49.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50.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51.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52.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53.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54.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55.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56.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57.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58.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59.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60.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61.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62.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63.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64.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65.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66.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67.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68.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69.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70.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71.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72.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73.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74.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75.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76.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77.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78.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79.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80.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81.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82.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83.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84.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85.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86.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_rels/drawing87.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0</xdr:col>
      <xdr:colOff>2429880</xdr:colOff>
      <xdr:row>2</xdr:row>
      <xdr:rowOff>232492</xdr:rowOff>
    </xdr:to>
    <xdr:pic>
      <xdr:nvPicPr>
        <xdr:cNvPr id="3" name="رسم 2">
          <a:extLst>
            <a:ext uri="{FF2B5EF4-FFF2-40B4-BE49-F238E27FC236}">
              <a16:creationId xmlns:a16="http://schemas.microsoft.com/office/drawing/2014/main" id="{35B35B25-75F7-4237-83C4-520E010102F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623940</xdr:colOff>
      <xdr:row>2</xdr:row>
      <xdr:rowOff>232492</xdr:rowOff>
    </xdr:to>
    <xdr:pic>
      <xdr:nvPicPr>
        <xdr:cNvPr id="8" name="رسم 7">
          <a:extLst>
            <a:ext uri="{FF2B5EF4-FFF2-40B4-BE49-F238E27FC236}">
              <a16:creationId xmlns:a16="http://schemas.microsoft.com/office/drawing/2014/main" id="{9ACF9826-96C6-4DB5-85D2-F64B01A5BC0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6</xdr:col>
      <xdr:colOff>342900</xdr:colOff>
      <xdr:row>0</xdr:row>
      <xdr:rowOff>38100</xdr:rowOff>
    </xdr:from>
    <xdr:to>
      <xdr:col>6</xdr:col>
      <xdr:colOff>1135449</xdr:colOff>
      <xdr:row>2</xdr:row>
      <xdr:rowOff>47291</xdr:rowOff>
    </xdr:to>
    <xdr:pic>
      <xdr:nvPicPr>
        <xdr:cNvPr id="2" name="صورة 1">
          <a:hlinkClick xmlns:r="http://schemas.openxmlformats.org/officeDocument/2006/relationships" r:id="rId3"/>
          <a:extLst>
            <a:ext uri="{FF2B5EF4-FFF2-40B4-BE49-F238E27FC236}">
              <a16:creationId xmlns:a16="http://schemas.microsoft.com/office/drawing/2014/main" id="{BFCFB0C2-571E-4C9B-ACB2-CF5882BF6EA9}"/>
            </a:ext>
          </a:extLst>
        </xdr:cNvPr>
        <xdr:cNvPicPr>
          <a:picLocks noChangeAspect="1"/>
        </xdr:cNvPicPr>
      </xdr:nvPicPr>
      <xdr:blipFill>
        <a:blip xmlns:r="http://schemas.openxmlformats.org/officeDocument/2006/relationships" r:embed="rId4"/>
        <a:stretch>
          <a:fillRect/>
        </a:stretch>
      </xdr:blipFill>
      <xdr:spPr>
        <a:xfrm>
          <a:off x="8013700" y="38100"/>
          <a:ext cx="792549" cy="5425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685114</xdr:colOff>
      <xdr:row>2</xdr:row>
      <xdr:rowOff>238901</xdr:rowOff>
    </xdr:to>
    <xdr:pic>
      <xdr:nvPicPr>
        <xdr:cNvPr id="3" name="رسم 2">
          <a:extLst>
            <a:ext uri="{FF2B5EF4-FFF2-40B4-BE49-F238E27FC236}">
              <a16:creationId xmlns:a16="http://schemas.microsoft.com/office/drawing/2014/main" id="{9080B4C9-2E6B-4929-976D-84C09B79743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27</xdr:col>
      <xdr:colOff>640935</xdr:colOff>
      <xdr:row>0</xdr:row>
      <xdr:rowOff>23738</xdr:rowOff>
    </xdr:from>
    <xdr:to>
      <xdr:col>28</xdr:col>
      <xdr:colOff>709465</xdr:colOff>
      <xdr:row>2</xdr:row>
      <xdr:rowOff>32217</xdr:rowOff>
    </xdr:to>
    <xdr:pic>
      <xdr:nvPicPr>
        <xdr:cNvPr id="2" name="صورة 1">
          <a:hlinkClick xmlns:r="http://schemas.openxmlformats.org/officeDocument/2006/relationships" r:id="rId3"/>
          <a:extLst>
            <a:ext uri="{FF2B5EF4-FFF2-40B4-BE49-F238E27FC236}">
              <a16:creationId xmlns:a16="http://schemas.microsoft.com/office/drawing/2014/main" id="{C629F994-13D2-4E96-985C-522F6143A76A}"/>
            </a:ext>
          </a:extLst>
        </xdr:cNvPr>
        <xdr:cNvPicPr>
          <a:picLocks noChangeAspect="1"/>
        </xdr:cNvPicPr>
      </xdr:nvPicPr>
      <xdr:blipFill>
        <a:blip xmlns:r="http://schemas.openxmlformats.org/officeDocument/2006/relationships" r:embed="rId4"/>
        <a:stretch>
          <a:fillRect/>
        </a:stretch>
      </xdr:blipFill>
      <xdr:spPr>
        <a:xfrm>
          <a:off x="21631542" y="23738"/>
          <a:ext cx="792549" cy="5425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684900</xdr:colOff>
      <xdr:row>2</xdr:row>
      <xdr:rowOff>232492</xdr:rowOff>
    </xdr:to>
    <xdr:pic>
      <xdr:nvPicPr>
        <xdr:cNvPr id="3" name="رسم 2">
          <a:extLst>
            <a:ext uri="{FF2B5EF4-FFF2-40B4-BE49-F238E27FC236}">
              <a16:creationId xmlns:a16="http://schemas.microsoft.com/office/drawing/2014/main" id="{63EE4C3C-1545-4EA6-8A3C-AAE724EBA6C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20</xdr:col>
      <xdr:colOff>0</xdr:colOff>
      <xdr:row>0</xdr:row>
      <xdr:rowOff>19050</xdr:rowOff>
    </xdr:from>
    <xdr:to>
      <xdr:col>20</xdr:col>
      <xdr:colOff>792549</xdr:colOff>
      <xdr:row>2</xdr:row>
      <xdr:rowOff>28241</xdr:rowOff>
    </xdr:to>
    <xdr:pic>
      <xdr:nvPicPr>
        <xdr:cNvPr id="2" name="صورة 1">
          <a:hlinkClick xmlns:r="http://schemas.openxmlformats.org/officeDocument/2006/relationships" r:id="rId3"/>
          <a:extLst>
            <a:ext uri="{FF2B5EF4-FFF2-40B4-BE49-F238E27FC236}">
              <a16:creationId xmlns:a16="http://schemas.microsoft.com/office/drawing/2014/main" id="{365DA4DE-0137-44ED-A5B6-6B984B43820C}"/>
            </a:ext>
          </a:extLst>
        </xdr:cNvPr>
        <xdr:cNvPicPr>
          <a:picLocks noChangeAspect="1"/>
        </xdr:cNvPicPr>
      </xdr:nvPicPr>
      <xdr:blipFill>
        <a:blip xmlns:r="http://schemas.openxmlformats.org/officeDocument/2006/relationships" r:embed="rId4"/>
        <a:stretch>
          <a:fillRect/>
        </a:stretch>
      </xdr:blipFill>
      <xdr:spPr>
        <a:xfrm>
          <a:off x="17538700" y="19050"/>
          <a:ext cx="792549" cy="54259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13" name="رسم 12">
          <a:extLst>
            <a:ext uri="{FF2B5EF4-FFF2-40B4-BE49-F238E27FC236}">
              <a16:creationId xmlns:a16="http://schemas.microsoft.com/office/drawing/2014/main" id="{54813C54-7CD5-45D0-9335-2A6BAEBCBE3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17</xdr:col>
      <xdr:colOff>717550</xdr:colOff>
      <xdr:row>0</xdr:row>
      <xdr:rowOff>12700</xdr:rowOff>
    </xdr:from>
    <xdr:to>
      <xdr:col>18</xdr:col>
      <xdr:colOff>735399</xdr:colOff>
      <xdr:row>2</xdr:row>
      <xdr:rowOff>21891</xdr:rowOff>
    </xdr:to>
    <xdr:pic>
      <xdr:nvPicPr>
        <xdr:cNvPr id="2" name="صورة 1">
          <a:hlinkClick xmlns:r="http://schemas.openxmlformats.org/officeDocument/2006/relationships" r:id="rId3"/>
          <a:extLst>
            <a:ext uri="{FF2B5EF4-FFF2-40B4-BE49-F238E27FC236}">
              <a16:creationId xmlns:a16="http://schemas.microsoft.com/office/drawing/2014/main" id="{D47500C0-E52E-4BA8-9977-23FD240A017F}"/>
            </a:ext>
          </a:extLst>
        </xdr:cNvPr>
        <xdr:cNvPicPr>
          <a:picLocks noChangeAspect="1"/>
        </xdr:cNvPicPr>
      </xdr:nvPicPr>
      <xdr:blipFill>
        <a:blip xmlns:r="http://schemas.openxmlformats.org/officeDocument/2006/relationships" r:embed="rId4"/>
        <a:stretch>
          <a:fillRect/>
        </a:stretch>
      </xdr:blipFill>
      <xdr:spPr>
        <a:xfrm>
          <a:off x="14979650" y="12700"/>
          <a:ext cx="792549" cy="5425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8" name="رسم 7">
          <a:extLst>
            <a:ext uri="{FF2B5EF4-FFF2-40B4-BE49-F238E27FC236}">
              <a16:creationId xmlns:a16="http://schemas.microsoft.com/office/drawing/2014/main" id="{6DB2FCB6-86AB-451D-A96B-D07517D0A78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3</xdr:col>
      <xdr:colOff>615950</xdr:colOff>
      <xdr:row>0</xdr:row>
      <xdr:rowOff>12700</xdr:rowOff>
    </xdr:from>
    <xdr:to>
      <xdr:col>3</xdr:col>
      <xdr:colOff>1408499</xdr:colOff>
      <xdr:row>2</xdr:row>
      <xdr:rowOff>21891</xdr:rowOff>
    </xdr:to>
    <xdr:pic>
      <xdr:nvPicPr>
        <xdr:cNvPr id="2" name="صورة 1">
          <a:hlinkClick xmlns:r="http://schemas.openxmlformats.org/officeDocument/2006/relationships" r:id="rId3"/>
          <a:extLst>
            <a:ext uri="{FF2B5EF4-FFF2-40B4-BE49-F238E27FC236}">
              <a16:creationId xmlns:a16="http://schemas.microsoft.com/office/drawing/2014/main" id="{958BFE3A-A250-4A70-845B-01DB18CCFC42}"/>
            </a:ext>
          </a:extLst>
        </xdr:cNvPr>
        <xdr:cNvPicPr>
          <a:picLocks noChangeAspect="1"/>
        </xdr:cNvPicPr>
      </xdr:nvPicPr>
      <xdr:blipFill>
        <a:blip xmlns:r="http://schemas.openxmlformats.org/officeDocument/2006/relationships" r:embed="rId4"/>
        <a:stretch>
          <a:fillRect/>
        </a:stretch>
      </xdr:blipFill>
      <xdr:spPr>
        <a:xfrm>
          <a:off x="5797550" y="12700"/>
          <a:ext cx="792549" cy="54259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3" name="رسم 2">
          <a:extLst>
            <a:ext uri="{FF2B5EF4-FFF2-40B4-BE49-F238E27FC236}">
              <a16:creationId xmlns:a16="http://schemas.microsoft.com/office/drawing/2014/main" id="{EEB622B9-B69A-4AF4-932A-1F643940073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6</xdr:col>
      <xdr:colOff>0</xdr:colOff>
      <xdr:row>0</xdr:row>
      <xdr:rowOff>0</xdr:rowOff>
    </xdr:from>
    <xdr:to>
      <xdr:col>6</xdr:col>
      <xdr:colOff>792549</xdr:colOff>
      <xdr:row>2</xdr:row>
      <xdr:rowOff>9191</xdr:rowOff>
    </xdr:to>
    <xdr:pic>
      <xdr:nvPicPr>
        <xdr:cNvPr id="2" name="صورة 1">
          <a:hlinkClick xmlns:r="http://schemas.openxmlformats.org/officeDocument/2006/relationships" r:id="rId3"/>
          <a:extLst>
            <a:ext uri="{FF2B5EF4-FFF2-40B4-BE49-F238E27FC236}">
              <a16:creationId xmlns:a16="http://schemas.microsoft.com/office/drawing/2014/main" id="{BC868819-C59B-4F7A-ADAF-3D3CA1142128}"/>
            </a:ext>
          </a:extLst>
        </xdr:cNvPr>
        <xdr:cNvPicPr>
          <a:picLocks noChangeAspect="1"/>
        </xdr:cNvPicPr>
      </xdr:nvPicPr>
      <xdr:blipFill>
        <a:blip xmlns:r="http://schemas.openxmlformats.org/officeDocument/2006/relationships" r:embed="rId4"/>
        <a:stretch>
          <a:fillRect/>
        </a:stretch>
      </xdr:blipFill>
      <xdr:spPr>
        <a:xfrm>
          <a:off x="6985000" y="0"/>
          <a:ext cx="792549" cy="54259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8" name="رسم 7">
          <a:extLst>
            <a:ext uri="{FF2B5EF4-FFF2-40B4-BE49-F238E27FC236}">
              <a16:creationId xmlns:a16="http://schemas.microsoft.com/office/drawing/2014/main" id="{9951D55E-F51E-4525-A174-8B4D17B88C8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3</xdr:col>
      <xdr:colOff>520700</xdr:colOff>
      <xdr:row>0</xdr:row>
      <xdr:rowOff>19050</xdr:rowOff>
    </xdr:from>
    <xdr:to>
      <xdr:col>3</xdr:col>
      <xdr:colOff>1313249</xdr:colOff>
      <xdr:row>2</xdr:row>
      <xdr:rowOff>28241</xdr:rowOff>
    </xdr:to>
    <xdr:pic>
      <xdr:nvPicPr>
        <xdr:cNvPr id="2" name="صورة 1">
          <a:hlinkClick xmlns:r="http://schemas.openxmlformats.org/officeDocument/2006/relationships" r:id="rId3"/>
          <a:extLst>
            <a:ext uri="{FF2B5EF4-FFF2-40B4-BE49-F238E27FC236}">
              <a16:creationId xmlns:a16="http://schemas.microsoft.com/office/drawing/2014/main" id="{A46BEEE7-5F9D-4378-9894-B11EC57E27D5}"/>
            </a:ext>
          </a:extLst>
        </xdr:cNvPr>
        <xdr:cNvPicPr>
          <a:picLocks noChangeAspect="1"/>
        </xdr:cNvPicPr>
      </xdr:nvPicPr>
      <xdr:blipFill>
        <a:blip xmlns:r="http://schemas.openxmlformats.org/officeDocument/2006/relationships" r:embed="rId4"/>
        <a:stretch>
          <a:fillRect/>
        </a:stretch>
      </xdr:blipFill>
      <xdr:spPr>
        <a:xfrm>
          <a:off x="6121400" y="19050"/>
          <a:ext cx="792549" cy="54259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8" name="رسم 7">
          <a:extLst>
            <a:ext uri="{FF2B5EF4-FFF2-40B4-BE49-F238E27FC236}">
              <a16:creationId xmlns:a16="http://schemas.microsoft.com/office/drawing/2014/main" id="{7DCBF63A-4D3C-47DB-81E8-E3D62C6E883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3</xdr:col>
      <xdr:colOff>628650</xdr:colOff>
      <xdr:row>0</xdr:row>
      <xdr:rowOff>12700</xdr:rowOff>
    </xdr:from>
    <xdr:to>
      <xdr:col>3</xdr:col>
      <xdr:colOff>1421199</xdr:colOff>
      <xdr:row>2</xdr:row>
      <xdr:rowOff>21891</xdr:rowOff>
    </xdr:to>
    <xdr:pic>
      <xdr:nvPicPr>
        <xdr:cNvPr id="2" name="صورة 1">
          <a:hlinkClick xmlns:r="http://schemas.openxmlformats.org/officeDocument/2006/relationships" r:id="rId3"/>
          <a:extLst>
            <a:ext uri="{FF2B5EF4-FFF2-40B4-BE49-F238E27FC236}">
              <a16:creationId xmlns:a16="http://schemas.microsoft.com/office/drawing/2014/main" id="{497DF996-F846-47EE-95F0-51069BF15BA1}"/>
            </a:ext>
          </a:extLst>
        </xdr:cNvPr>
        <xdr:cNvPicPr>
          <a:picLocks noChangeAspect="1"/>
        </xdr:cNvPicPr>
      </xdr:nvPicPr>
      <xdr:blipFill>
        <a:blip xmlns:r="http://schemas.openxmlformats.org/officeDocument/2006/relationships" r:embed="rId4"/>
        <a:stretch>
          <a:fillRect/>
        </a:stretch>
      </xdr:blipFill>
      <xdr:spPr>
        <a:xfrm>
          <a:off x="5391150" y="12700"/>
          <a:ext cx="792549" cy="54259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8" name="رسم 7">
          <a:extLst>
            <a:ext uri="{FF2B5EF4-FFF2-40B4-BE49-F238E27FC236}">
              <a16:creationId xmlns:a16="http://schemas.microsoft.com/office/drawing/2014/main" id="{7F21B79B-5121-4FE3-8533-474C5876AA0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2</xdr:col>
      <xdr:colOff>1562100</xdr:colOff>
      <xdr:row>0</xdr:row>
      <xdr:rowOff>25400</xdr:rowOff>
    </xdr:from>
    <xdr:to>
      <xdr:col>2</xdr:col>
      <xdr:colOff>2354649</xdr:colOff>
      <xdr:row>2</xdr:row>
      <xdr:rowOff>34591</xdr:rowOff>
    </xdr:to>
    <xdr:pic>
      <xdr:nvPicPr>
        <xdr:cNvPr id="2" name="صورة 1">
          <a:hlinkClick xmlns:r="http://schemas.openxmlformats.org/officeDocument/2006/relationships" r:id="rId3"/>
          <a:extLst>
            <a:ext uri="{FF2B5EF4-FFF2-40B4-BE49-F238E27FC236}">
              <a16:creationId xmlns:a16="http://schemas.microsoft.com/office/drawing/2014/main" id="{C4C83393-071C-468E-A925-392331B96A5D}"/>
            </a:ext>
          </a:extLst>
        </xdr:cNvPr>
        <xdr:cNvPicPr>
          <a:picLocks noChangeAspect="1"/>
        </xdr:cNvPicPr>
      </xdr:nvPicPr>
      <xdr:blipFill>
        <a:blip xmlns:r="http://schemas.openxmlformats.org/officeDocument/2006/relationships" r:embed="rId4"/>
        <a:stretch>
          <a:fillRect/>
        </a:stretch>
      </xdr:blipFill>
      <xdr:spPr>
        <a:xfrm>
          <a:off x="5784850" y="25400"/>
          <a:ext cx="792549" cy="54259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3" name="رسم 2">
          <a:extLst>
            <a:ext uri="{FF2B5EF4-FFF2-40B4-BE49-F238E27FC236}">
              <a16:creationId xmlns:a16="http://schemas.microsoft.com/office/drawing/2014/main" id="{5E241B0A-26CE-4F39-9777-15F897BC409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3</xdr:col>
      <xdr:colOff>1543050</xdr:colOff>
      <xdr:row>0</xdr:row>
      <xdr:rowOff>19050</xdr:rowOff>
    </xdr:from>
    <xdr:to>
      <xdr:col>3</xdr:col>
      <xdr:colOff>2335599</xdr:colOff>
      <xdr:row>2</xdr:row>
      <xdr:rowOff>28241</xdr:rowOff>
    </xdr:to>
    <xdr:pic>
      <xdr:nvPicPr>
        <xdr:cNvPr id="2" name="صورة 1">
          <a:hlinkClick xmlns:r="http://schemas.openxmlformats.org/officeDocument/2006/relationships" r:id="rId3"/>
          <a:extLst>
            <a:ext uri="{FF2B5EF4-FFF2-40B4-BE49-F238E27FC236}">
              <a16:creationId xmlns:a16="http://schemas.microsoft.com/office/drawing/2014/main" id="{8B401C33-B500-448B-B8EF-0E650DC7B0C7}"/>
            </a:ext>
          </a:extLst>
        </xdr:cNvPr>
        <xdr:cNvPicPr>
          <a:picLocks noChangeAspect="1"/>
        </xdr:cNvPicPr>
      </xdr:nvPicPr>
      <xdr:blipFill>
        <a:blip xmlns:r="http://schemas.openxmlformats.org/officeDocument/2006/relationships" r:embed="rId4"/>
        <a:stretch>
          <a:fillRect/>
        </a:stretch>
      </xdr:blipFill>
      <xdr:spPr>
        <a:xfrm>
          <a:off x="7632700" y="19050"/>
          <a:ext cx="792549" cy="54259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623940</xdr:colOff>
      <xdr:row>2</xdr:row>
      <xdr:rowOff>232492</xdr:rowOff>
    </xdr:to>
    <xdr:pic>
      <xdr:nvPicPr>
        <xdr:cNvPr id="2" name="رسم 1">
          <a:extLst>
            <a:ext uri="{FF2B5EF4-FFF2-40B4-BE49-F238E27FC236}">
              <a16:creationId xmlns:a16="http://schemas.microsoft.com/office/drawing/2014/main" id="{EE54FB11-6001-4EC3-A50B-D5A01F211FA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7</xdr:col>
      <xdr:colOff>1346200</xdr:colOff>
      <xdr:row>0</xdr:row>
      <xdr:rowOff>19050</xdr:rowOff>
    </xdr:from>
    <xdr:to>
      <xdr:col>7</xdr:col>
      <xdr:colOff>2138749</xdr:colOff>
      <xdr:row>2</xdr:row>
      <xdr:rowOff>28241</xdr:rowOff>
    </xdr:to>
    <xdr:pic>
      <xdr:nvPicPr>
        <xdr:cNvPr id="3" name="صورة 2">
          <a:hlinkClick xmlns:r="http://schemas.openxmlformats.org/officeDocument/2006/relationships" r:id="rId3"/>
          <a:extLst>
            <a:ext uri="{FF2B5EF4-FFF2-40B4-BE49-F238E27FC236}">
              <a16:creationId xmlns:a16="http://schemas.microsoft.com/office/drawing/2014/main" id="{C809FDED-F0DB-443D-9870-3148B1304C87}"/>
            </a:ext>
          </a:extLst>
        </xdr:cNvPr>
        <xdr:cNvPicPr>
          <a:picLocks noChangeAspect="1"/>
        </xdr:cNvPicPr>
      </xdr:nvPicPr>
      <xdr:blipFill>
        <a:blip xmlns:r="http://schemas.openxmlformats.org/officeDocument/2006/relationships" r:embed="rId4"/>
        <a:stretch>
          <a:fillRect/>
        </a:stretch>
      </xdr:blipFill>
      <xdr:spPr>
        <a:xfrm>
          <a:off x="11709400" y="19050"/>
          <a:ext cx="792549" cy="54259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13" name="رسم 12">
          <a:extLst>
            <a:ext uri="{FF2B5EF4-FFF2-40B4-BE49-F238E27FC236}">
              <a16:creationId xmlns:a16="http://schemas.microsoft.com/office/drawing/2014/main" id="{C0F7B8C9-88DE-4F69-B150-FC6B395924F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3</xdr:col>
      <xdr:colOff>1346200</xdr:colOff>
      <xdr:row>0</xdr:row>
      <xdr:rowOff>12700</xdr:rowOff>
    </xdr:from>
    <xdr:to>
      <xdr:col>3</xdr:col>
      <xdr:colOff>2138749</xdr:colOff>
      <xdr:row>2</xdr:row>
      <xdr:rowOff>21891</xdr:rowOff>
    </xdr:to>
    <xdr:pic>
      <xdr:nvPicPr>
        <xdr:cNvPr id="2" name="صورة 1">
          <a:hlinkClick xmlns:r="http://schemas.openxmlformats.org/officeDocument/2006/relationships" r:id="rId3"/>
          <a:extLst>
            <a:ext uri="{FF2B5EF4-FFF2-40B4-BE49-F238E27FC236}">
              <a16:creationId xmlns:a16="http://schemas.microsoft.com/office/drawing/2014/main" id="{C5192772-CB99-4D94-88BC-C6D278B52470}"/>
            </a:ext>
          </a:extLst>
        </xdr:cNvPr>
        <xdr:cNvPicPr>
          <a:picLocks noChangeAspect="1"/>
        </xdr:cNvPicPr>
      </xdr:nvPicPr>
      <xdr:blipFill>
        <a:blip xmlns:r="http://schemas.openxmlformats.org/officeDocument/2006/relationships" r:embed="rId4"/>
        <a:stretch>
          <a:fillRect/>
        </a:stretch>
      </xdr:blipFill>
      <xdr:spPr>
        <a:xfrm>
          <a:off x="7226300" y="12700"/>
          <a:ext cx="792549" cy="54259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0</xdr:col>
      <xdr:colOff>2429880</xdr:colOff>
      <xdr:row>2</xdr:row>
      <xdr:rowOff>232492</xdr:rowOff>
    </xdr:to>
    <xdr:pic>
      <xdr:nvPicPr>
        <xdr:cNvPr id="2" name="رسم 1">
          <a:extLst>
            <a:ext uri="{FF2B5EF4-FFF2-40B4-BE49-F238E27FC236}">
              <a16:creationId xmlns:a16="http://schemas.microsoft.com/office/drawing/2014/main" id="{4C64018D-50DE-4A6E-872F-AA4FFC76FDF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14</xdr:col>
      <xdr:colOff>69850</xdr:colOff>
      <xdr:row>0</xdr:row>
      <xdr:rowOff>19050</xdr:rowOff>
    </xdr:from>
    <xdr:to>
      <xdr:col>14</xdr:col>
      <xdr:colOff>862399</xdr:colOff>
      <xdr:row>2</xdr:row>
      <xdr:rowOff>28241</xdr:rowOff>
    </xdr:to>
    <xdr:pic>
      <xdr:nvPicPr>
        <xdr:cNvPr id="3" name="صورة 2">
          <a:hlinkClick xmlns:r="http://schemas.openxmlformats.org/officeDocument/2006/relationships" r:id="rId3"/>
          <a:extLst>
            <a:ext uri="{FF2B5EF4-FFF2-40B4-BE49-F238E27FC236}">
              <a16:creationId xmlns:a16="http://schemas.microsoft.com/office/drawing/2014/main" id="{7C08E460-7079-4A07-B1FA-E7465BB77EE1}"/>
            </a:ext>
          </a:extLst>
        </xdr:cNvPr>
        <xdr:cNvPicPr>
          <a:picLocks noChangeAspect="1"/>
        </xdr:cNvPicPr>
      </xdr:nvPicPr>
      <xdr:blipFill>
        <a:blip xmlns:r="http://schemas.openxmlformats.org/officeDocument/2006/relationships" r:embed="rId4"/>
        <a:stretch>
          <a:fillRect/>
        </a:stretch>
      </xdr:blipFill>
      <xdr:spPr>
        <a:xfrm>
          <a:off x="15887700" y="19050"/>
          <a:ext cx="792549" cy="54259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A3E814FC-D5A1-4A2C-AA3E-2C79E01F6E4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14</xdr:col>
      <xdr:colOff>0</xdr:colOff>
      <xdr:row>0</xdr:row>
      <xdr:rowOff>0</xdr:rowOff>
    </xdr:from>
    <xdr:to>
      <xdr:col>14</xdr:col>
      <xdr:colOff>792549</xdr:colOff>
      <xdr:row>2</xdr:row>
      <xdr:rowOff>9191</xdr:rowOff>
    </xdr:to>
    <xdr:pic>
      <xdr:nvPicPr>
        <xdr:cNvPr id="3" name="صورة 2">
          <a:hlinkClick xmlns:r="http://schemas.openxmlformats.org/officeDocument/2006/relationships" r:id="rId3"/>
          <a:extLst>
            <a:ext uri="{FF2B5EF4-FFF2-40B4-BE49-F238E27FC236}">
              <a16:creationId xmlns:a16="http://schemas.microsoft.com/office/drawing/2014/main" id="{6A3F0A5B-DC43-4729-B2D8-1DC7151B4635}"/>
            </a:ext>
          </a:extLst>
        </xdr:cNvPr>
        <xdr:cNvPicPr>
          <a:picLocks noChangeAspect="1"/>
        </xdr:cNvPicPr>
      </xdr:nvPicPr>
      <xdr:blipFill>
        <a:blip xmlns:r="http://schemas.openxmlformats.org/officeDocument/2006/relationships" r:embed="rId4"/>
        <a:stretch>
          <a:fillRect/>
        </a:stretch>
      </xdr:blipFill>
      <xdr:spPr>
        <a:xfrm>
          <a:off x="12598400" y="0"/>
          <a:ext cx="792549" cy="54259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0</xdr:col>
      <xdr:colOff>2429880</xdr:colOff>
      <xdr:row>2</xdr:row>
      <xdr:rowOff>232492</xdr:rowOff>
    </xdr:to>
    <xdr:pic>
      <xdr:nvPicPr>
        <xdr:cNvPr id="2" name="رسم 1">
          <a:extLst>
            <a:ext uri="{FF2B5EF4-FFF2-40B4-BE49-F238E27FC236}">
              <a16:creationId xmlns:a16="http://schemas.microsoft.com/office/drawing/2014/main" id="{C6602E59-B3DE-4A6F-9D7F-C315755D9E6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14</xdr:col>
      <xdr:colOff>82550</xdr:colOff>
      <xdr:row>0</xdr:row>
      <xdr:rowOff>25400</xdr:rowOff>
    </xdr:from>
    <xdr:to>
      <xdr:col>14</xdr:col>
      <xdr:colOff>875099</xdr:colOff>
      <xdr:row>2</xdr:row>
      <xdr:rowOff>34591</xdr:rowOff>
    </xdr:to>
    <xdr:pic>
      <xdr:nvPicPr>
        <xdr:cNvPr id="4" name="صورة 3">
          <a:hlinkClick xmlns:r="http://schemas.openxmlformats.org/officeDocument/2006/relationships" r:id="rId3"/>
          <a:extLst>
            <a:ext uri="{FF2B5EF4-FFF2-40B4-BE49-F238E27FC236}">
              <a16:creationId xmlns:a16="http://schemas.microsoft.com/office/drawing/2014/main" id="{9A12CE52-A4BD-401A-B81E-BE46B785CA77}"/>
            </a:ext>
          </a:extLst>
        </xdr:cNvPr>
        <xdr:cNvPicPr>
          <a:picLocks noChangeAspect="1"/>
        </xdr:cNvPicPr>
      </xdr:nvPicPr>
      <xdr:blipFill>
        <a:blip xmlns:r="http://schemas.openxmlformats.org/officeDocument/2006/relationships" r:embed="rId4"/>
        <a:stretch>
          <a:fillRect/>
        </a:stretch>
      </xdr:blipFill>
      <xdr:spPr>
        <a:xfrm>
          <a:off x="16033750" y="25400"/>
          <a:ext cx="792549" cy="54259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CE5A1B98-BAC4-4ECA-9D93-950FB052A83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14</xdr:col>
      <xdr:colOff>0</xdr:colOff>
      <xdr:row>0</xdr:row>
      <xdr:rowOff>0</xdr:rowOff>
    </xdr:from>
    <xdr:to>
      <xdr:col>14</xdr:col>
      <xdr:colOff>792549</xdr:colOff>
      <xdr:row>2</xdr:row>
      <xdr:rowOff>9191</xdr:rowOff>
    </xdr:to>
    <xdr:pic>
      <xdr:nvPicPr>
        <xdr:cNvPr id="4" name="صورة 3">
          <a:hlinkClick xmlns:r="http://schemas.openxmlformats.org/officeDocument/2006/relationships" r:id="rId3"/>
          <a:extLst>
            <a:ext uri="{FF2B5EF4-FFF2-40B4-BE49-F238E27FC236}">
              <a16:creationId xmlns:a16="http://schemas.microsoft.com/office/drawing/2014/main" id="{AEE27A0D-1951-4102-9B5B-BA37DC096CE8}"/>
            </a:ext>
          </a:extLst>
        </xdr:cNvPr>
        <xdr:cNvPicPr>
          <a:picLocks noChangeAspect="1"/>
        </xdr:cNvPicPr>
      </xdr:nvPicPr>
      <xdr:blipFill>
        <a:blip xmlns:r="http://schemas.openxmlformats.org/officeDocument/2006/relationships" r:embed="rId4"/>
        <a:stretch>
          <a:fillRect/>
        </a:stretch>
      </xdr:blipFill>
      <xdr:spPr>
        <a:xfrm>
          <a:off x="12458700" y="0"/>
          <a:ext cx="792549" cy="54259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2</xdr:col>
      <xdr:colOff>75300</xdr:colOff>
      <xdr:row>2</xdr:row>
      <xdr:rowOff>232492</xdr:rowOff>
    </xdr:to>
    <xdr:pic>
      <xdr:nvPicPr>
        <xdr:cNvPr id="2" name="رسم 1">
          <a:extLst>
            <a:ext uri="{FF2B5EF4-FFF2-40B4-BE49-F238E27FC236}">
              <a16:creationId xmlns:a16="http://schemas.microsoft.com/office/drawing/2014/main" id="{00D04A42-F8C4-4324-B5D0-4DC80340642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6</xdr:col>
      <xdr:colOff>495300</xdr:colOff>
      <xdr:row>0</xdr:row>
      <xdr:rowOff>12700</xdr:rowOff>
    </xdr:from>
    <xdr:to>
      <xdr:col>6</xdr:col>
      <xdr:colOff>1287849</xdr:colOff>
      <xdr:row>2</xdr:row>
      <xdr:rowOff>21891</xdr:rowOff>
    </xdr:to>
    <xdr:pic>
      <xdr:nvPicPr>
        <xdr:cNvPr id="4" name="صورة 3">
          <a:hlinkClick xmlns:r="http://schemas.openxmlformats.org/officeDocument/2006/relationships" r:id="rId3"/>
          <a:extLst>
            <a:ext uri="{FF2B5EF4-FFF2-40B4-BE49-F238E27FC236}">
              <a16:creationId xmlns:a16="http://schemas.microsoft.com/office/drawing/2014/main" id="{EF59FD81-DFAD-41E8-854D-AD0238A3900D}"/>
            </a:ext>
          </a:extLst>
        </xdr:cNvPr>
        <xdr:cNvPicPr>
          <a:picLocks noChangeAspect="1"/>
        </xdr:cNvPicPr>
      </xdr:nvPicPr>
      <xdr:blipFill>
        <a:blip xmlns:r="http://schemas.openxmlformats.org/officeDocument/2006/relationships" r:embed="rId4"/>
        <a:stretch>
          <a:fillRect/>
        </a:stretch>
      </xdr:blipFill>
      <xdr:spPr>
        <a:xfrm>
          <a:off x="8445500" y="12700"/>
          <a:ext cx="792549" cy="54259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5" name="رسم 4">
          <a:extLst>
            <a:ext uri="{FF2B5EF4-FFF2-40B4-BE49-F238E27FC236}">
              <a16:creationId xmlns:a16="http://schemas.microsoft.com/office/drawing/2014/main" id="{48861BB9-EFD2-454D-9886-B36FC5B2E3E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4</xdr:col>
      <xdr:colOff>508000</xdr:colOff>
      <xdr:row>0</xdr:row>
      <xdr:rowOff>19050</xdr:rowOff>
    </xdr:from>
    <xdr:to>
      <xdr:col>4</xdr:col>
      <xdr:colOff>1300549</xdr:colOff>
      <xdr:row>2</xdr:row>
      <xdr:rowOff>28241</xdr:rowOff>
    </xdr:to>
    <xdr:pic>
      <xdr:nvPicPr>
        <xdr:cNvPr id="2" name="صورة 1">
          <a:hlinkClick xmlns:r="http://schemas.openxmlformats.org/officeDocument/2006/relationships" r:id="rId3"/>
          <a:extLst>
            <a:ext uri="{FF2B5EF4-FFF2-40B4-BE49-F238E27FC236}">
              <a16:creationId xmlns:a16="http://schemas.microsoft.com/office/drawing/2014/main" id="{DE3A83A5-5A86-41F5-84E8-31327999440E}"/>
            </a:ext>
          </a:extLst>
        </xdr:cNvPr>
        <xdr:cNvPicPr>
          <a:picLocks noChangeAspect="1"/>
        </xdr:cNvPicPr>
      </xdr:nvPicPr>
      <xdr:blipFill>
        <a:blip xmlns:r="http://schemas.openxmlformats.org/officeDocument/2006/relationships" r:embed="rId4"/>
        <a:stretch>
          <a:fillRect/>
        </a:stretch>
      </xdr:blipFill>
      <xdr:spPr>
        <a:xfrm>
          <a:off x="6299200" y="19050"/>
          <a:ext cx="792549" cy="54259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2</xdr:col>
      <xdr:colOff>707760</xdr:colOff>
      <xdr:row>2</xdr:row>
      <xdr:rowOff>232492</xdr:rowOff>
    </xdr:to>
    <xdr:pic>
      <xdr:nvPicPr>
        <xdr:cNvPr id="2" name="رسم 1">
          <a:extLst>
            <a:ext uri="{FF2B5EF4-FFF2-40B4-BE49-F238E27FC236}">
              <a16:creationId xmlns:a16="http://schemas.microsoft.com/office/drawing/2014/main" id="{B0376677-02EA-4AAD-888E-E1B471861FB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6</xdr:col>
      <xdr:colOff>482600</xdr:colOff>
      <xdr:row>0</xdr:row>
      <xdr:rowOff>25400</xdr:rowOff>
    </xdr:from>
    <xdr:to>
      <xdr:col>6</xdr:col>
      <xdr:colOff>1275149</xdr:colOff>
      <xdr:row>2</xdr:row>
      <xdr:rowOff>34591</xdr:rowOff>
    </xdr:to>
    <xdr:pic>
      <xdr:nvPicPr>
        <xdr:cNvPr id="4" name="صورة 3">
          <a:hlinkClick xmlns:r="http://schemas.openxmlformats.org/officeDocument/2006/relationships" r:id="rId3"/>
          <a:extLst>
            <a:ext uri="{FF2B5EF4-FFF2-40B4-BE49-F238E27FC236}">
              <a16:creationId xmlns:a16="http://schemas.microsoft.com/office/drawing/2014/main" id="{93970818-0C02-4BC7-BD53-BBF89DC6CFE4}"/>
            </a:ext>
          </a:extLst>
        </xdr:cNvPr>
        <xdr:cNvPicPr>
          <a:picLocks noChangeAspect="1"/>
        </xdr:cNvPicPr>
      </xdr:nvPicPr>
      <xdr:blipFill>
        <a:blip xmlns:r="http://schemas.openxmlformats.org/officeDocument/2006/relationships" r:embed="rId4"/>
        <a:stretch>
          <a:fillRect/>
        </a:stretch>
      </xdr:blipFill>
      <xdr:spPr>
        <a:xfrm>
          <a:off x="7848600" y="25400"/>
          <a:ext cx="792549" cy="54259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439FD13A-2BEE-480A-AB38-F8A771DBD8C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4</xdr:col>
      <xdr:colOff>508000</xdr:colOff>
      <xdr:row>0</xdr:row>
      <xdr:rowOff>19050</xdr:rowOff>
    </xdr:from>
    <xdr:to>
      <xdr:col>4</xdr:col>
      <xdr:colOff>1300549</xdr:colOff>
      <xdr:row>2</xdr:row>
      <xdr:rowOff>28241</xdr:rowOff>
    </xdr:to>
    <xdr:pic>
      <xdr:nvPicPr>
        <xdr:cNvPr id="4" name="صورة 3">
          <a:hlinkClick xmlns:r="http://schemas.openxmlformats.org/officeDocument/2006/relationships" r:id="rId3"/>
          <a:extLst>
            <a:ext uri="{FF2B5EF4-FFF2-40B4-BE49-F238E27FC236}">
              <a16:creationId xmlns:a16="http://schemas.microsoft.com/office/drawing/2014/main" id="{FC6A7841-CDBF-458D-A809-B8CA2C09985E}"/>
            </a:ext>
          </a:extLst>
        </xdr:cNvPr>
        <xdr:cNvPicPr>
          <a:picLocks noChangeAspect="1"/>
        </xdr:cNvPicPr>
      </xdr:nvPicPr>
      <xdr:blipFill>
        <a:blip xmlns:r="http://schemas.openxmlformats.org/officeDocument/2006/relationships" r:embed="rId4"/>
        <a:stretch>
          <a:fillRect/>
        </a:stretch>
      </xdr:blipFill>
      <xdr:spPr>
        <a:xfrm>
          <a:off x="6299200" y="19050"/>
          <a:ext cx="792549" cy="54259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0</xdr:col>
      <xdr:colOff>2353680</xdr:colOff>
      <xdr:row>2</xdr:row>
      <xdr:rowOff>232492</xdr:rowOff>
    </xdr:to>
    <xdr:pic>
      <xdr:nvPicPr>
        <xdr:cNvPr id="3" name="رسم 2">
          <a:extLst>
            <a:ext uri="{FF2B5EF4-FFF2-40B4-BE49-F238E27FC236}">
              <a16:creationId xmlns:a16="http://schemas.microsoft.com/office/drawing/2014/main" id="{D87C6B30-F435-41D8-85EE-D73DD987BAE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4</xdr:col>
      <xdr:colOff>361950</xdr:colOff>
      <xdr:row>0</xdr:row>
      <xdr:rowOff>25400</xdr:rowOff>
    </xdr:from>
    <xdr:to>
      <xdr:col>4</xdr:col>
      <xdr:colOff>1154499</xdr:colOff>
      <xdr:row>2</xdr:row>
      <xdr:rowOff>34591</xdr:rowOff>
    </xdr:to>
    <xdr:pic>
      <xdr:nvPicPr>
        <xdr:cNvPr id="2" name="صورة 1">
          <a:hlinkClick xmlns:r="http://schemas.openxmlformats.org/officeDocument/2006/relationships" r:id="rId3"/>
          <a:extLst>
            <a:ext uri="{FF2B5EF4-FFF2-40B4-BE49-F238E27FC236}">
              <a16:creationId xmlns:a16="http://schemas.microsoft.com/office/drawing/2014/main" id="{6827A366-20F7-4E17-B736-DDFC9E55AD98}"/>
            </a:ext>
          </a:extLst>
        </xdr:cNvPr>
        <xdr:cNvPicPr>
          <a:picLocks noChangeAspect="1"/>
        </xdr:cNvPicPr>
      </xdr:nvPicPr>
      <xdr:blipFill>
        <a:blip xmlns:r="http://schemas.openxmlformats.org/officeDocument/2006/relationships" r:embed="rId4"/>
        <a:stretch>
          <a:fillRect/>
        </a:stretch>
      </xdr:blipFill>
      <xdr:spPr>
        <a:xfrm>
          <a:off x="6127750" y="25400"/>
          <a:ext cx="792549" cy="54259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2</xdr:col>
      <xdr:colOff>631560</xdr:colOff>
      <xdr:row>2</xdr:row>
      <xdr:rowOff>232492</xdr:rowOff>
    </xdr:to>
    <xdr:pic>
      <xdr:nvPicPr>
        <xdr:cNvPr id="3" name="رسم 2">
          <a:extLst>
            <a:ext uri="{FF2B5EF4-FFF2-40B4-BE49-F238E27FC236}">
              <a16:creationId xmlns:a16="http://schemas.microsoft.com/office/drawing/2014/main" id="{6AF67FC9-98E4-4A9E-AD55-FF6B737F764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12</xdr:col>
      <xdr:colOff>723900</xdr:colOff>
      <xdr:row>0</xdr:row>
      <xdr:rowOff>6350</xdr:rowOff>
    </xdr:from>
    <xdr:to>
      <xdr:col>13</xdr:col>
      <xdr:colOff>748099</xdr:colOff>
      <xdr:row>2</xdr:row>
      <xdr:rowOff>15541</xdr:rowOff>
    </xdr:to>
    <xdr:pic>
      <xdr:nvPicPr>
        <xdr:cNvPr id="2" name="صورة 1">
          <a:hlinkClick xmlns:r="http://schemas.openxmlformats.org/officeDocument/2006/relationships" r:id="rId3"/>
          <a:extLst>
            <a:ext uri="{FF2B5EF4-FFF2-40B4-BE49-F238E27FC236}">
              <a16:creationId xmlns:a16="http://schemas.microsoft.com/office/drawing/2014/main" id="{9E6758DE-3313-4908-87BE-66B759D19354}"/>
            </a:ext>
          </a:extLst>
        </xdr:cNvPr>
        <xdr:cNvPicPr>
          <a:picLocks noChangeAspect="1"/>
        </xdr:cNvPicPr>
      </xdr:nvPicPr>
      <xdr:blipFill>
        <a:blip xmlns:r="http://schemas.openxmlformats.org/officeDocument/2006/relationships" r:embed="rId4"/>
        <a:stretch>
          <a:fillRect/>
        </a:stretch>
      </xdr:blipFill>
      <xdr:spPr>
        <a:xfrm>
          <a:off x="10058400" y="6350"/>
          <a:ext cx="792549" cy="54259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0</xdr:col>
      <xdr:colOff>2429880</xdr:colOff>
      <xdr:row>2</xdr:row>
      <xdr:rowOff>232492</xdr:rowOff>
    </xdr:to>
    <xdr:pic>
      <xdr:nvPicPr>
        <xdr:cNvPr id="8" name="رسم 7">
          <a:extLst>
            <a:ext uri="{FF2B5EF4-FFF2-40B4-BE49-F238E27FC236}">
              <a16:creationId xmlns:a16="http://schemas.microsoft.com/office/drawing/2014/main" id="{44CBC455-E11E-47B2-8A16-64BF50034EF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5</xdr:col>
      <xdr:colOff>533400</xdr:colOff>
      <xdr:row>0</xdr:row>
      <xdr:rowOff>31750</xdr:rowOff>
    </xdr:from>
    <xdr:to>
      <xdr:col>5</xdr:col>
      <xdr:colOff>1325949</xdr:colOff>
      <xdr:row>2</xdr:row>
      <xdr:rowOff>40941</xdr:rowOff>
    </xdr:to>
    <xdr:pic>
      <xdr:nvPicPr>
        <xdr:cNvPr id="2" name="صورة 1">
          <a:hlinkClick xmlns:r="http://schemas.openxmlformats.org/officeDocument/2006/relationships" r:id="rId3"/>
          <a:extLst>
            <a:ext uri="{FF2B5EF4-FFF2-40B4-BE49-F238E27FC236}">
              <a16:creationId xmlns:a16="http://schemas.microsoft.com/office/drawing/2014/main" id="{CC72C116-254F-4BD6-B851-26D4965BB320}"/>
            </a:ext>
          </a:extLst>
        </xdr:cNvPr>
        <xdr:cNvPicPr>
          <a:picLocks noChangeAspect="1"/>
        </xdr:cNvPicPr>
      </xdr:nvPicPr>
      <xdr:blipFill>
        <a:blip xmlns:r="http://schemas.openxmlformats.org/officeDocument/2006/relationships" r:embed="rId4"/>
        <a:stretch>
          <a:fillRect/>
        </a:stretch>
      </xdr:blipFill>
      <xdr:spPr>
        <a:xfrm>
          <a:off x="8591550" y="31750"/>
          <a:ext cx="792549" cy="54259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0</xdr:col>
      <xdr:colOff>2277480</xdr:colOff>
      <xdr:row>2</xdr:row>
      <xdr:rowOff>232492</xdr:rowOff>
    </xdr:to>
    <xdr:pic>
      <xdr:nvPicPr>
        <xdr:cNvPr id="8" name="رسم 7">
          <a:extLst>
            <a:ext uri="{FF2B5EF4-FFF2-40B4-BE49-F238E27FC236}">
              <a16:creationId xmlns:a16="http://schemas.microsoft.com/office/drawing/2014/main" id="{8879CAEA-C7FD-442F-B7CE-B7A25E6D6D7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4</xdr:col>
      <xdr:colOff>273050</xdr:colOff>
      <xdr:row>0</xdr:row>
      <xdr:rowOff>25400</xdr:rowOff>
    </xdr:from>
    <xdr:to>
      <xdr:col>4</xdr:col>
      <xdr:colOff>1065599</xdr:colOff>
      <xdr:row>2</xdr:row>
      <xdr:rowOff>34591</xdr:rowOff>
    </xdr:to>
    <xdr:pic>
      <xdr:nvPicPr>
        <xdr:cNvPr id="2" name="صورة 1">
          <a:hlinkClick xmlns:r="http://schemas.openxmlformats.org/officeDocument/2006/relationships" r:id="rId3"/>
          <a:extLst>
            <a:ext uri="{FF2B5EF4-FFF2-40B4-BE49-F238E27FC236}">
              <a16:creationId xmlns:a16="http://schemas.microsoft.com/office/drawing/2014/main" id="{C109EC9A-F5F3-457C-9E49-134F2FD78138}"/>
            </a:ext>
          </a:extLst>
        </xdr:cNvPr>
        <xdr:cNvPicPr>
          <a:picLocks noChangeAspect="1"/>
        </xdr:cNvPicPr>
      </xdr:nvPicPr>
      <xdr:blipFill>
        <a:blip xmlns:r="http://schemas.openxmlformats.org/officeDocument/2006/relationships" r:embed="rId4"/>
        <a:stretch>
          <a:fillRect/>
        </a:stretch>
      </xdr:blipFill>
      <xdr:spPr>
        <a:xfrm>
          <a:off x="5772150" y="25400"/>
          <a:ext cx="792549" cy="54259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8" name="رسم 7">
          <a:extLst>
            <a:ext uri="{FF2B5EF4-FFF2-40B4-BE49-F238E27FC236}">
              <a16:creationId xmlns:a16="http://schemas.microsoft.com/office/drawing/2014/main" id="{DE2EB853-43ED-46C4-B2AE-14D9B0A7873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1758950</xdr:colOff>
      <xdr:row>0</xdr:row>
      <xdr:rowOff>25400</xdr:rowOff>
    </xdr:from>
    <xdr:to>
      <xdr:col>1</xdr:col>
      <xdr:colOff>2551499</xdr:colOff>
      <xdr:row>2</xdr:row>
      <xdr:rowOff>34591</xdr:rowOff>
    </xdr:to>
    <xdr:pic>
      <xdr:nvPicPr>
        <xdr:cNvPr id="2" name="صورة 1">
          <a:hlinkClick xmlns:r="http://schemas.openxmlformats.org/officeDocument/2006/relationships" r:id="rId3"/>
          <a:extLst>
            <a:ext uri="{FF2B5EF4-FFF2-40B4-BE49-F238E27FC236}">
              <a16:creationId xmlns:a16="http://schemas.microsoft.com/office/drawing/2014/main" id="{E3819387-D801-44FA-90F5-CF98B3FBD4D7}"/>
            </a:ext>
          </a:extLst>
        </xdr:cNvPr>
        <xdr:cNvPicPr>
          <a:picLocks noChangeAspect="1"/>
        </xdr:cNvPicPr>
      </xdr:nvPicPr>
      <xdr:blipFill>
        <a:blip xmlns:r="http://schemas.openxmlformats.org/officeDocument/2006/relationships" r:embed="rId4"/>
        <a:stretch>
          <a:fillRect/>
        </a:stretch>
      </xdr:blipFill>
      <xdr:spPr>
        <a:xfrm>
          <a:off x="3625850" y="25400"/>
          <a:ext cx="792549" cy="54259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0</xdr:col>
      <xdr:colOff>2429880</xdr:colOff>
      <xdr:row>2</xdr:row>
      <xdr:rowOff>232492</xdr:rowOff>
    </xdr:to>
    <xdr:pic>
      <xdr:nvPicPr>
        <xdr:cNvPr id="8" name="رسم 7">
          <a:extLst>
            <a:ext uri="{FF2B5EF4-FFF2-40B4-BE49-F238E27FC236}">
              <a16:creationId xmlns:a16="http://schemas.microsoft.com/office/drawing/2014/main" id="{89F97A47-05EB-407C-941E-B91433FD7AE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3848100</xdr:colOff>
      <xdr:row>0</xdr:row>
      <xdr:rowOff>25400</xdr:rowOff>
    </xdr:from>
    <xdr:to>
      <xdr:col>1</xdr:col>
      <xdr:colOff>4640649</xdr:colOff>
      <xdr:row>2</xdr:row>
      <xdr:rowOff>34591</xdr:rowOff>
    </xdr:to>
    <xdr:pic>
      <xdr:nvPicPr>
        <xdr:cNvPr id="2" name="صورة 1">
          <a:hlinkClick xmlns:r="http://schemas.openxmlformats.org/officeDocument/2006/relationships" r:id="rId3"/>
          <a:extLst>
            <a:ext uri="{FF2B5EF4-FFF2-40B4-BE49-F238E27FC236}">
              <a16:creationId xmlns:a16="http://schemas.microsoft.com/office/drawing/2014/main" id="{A0C25883-9FB0-46F9-9C90-523875918550}"/>
            </a:ext>
          </a:extLst>
        </xdr:cNvPr>
        <xdr:cNvPicPr>
          <a:picLocks noChangeAspect="1"/>
        </xdr:cNvPicPr>
      </xdr:nvPicPr>
      <xdr:blipFill>
        <a:blip xmlns:r="http://schemas.openxmlformats.org/officeDocument/2006/relationships" r:embed="rId4"/>
        <a:stretch>
          <a:fillRect/>
        </a:stretch>
      </xdr:blipFill>
      <xdr:spPr>
        <a:xfrm>
          <a:off x="8534400" y="25400"/>
          <a:ext cx="792549" cy="54259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0</xdr:col>
      <xdr:colOff>2429880</xdr:colOff>
      <xdr:row>2</xdr:row>
      <xdr:rowOff>232492</xdr:rowOff>
    </xdr:to>
    <xdr:pic>
      <xdr:nvPicPr>
        <xdr:cNvPr id="8" name="رسم 7">
          <a:extLst>
            <a:ext uri="{FF2B5EF4-FFF2-40B4-BE49-F238E27FC236}">
              <a16:creationId xmlns:a16="http://schemas.microsoft.com/office/drawing/2014/main" id="{6B12A6ED-EB37-401B-B3A0-AAFCE197E4B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2476500</xdr:colOff>
      <xdr:row>0</xdr:row>
      <xdr:rowOff>31750</xdr:rowOff>
    </xdr:from>
    <xdr:to>
      <xdr:col>1</xdr:col>
      <xdr:colOff>3269049</xdr:colOff>
      <xdr:row>2</xdr:row>
      <xdr:rowOff>40941</xdr:rowOff>
    </xdr:to>
    <xdr:pic>
      <xdr:nvPicPr>
        <xdr:cNvPr id="2" name="صورة 1">
          <a:hlinkClick xmlns:r="http://schemas.openxmlformats.org/officeDocument/2006/relationships" r:id="rId3"/>
          <a:extLst>
            <a:ext uri="{FF2B5EF4-FFF2-40B4-BE49-F238E27FC236}">
              <a16:creationId xmlns:a16="http://schemas.microsoft.com/office/drawing/2014/main" id="{C872C641-3C1C-B87E-2402-ACB00C4AE9D5}"/>
            </a:ext>
          </a:extLst>
        </xdr:cNvPr>
        <xdr:cNvPicPr>
          <a:picLocks noChangeAspect="1"/>
        </xdr:cNvPicPr>
      </xdr:nvPicPr>
      <xdr:blipFill>
        <a:blip xmlns:r="http://schemas.openxmlformats.org/officeDocument/2006/relationships" r:embed="rId4"/>
        <a:stretch>
          <a:fillRect/>
        </a:stretch>
      </xdr:blipFill>
      <xdr:spPr>
        <a:xfrm>
          <a:off x="5778500" y="31750"/>
          <a:ext cx="792549" cy="54259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7B7FA3C1-B530-4F88-B235-E10A2FEDFB4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11</xdr:col>
      <xdr:colOff>107950</xdr:colOff>
      <xdr:row>0</xdr:row>
      <xdr:rowOff>12700</xdr:rowOff>
    </xdr:from>
    <xdr:to>
      <xdr:col>11</xdr:col>
      <xdr:colOff>900499</xdr:colOff>
      <xdr:row>2</xdr:row>
      <xdr:rowOff>21891</xdr:rowOff>
    </xdr:to>
    <xdr:pic>
      <xdr:nvPicPr>
        <xdr:cNvPr id="3" name="صورة 2">
          <a:hlinkClick xmlns:r="http://schemas.openxmlformats.org/officeDocument/2006/relationships" r:id="rId3"/>
          <a:extLst>
            <a:ext uri="{FF2B5EF4-FFF2-40B4-BE49-F238E27FC236}">
              <a16:creationId xmlns:a16="http://schemas.microsoft.com/office/drawing/2014/main" id="{89E8B209-FFF7-4859-B364-7C742C1A2D14}"/>
            </a:ext>
          </a:extLst>
        </xdr:cNvPr>
        <xdr:cNvPicPr>
          <a:picLocks noChangeAspect="1"/>
        </xdr:cNvPicPr>
      </xdr:nvPicPr>
      <xdr:blipFill>
        <a:blip xmlns:r="http://schemas.openxmlformats.org/officeDocument/2006/relationships" r:embed="rId4"/>
        <a:stretch>
          <a:fillRect/>
        </a:stretch>
      </xdr:blipFill>
      <xdr:spPr>
        <a:xfrm>
          <a:off x="11137900" y="12700"/>
          <a:ext cx="792549" cy="54259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471540</xdr:colOff>
      <xdr:row>2</xdr:row>
      <xdr:rowOff>232492</xdr:rowOff>
    </xdr:to>
    <xdr:pic>
      <xdr:nvPicPr>
        <xdr:cNvPr id="2" name="رسم 1">
          <a:extLst>
            <a:ext uri="{FF2B5EF4-FFF2-40B4-BE49-F238E27FC236}">
              <a16:creationId xmlns:a16="http://schemas.microsoft.com/office/drawing/2014/main" id="{0D173CE6-3A60-482E-8773-8F592469E1D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7</xdr:col>
      <xdr:colOff>1003300</xdr:colOff>
      <xdr:row>0</xdr:row>
      <xdr:rowOff>25400</xdr:rowOff>
    </xdr:from>
    <xdr:to>
      <xdr:col>7</xdr:col>
      <xdr:colOff>1795849</xdr:colOff>
      <xdr:row>2</xdr:row>
      <xdr:rowOff>34591</xdr:rowOff>
    </xdr:to>
    <xdr:pic>
      <xdr:nvPicPr>
        <xdr:cNvPr id="3" name="صورة 2">
          <a:hlinkClick xmlns:r="http://schemas.openxmlformats.org/officeDocument/2006/relationships" r:id="rId3"/>
          <a:extLst>
            <a:ext uri="{FF2B5EF4-FFF2-40B4-BE49-F238E27FC236}">
              <a16:creationId xmlns:a16="http://schemas.microsoft.com/office/drawing/2014/main" id="{A10ECDE0-8B01-43F8-99EB-F263F89F6E03}"/>
            </a:ext>
          </a:extLst>
        </xdr:cNvPr>
        <xdr:cNvPicPr>
          <a:picLocks noChangeAspect="1"/>
        </xdr:cNvPicPr>
      </xdr:nvPicPr>
      <xdr:blipFill>
        <a:blip xmlns:r="http://schemas.openxmlformats.org/officeDocument/2006/relationships" r:embed="rId4"/>
        <a:stretch>
          <a:fillRect/>
        </a:stretch>
      </xdr:blipFill>
      <xdr:spPr>
        <a:xfrm>
          <a:off x="10026650" y="25400"/>
          <a:ext cx="792549" cy="54259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2</xdr:col>
      <xdr:colOff>570600</xdr:colOff>
      <xdr:row>2</xdr:row>
      <xdr:rowOff>232492</xdr:rowOff>
    </xdr:to>
    <xdr:pic>
      <xdr:nvPicPr>
        <xdr:cNvPr id="2" name="رسم 1">
          <a:extLst>
            <a:ext uri="{FF2B5EF4-FFF2-40B4-BE49-F238E27FC236}">
              <a16:creationId xmlns:a16="http://schemas.microsoft.com/office/drawing/2014/main" id="{14476406-FC65-4F74-8743-4F606B0E25C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11</xdr:col>
      <xdr:colOff>76200</xdr:colOff>
      <xdr:row>0</xdr:row>
      <xdr:rowOff>0</xdr:rowOff>
    </xdr:from>
    <xdr:to>
      <xdr:col>12</xdr:col>
      <xdr:colOff>5149</xdr:colOff>
      <xdr:row>2</xdr:row>
      <xdr:rowOff>9191</xdr:rowOff>
    </xdr:to>
    <xdr:pic>
      <xdr:nvPicPr>
        <xdr:cNvPr id="3" name="صورة 2">
          <a:hlinkClick xmlns:r="http://schemas.openxmlformats.org/officeDocument/2006/relationships" r:id="rId3"/>
          <a:extLst>
            <a:ext uri="{FF2B5EF4-FFF2-40B4-BE49-F238E27FC236}">
              <a16:creationId xmlns:a16="http://schemas.microsoft.com/office/drawing/2014/main" id="{182784FD-691F-4847-A3B4-8621AA942066}"/>
            </a:ext>
          </a:extLst>
        </xdr:cNvPr>
        <xdr:cNvPicPr>
          <a:picLocks noChangeAspect="1"/>
        </xdr:cNvPicPr>
      </xdr:nvPicPr>
      <xdr:blipFill>
        <a:blip xmlns:r="http://schemas.openxmlformats.org/officeDocument/2006/relationships" r:embed="rId4"/>
        <a:stretch>
          <a:fillRect/>
        </a:stretch>
      </xdr:blipFill>
      <xdr:spPr>
        <a:xfrm>
          <a:off x="10414000" y="0"/>
          <a:ext cx="792549" cy="54259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2024A093-A25F-4DEB-AD82-234E8DD850A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11</xdr:col>
      <xdr:colOff>152400</xdr:colOff>
      <xdr:row>0</xdr:row>
      <xdr:rowOff>0</xdr:rowOff>
    </xdr:from>
    <xdr:to>
      <xdr:col>11</xdr:col>
      <xdr:colOff>944949</xdr:colOff>
      <xdr:row>2</xdr:row>
      <xdr:rowOff>9191</xdr:rowOff>
    </xdr:to>
    <xdr:pic>
      <xdr:nvPicPr>
        <xdr:cNvPr id="3" name="صورة 2">
          <a:hlinkClick xmlns:r="http://schemas.openxmlformats.org/officeDocument/2006/relationships" r:id="rId3"/>
          <a:extLst>
            <a:ext uri="{FF2B5EF4-FFF2-40B4-BE49-F238E27FC236}">
              <a16:creationId xmlns:a16="http://schemas.microsoft.com/office/drawing/2014/main" id="{EC5B59BA-24DD-4298-B290-CCCE1B8E6F1F}"/>
            </a:ext>
          </a:extLst>
        </xdr:cNvPr>
        <xdr:cNvPicPr>
          <a:picLocks noChangeAspect="1"/>
        </xdr:cNvPicPr>
      </xdr:nvPicPr>
      <xdr:blipFill>
        <a:blip xmlns:r="http://schemas.openxmlformats.org/officeDocument/2006/relationships" r:embed="rId4"/>
        <a:stretch>
          <a:fillRect/>
        </a:stretch>
      </xdr:blipFill>
      <xdr:spPr>
        <a:xfrm>
          <a:off x="11607800" y="0"/>
          <a:ext cx="792549" cy="54259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0</xdr:col>
      <xdr:colOff>2429880</xdr:colOff>
      <xdr:row>2</xdr:row>
      <xdr:rowOff>232492</xdr:rowOff>
    </xdr:to>
    <xdr:pic>
      <xdr:nvPicPr>
        <xdr:cNvPr id="2" name="رسم 1">
          <a:extLst>
            <a:ext uri="{FF2B5EF4-FFF2-40B4-BE49-F238E27FC236}">
              <a16:creationId xmlns:a16="http://schemas.microsoft.com/office/drawing/2014/main" id="{7924C3EF-41E7-4DD7-98FC-80D7C1DFCB6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11</xdr:col>
      <xdr:colOff>692150</xdr:colOff>
      <xdr:row>0</xdr:row>
      <xdr:rowOff>19050</xdr:rowOff>
    </xdr:from>
    <xdr:to>
      <xdr:col>12</xdr:col>
      <xdr:colOff>735399</xdr:colOff>
      <xdr:row>2</xdr:row>
      <xdr:rowOff>28241</xdr:rowOff>
    </xdr:to>
    <xdr:pic>
      <xdr:nvPicPr>
        <xdr:cNvPr id="3" name="صورة 2">
          <a:hlinkClick xmlns:r="http://schemas.openxmlformats.org/officeDocument/2006/relationships" r:id="rId3"/>
          <a:extLst>
            <a:ext uri="{FF2B5EF4-FFF2-40B4-BE49-F238E27FC236}">
              <a16:creationId xmlns:a16="http://schemas.microsoft.com/office/drawing/2014/main" id="{02FD7559-E30B-4A7E-B12D-05F3B8F61676}"/>
            </a:ext>
          </a:extLst>
        </xdr:cNvPr>
        <xdr:cNvPicPr>
          <a:picLocks noChangeAspect="1"/>
        </xdr:cNvPicPr>
      </xdr:nvPicPr>
      <xdr:blipFill>
        <a:blip xmlns:r="http://schemas.openxmlformats.org/officeDocument/2006/relationships" r:embed="rId4"/>
        <a:stretch>
          <a:fillRect/>
        </a:stretch>
      </xdr:blipFill>
      <xdr:spPr>
        <a:xfrm>
          <a:off x="10833100" y="19050"/>
          <a:ext cx="792549" cy="54259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A177E2DB-1020-479E-9E7F-82DA2486AB7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14</xdr:col>
      <xdr:colOff>76200</xdr:colOff>
      <xdr:row>0</xdr:row>
      <xdr:rowOff>12700</xdr:rowOff>
    </xdr:from>
    <xdr:to>
      <xdr:col>14</xdr:col>
      <xdr:colOff>868749</xdr:colOff>
      <xdr:row>2</xdr:row>
      <xdr:rowOff>21891</xdr:rowOff>
    </xdr:to>
    <xdr:pic>
      <xdr:nvPicPr>
        <xdr:cNvPr id="3" name="صورة 2">
          <a:hlinkClick xmlns:r="http://schemas.openxmlformats.org/officeDocument/2006/relationships" r:id="rId3"/>
          <a:extLst>
            <a:ext uri="{FF2B5EF4-FFF2-40B4-BE49-F238E27FC236}">
              <a16:creationId xmlns:a16="http://schemas.microsoft.com/office/drawing/2014/main" id="{0499BA75-AD13-43FF-BEC4-DC91763A9713}"/>
            </a:ext>
          </a:extLst>
        </xdr:cNvPr>
        <xdr:cNvPicPr>
          <a:picLocks noChangeAspect="1"/>
        </xdr:cNvPicPr>
      </xdr:nvPicPr>
      <xdr:blipFill>
        <a:blip xmlns:r="http://schemas.openxmlformats.org/officeDocument/2006/relationships" r:embed="rId4"/>
        <a:stretch>
          <a:fillRect/>
        </a:stretch>
      </xdr:blipFill>
      <xdr:spPr>
        <a:xfrm>
          <a:off x="13500100" y="12700"/>
          <a:ext cx="792549" cy="54259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FF859717-C529-46AC-833F-F9630320961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14</xdr:col>
      <xdr:colOff>82550</xdr:colOff>
      <xdr:row>0</xdr:row>
      <xdr:rowOff>12700</xdr:rowOff>
    </xdr:from>
    <xdr:to>
      <xdr:col>14</xdr:col>
      <xdr:colOff>875099</xdr:colOff>
      <xdr:row>2</xdr:row>
      <xdr:rowOff>21891</xdr:rowOff>
    </xdr:to>
    <xdr:pic>
      <xdr:nvPicPr>
        <xdr:cNvPr id="3" name="صورة 2">
          <a:hlinkClick xmlns:r="http://schemas.openxmlformats.org/officeDocument/2006/relationships" r:id="rId3"/>
          <a:extLst>
            <a:ext uri="{FF2B5EF4-FFF2-40B4-BE49-F238E27FC236}">
              <a16:creationId xmlns:a16="http://schemas.microsoft.com/office/drawing/2014/main" id="{DC2B1384-3E19-4527-A261-B720029E5574}"/>
            </a:ext>
          </a:extLst>
        </xdr:cNvPr>
        <xdr:cNvPicPr>
          <a:picLocks noChangeAspect="1"/>
        </xdr:cNvPicPr>
      </xdr:nvPicPr>
      <xdr:blipFill>
        <a:blip xmlns:r="http://schemas.openxmlformats.org/officeDocument/2006/relationships" r:embed="rId4"/>
        <a:stretch>
          <a:fillRect/>
        </a:stretch>
      </xdr:blipFill>
      <xdr:spPr>
        <a:xfrm>
          <a:off x="13506450" y="12700"/>
          <a:ext cx="792549" cy="54259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7EAD2D99-BB86-42B7-804B-CF8B9D2C5CE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12</xdr:col>
      <xdr:colOff>107950</xdr:colOff>
      <xdr:row>0</xdr:row>
      <xdr:rowOff>19050</xdr:rowOff>
    </xdr:from>
    <xdr:to>
      <xdr:col>12</xdr:col>
      <xdr:colOff>900499</xdr:colOff>
      <xdr:row>2</xdr:row>
      <xdr:rowOff>28241</xdr:rowOff>
    </xdr:to>
    <xdr:pic>
      <xdr:nvPicPr>
        <xdr:cNvPr id="3" name="صورة 2">
          <a:hlinkClick xmlns:r="http://schemas.openxmlformats.org/officeDocument/2006/relationships" r:id="rId3"/>
          <a:extLst>
            <a:ext uri="{FF2B5EF4-FFF2-40B4-BE49-F238E27FC236}">
              <a16:creationId xmlns:a16="http://schemas.microsoft.com/office/drawing/2014/main" id="{FB978CAF-6B01-4C90-B463-9752A844CB40}"/>
            </a:ext>
          </a:extLst>
        </xdr:cNvPr>
        <xdr:cNvPicPr>
          <a:picLocks noChangeAspect="1"/>
        </xdr:cNvPicPr>
      </xdr:nvPicPr>
      <xdr:blipFill>
        <a:blip xmlns:r="http://schemas.openxmlformats.org/officeDocument/2006/relationships" r:embed="rId4"/>
        <a:stretch>
          <a:fillRect/>
        </a:stretch>
      </xdr:blipFill>
      <xdr:spPr>
        <a:xfrm>
          <a:off x="11963400" y="19050"/>
          <a:ext cx="792549" cy="54259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2</xdr:col>
      <xdr:colOff>651880</xdr:colOff>
      <xdr:row>2</xdr:row>
      <xdr:rowOff>227104</xdr:rowOff>
    </xdr:to>
    <xdr:pic>
      <xdr:nvPicPr>
        <xdr:cNvPr id="2" name="رسم 1">
          <a:extLst>
            <a:ext uri="{FF2B5EF4-FFF2-40B4-BE49-F238E27FC236}">
              <a16:creationId xmlns:a16="http://schemas.microsoft.com/office/drawing/2014/main" id="{A0F01406-6FD1-4EEF-BAC7-546F57BDD95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14</xdr:col>
      <xdr:colOff>57727</xdr:colOff>
      <xdr:row>0</xdr:row>
      <xdr:rowOff>0</xdr:rowOff>
    </xdr:from>
    <xdr:to>
      <xdr:col>14</xdr:col>
      <xdr:colOff>850276</xdr:colOff>
      <xdr:row>2</xdr:row>
      <xdr:rowOff>3803</xdr:rowOff>
    </xdr:to>
    <xdr:pic>
      <xdr:nvPicPr>
        <xdr:cNvPr id="3" name="صورة 2">
          <a:hlinkClick xmlns:r="http://schemas.openxmlformats.org/officeDocument/2006/relationships" r:id="rId3"/>
          <a:extLst>
            <a:ext uri="{FF2B5EF4-FFF2-40B4-BE49-F238E27FC236}">
              <a16:creationId xmlns:a16="http://schemas.microsoft.com/office/drawing/2014/main" id="{27AA4893-3C8A-494C-BF74-D54CE5A8D70C}"/>
            </a:ext>
          </a:extLst>
        </xdr:cNvPr>
        <xdr:cNvPicPr>
          <a:picLocks noChangeAspect="1"/>
        </xdr:cNvPicPr>
      </xdr:nvPicPr>
      <xdr:blipFill>
        <a:blip xmlns:r="http://schemas.openxmlformats.org/officeDocument/2006/relationships" r:embed="rId4"/>
        <a:stretch>
          <a:fillRect/>
        </a:stretch>
      </xdr:blipFill>
      <xdr:spPr>
        <a:xfrm>
          <a:off x="12077828" y="0"/>
          <a:ext cx="792549" cy="54259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C2E8ABAC-42F0-4AEA-9011-A5AF8EB4AEB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14</xdr:col>
      <xdr:colOff>69850</xdr:colOff>
      <xdr:row>0</xdr:row>
      <xdr:rowOff>12700</xdr:rowOff>
    </xdr:from>
    <xdr:to>
      <xdr:col>14</xdr:col>
      <xdr:colOff>862399</xdr:colOff>
      <xdr:row>2</xdr:row>
      <xdr:rowOff>21891</xdr:rowOff>
    </xdr:to>
    <xdr:pic>
      <xdr:nvPicPr>
        <xdr:cNvPr id="3" name="صورة 2">
          <a:hlinkClick xmlns:r="http://schemas.openxmlformats.org/officeDocument/2006/relationships" r:id="rId3"/>
          <a:extLst>
            <a:ext uri="{FF2B5EF4-FFF2-40B4-BE49-F238E27FC236}">
              <a16:creationId xmlns:a16="http://schemas.microsoft.com/office/drawing/2014/main" id="{DFEB868D-3587-4C5A-9C0E-A7283C99C7FC}"/>
            </a:ext>
          </a:extLst>
        </xdr:cNvPr>
        <xdr:cNvPicPr>
          <a:picLocks noChangeAspect="1"/>
        </xdr:cNvPicPr>
      </xdr:nvPicPr>
      <xdr:blipFill>
        <a:blip xmlns:r="http://schemas.openxmlformats.org/officeDocument/2006/relationships" r:embed="rId4"/>
        <a:stretch>
          <a:fillRect/>
        </a:stretch>
      </xdr:blipFill>
      <xdr:spPr>
        <a:xfrm>
          <a:off x="13411200" y="12700"/>
          <a:ext cx="792549" cy="542591"/>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0</xdr:col>
      <xdr:colOff>2429880</xdr:colOff>
      <xdr:row>2</xdr:row>
      <xdr:rowOff>232492</xdr:rowOff>
    </xdr:to>
    <xdr:pic>
      <xdr:nvPicPr>
        <xdr:cNvPr id="2" name="رسم 1">
          <a:extLst>
            <a:ext uri="{FF2B5EF4-FFF2-40B4-BE49-F238E27FC236}">
              <a16:creationId xmlns:a16="http://schemas.microsoft.com/office/drawing/2014/main" id="{0B4707C4-7AA8-4C39-BBDA-02B9B716117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2520950</xdr:colOff>
      <xdr:row>0</xdr:row>
      <xdr:rowOff>31750</xdr:rowOff>
    </xdr:from>
    <xdr:to>
      <xdr:col>1</xdr:col>
      <xdr:colOff>3313499</xdr:colOff>
      <xdr:row>2</xdr:row>
      <xdr:rowOff>40941</xdr:rowOff>
    </xdr:to>
    <xdr:pic>
      <xdr:nvPicPr>
        <xdr:cNvPr id="3" name="صورة 2">
          <a:hlinkClick xmlns:r="http://schemas.openxmlformats.org/officeDocument/2006/relationships" r:id="rId3"/>
          <a:extLst>
            <a:ext uri="{FF2B5EF4-FFF2-40B4-BE49-F238E27FC236}">
              <a16:creationId xmlns:a16="http://schemas.microsoft.com/office/drawing/2014/main" id="{9DE8ED7C-0CD0-4B45-B955-E3758A18A972}"/>
            </a:ext>
          </a:extLst>
        </xdr:cNvPr>
        <xdr:cNvPicPr>
          <a:picLocks noChangeAspect="1"/>
        </xdr:cNvPicPr>
      </xdr:nvPicPr>
      <xdr:blipFill>
        <a:blip xmlns:r="http://schemas.openxmlformats.org/officeDocument/2006/relationships" r:embed="rId4"/>
        <a:stretch>
          <a:fillRect/>
        </a:stretch>
      </xdr:blipFill>
      <xdr:spPr>
        <a:xfrm>
          <a:off x="5873750" y="31750"/>
          <a:ext cx="792549" cy="542591"/>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5BEC13FD-8EA2-482D-9CCF-492B721483F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2</xdr:col>
      <xdr:colOff>1765300</xdr:colOff>
      <xdr:row>0</xdr:row>
      <xdr:rowOff>25400</xdr:rowOff>
    </xdr:from>
    <xdr:to>
      <xdr:col>2</xdr:col>
      <xdr:colOff>2557849</xdr:colOff>
      <xdr:row>2</xdr:row>
      <xdr:rowOff>34591</xdr:rowOff>
    </xdr:to>
    <xdr:pic>
      <xdr:nvPicPr>
        <xdr:cNvPr id="3" name="صورة 2">
          <a:hlinkClick xmlns:r="http://schemas.openxmlformats.org/officeDocument/2006/relationships" r:id="rId3"/>
          <a:extLst>
            <a:ext uri="{FF2B5EF4-FFF2-40B4-BE49-F238E27FC236}">
              <a16:creationId xmlns:a16="http://schemas.microsoft.com/office/drawing/2014/main" id="{5957696E-71B2-4AF6-AFD5-C878E67939A7}"/>
            </a:ext>
          </a:extLst>
        </xdr:cNvPr>
        <xdr:cNvPicPr>
          <a:picLocks noChangeAspect="1"/>
        </xdr:cNvPicPr>
      </xdr:nvPicPr>
      <xdr:blipFill>
        <a:blip xmlns:r="http://schemas.openxmlformats.org/officeDocument/2006/relationships" r:embed="rId4"/>
        <a:stretch>
          <a:fillRect/>
        </a:stretch>
      </xdr:blipFill>
      <xdr:spPr>
        <a:xfrm>
          <a:off x="6197600" y="25400"/>
          <a:ext cx="792549" cy="542591"/>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84C8DFFD-182F-4E89-9E68-671CFC6902D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2</xdr:col>
      <xdr:colOff>1733550</xdr:colOff>
      <xdr:row>0</xdr:row>
      <xdr:rowOff>19050</xdr:rowOff>
    </xdr:from>
    <xdr:to>
      <xdr:col>2</xdr:col>
      <xdr:colOff>2526099</xdr:colOff>
      <xdr:row>2</xdr:row>
      <xdr:rowOff>28241</xdr:rowOff>
    </xdr:to>
    <xdr:pic>
      <xdr:nvPicPr>
        <xdr:cNvPr id="3" name="صورة 2">
          <a:hlinkClick xmlns:r="http://schemas.openxmlformats.org/officeDocument/2006/relationships" r:id="rId3"/>
          <a:extLst>
            <a:ext uri="{FF2B5EF4-FFF2-40B4-BE49-F238E27FC236}">
              <a16:creationId xmlns:a16="http://schemas.microsoft.com/office/drawing/2014/main" id="{BA9364FF-FFBE-4836-AE15-FD8C727BCFDA}"/>
            </a:ext>
          </a:extLst>
        </xdr:cNvPr>
        <xdr:cNvPicPr>
          <a:picLocks noChangeAspect="1"/>
        </xdr:cNvPicPr>
      </xdr:nvPicPr>
      <xdr:blipFill>
        <a:blip xmlns:r="http://schemas.openxmlformats.org/officeDocument/2006/relationships" r:embed="rId4"/>
        <a:stretch>
          <a:fillRect/>
        </a:stretch>
      </xdr:blipFill>
      <xdr:spPr>
        <a:xfrm>
          <a:off x="6165850" y="19050"/>
          <a:ext cx="792549" cy="542591"/>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83F02B7B-4A2A-49C1-8CA9-DB2A608EC45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4</xdr:col>
      <xdr:colOff>1352550</xdr:colOff>
      <xdr:row>0</xdr:row>
      <xdr:rowOff>12700</xdr:rowOff>
    </xdr:from>
    <xdr:to>
      <xdr:col>4</xdr:col>
      <xdr:colOff>2145099</xdr:colOff>
      <xdr:row>2</xdr:row>
      <xdr:rowOff>21891</xdr:rowOff>
    </xdr:to>
    <xdr:pic>
      <xdr:nvPicPr>
        <xdr:cNvPr id="3" name="صورة 2">
          <a:hlinkClick xmlns:r="http://schemas.openxmlformats.org/officeDocument/2006/relationships" r:id="rId3"/>
          <a:extLst>
            <a:ext uri="{FF2B5EF4-FFF2-40B4-BE49-F238E27FC236}">
              <a16:creationId xmlns:a16="http://schemas.microsoft.com/office/drawing/2014/main" id="{67BFA676-109A-4C52-ABB6-DC28E29D6DA7}"/>
            </a:ext>
          </a:extLst>
        </xdr:cNvPr>
        <xdr:cNvPicPr>
          <a:picLocks noChangeAspect="1"/>
        </xdr:cNvPicPr>
      </xdr:nvPicPr>
      <xdr:blipFill>
        <a:blip xmlns:r="http://schemas.openxmlformats.org/officeDocument/2006/relationships" r:embed="rId4"/>
        <a:stretch>
          <a:fillRect/>
        </a:stretch>
      </xdr:blipFill>
      <xdr:spPr>
        <a:xfrm>
          <a:off x="9099550" y="12700"/>
          <a:ext cx="792549" cy="542591"/>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D7BDB4D0-2071-4926-AC59-92EA419622F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2324100</xdr:colOff>
      <xdr:row>0</xdr:row>
      <xdr:rowOff>38100</xdr:rowOff>
    </xdr:from>
    <xdr:to>
      <xdr:col>1</xdr:col>
      <xdr:colOff>3116649</xdr:colOff>
      <xdr:row>2</xdr:row>
      <xdr:rowOff>47291</xdr:rowOff>
    </xdr:to>
    <xdr:pic>
      <xdr:nvPicPr>
        <xdr:cNvPr id="3" name="صورة 2">
          <a:hlinkClick xmlns:r="http://schemas.openxmlformats.org/officeDocument/2006/relationships" r:id="rId3"/>
          <a:extLst>
            <a:ext uri="{FF2B5EF4-FFF2-40B4-BE49-F238E27FC236}">
              <a16:creationId xmlns:a16="http://schemas.microsoft.com/office/drawing/2014/main" id="{DD83B1E7-9B0A-4A60-A053-800A5FA7BAA8}"/>
            </a:ext>
          </a:extLst>
        </xdr:cNvPr>
        <xdr:cNvPicPr>
          <a:picLocks noChangeAspect="1"/>
        </xdr:cNvPicPr>
      </xdr:nvPicPr>
      <xdr:blipFill>
        <a:blip xmlns:r="http://schemas.openxmlformats.org/officeDocument/2006/relationships" r:embed="rId4"/>
        <a:stretch>
          <a:fillRect/>
        </a:stretch>
      </xdr:blipFill>
      <xdr:spPr>
        <a:xfrm>
          <a:off x="4191000" y="38100"/>
          <a:ext cx="792549" cy="542591"/>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59EDA235-81E0-4847-849A-CEF36FCB1F6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2038350</xdr:colOff>
      <xdr:row>0</xdr:row>
      <xdr:rowOff>31750</xdr:rowOff>
    </xdr:from>
    <xdr:to>
      <xdr:col>1</xdr:col>
      <xdr:colOff>2830899</xdr:colOff>
      <xdr:row>2</xdr:row>
      <xdr:rowOff>40941</xdr:rowOff>
    </xdr:to>
    <xdr:pic>
      <xdr:nvPicPr>
        <xdr:cNvPr id="3" name="صورة 2">
          <a:hlinkClick xmlns:r="http://schemas.openxmlformats.org/officeDocument/2006/relationships" r:id="rId3"/>
          <a:extLst>
            <a:ext uri="{FF2B5EF4-FFF2-40B4-BE49-F238E27FC236}">
              <a16:creationId xmlns:a16="http://schemas.microsoft.com/office/drawing/2014/main" id="{110882B2-05C0-4E14-A972-278EA4FB6DEB}"/>
            </a:ext>
          </a:extLst>
        </xdr:cNvPr>
        <xdr:cNvPicPr>
          <a:picLocks noChangeAspect="1"/>
        </xdr:cNvPicPr>
      </xdr:nvPicPr>
      <xdr:blipFill>
        <a:blip xmlns:r="http://schemas.openxmlformats.org/officeDocument/2006/relationships" r:embed="rId4"/>
        <a:stretch>
          <a:fillRect/>
        </a:stretch>
      </xdr:blipFill>
      <xdr:spPr>
        <a:xfrm>
          <a:off x="3905250" y="31750"/>
          <a:ext cx="792549" cy="542591"/>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04C4A2B7-E27A-4DF7-8381-CD84A79C5DC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1752600</xdr:colOff>
      <xdr:row>0</xdr:row>
      <xdr:rowOff>25400</xdr:rowOff>
    </xdr:from>
    <xdr:to>
      <xdr:col>1</xdr:col>
      <xdr:colOff>2545149</xdr:colOff>
      <xdr:row>2</xdr:row>
      <xdr:rowOff>34591</xdr:rowOff>
    </xdr:to>
    <xdr:pic>
      <xdr:nvPicPr>
        <xdr:cNvPr id="3" name="صورة 2">
          <a:hlinkClick xmlns:r="http://schemas.openxmlformats.org/officeDocument/2006/relationships" r:id="rId3"/>
          <a:extLst>
            <a:ext uri="{FF2B5EF4-FFF2-40B4-BE49-F238E27FC236}">
              <a16:creationId xmlns:a16="http://schemas.microsoft.com/office/drawing/2014/main" id="{B7678AF3-2B8D-49AB-9240-0D1CF04F5C32}"/>
            </a:ext>
          </a:extLst>
        </xdr:cNvPr>
        <xdr:cNvPicPr>
          <a:picLocks noChangeAspect="1"/>
        </xdr:cNvPicPr>
      </xdr:nvPicPr>
      <xdr:blipFill>
        <a:blip xmlns:r="http://schemas.openxmlformats.org/officeDocument/2006/relationships" r:embed="rId4"/>
        <a:stretch>
          <a:fillRect/>
        </a:stretch>
      </xdr:blipFill>
      <xdr:spPr>
        <a:xfrm>
          <a:off x="3619500" y="25400"/>
          <a:ext cx="792549" cy="542591"/>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0</xdr:col>
      <xdr:colOff>2429880</xdr:colOff>
      <xdr:row>2</xdr:row>
      <xdr:rowOff>232492</xdr:rowOff>
    </xdr:to>
    <xdr:pic>
      <xdr:nvPicPr>
        <xdr:cNvPr id="2" name="رسم 1">
          <a:extLst>
            <a:ext uri="{FF2B5EF4-FFF2-40B4-BE49-F238E27FC236}">
              <a16:creationId xmlns:a16="http://schemas.microsoft.com/office/drawing/2014/main" id="{F0BF89EA-9E6C-4632-AB89-F788EBC8849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2051050</xdr:colOff>
      <xdr:row>0</xdr:row>
      <xdr:rowOff>19050</xdr:rowOff>
    </xdr:from>
    <xdr:to>
      <xdr:col>1</xdr:col>
      <xdr:colOff>2843599</xdr:colOff>
      <xdr:row>2</xdr:row>
      <xdr:rowOff>28241</xdr:rowOff>
    </xdr:to>
    <xdr:pic>
      <xdr:nvPicPr>
        <xdr:cNvPr id="3" name="صورة 2">
          <a:hlinkClick xmlns:r="http://schemas.openxmlformats.org/officeDocument/2006/relationships" r:id="rId3"/>
          <a:extLst>
            <a:ext uri="{FF2B5EF4-FFF2-40B4-BE49-F238E27FC236}">
              <a16:creationId xmlns:a16="http://schemas.microsoft.com/office/drawing/2014/main" id="{70F505C8-AD69-4DD7-8AF5-B5BE5E591AC0}"/>
            </a:ext>
          </a:extLst>
        </xdr:cNvPr>
        <xdr:cNvPicPr>
          <a:picLocks noChangeAspect="1"/>
        </xdr:cNvPicPr>
      </xdr:nvPicPr>
      <xdr:blipFill>
        <a:blip xmlns:r="http://schemas.openxmlformats.org/officeDocument/2006/relationships" r:embed="rId4"/>
        <a:stretch>
          <a:fillRect/>
        </a:stretch>
      </xdr:blipFill>
      <xdr:spPr>
        <a:xfrm>
          <a:off x="4895850" y="19050"/>
          <a:ext cx="792549" cy="542591"/>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71B53FA7-538F-48BC-83F7-1381D5A9369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3</xdr:col>
      <xdr:colOff>654050</xdr:colOff>
      <xdr:row>0</xdr:row>
      <xdr:rowOff>19050</xdr:rowOff>
    </xdr:from>
    <xdr:to>
      <xdr:col>3</xdr:col>
      <xdr:colOff>1446599</xdr:colOff>
      <xdr:row>2</xdr:row>
      <xdr:rowOff>28241</xdr:rowOff>
    </xdr:to>
    <xdr:pic>
      <xdr:nvPicPr>
        <xdr:cNvPr id="3" name="صورة 2">
          <a:hlinkClick xmlns:r="http://schemas.openxmlformats.org/officeDocument/2006/relationships" r:id="rId3"/>
          <a:extLst>
            <a:ext uri="{FF2B5EF4-FFF2-40B4-BE49-F238E27FC236}">
              <a16:creationId xmlns:a16="http://schemas.microsoft.com/office/drawing/2014/main" id="{0F9D9C13-46CF-4125-8399-B0E231C1DB58}"/>
            </a:ext>
          </a:extLst>
        </xdr:cNvPr>
        <xdr:cNvPicPr>
          <a:picLocks noChangeAspect="1"/>
        </xdr:cNvPicPr>
      </xdr:nvPicPr>
      <xdr:blipFill>
        <a:blip xmlns:r="http://schemas.openxmlformats.org/officeDocument/2006/relationships" r:embed="rId4"/>
        <a:stretch>
          <a:fillRect/>
        </a:stretch>
      </xdr:blipFill>
      <xdr:spPr>
        <a:xfrm>
          <a:off x="5416550" y="19050"/>
          <a:ext cx="792549" cy="542591"/>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136260</xdr:colOff>
      <xdr:row>2</xdr:row>
      <xdr:rowOff>232492</xdr:rowOff>
    </xdr:to>
    <xdr:pic>
      <xdr:nvPicPr>
        <xdr:cNvPr id="2" name="رسم 1">
          <a:extLst>
            <a:ext uri="{FF2B5EF4-FFF2-40B4-BE49-F238E27FC236}">
              <a16:creationId xmlns:a16="http://schemas.microsoft.com/office/drawing/2014/main" id="{A27CEBED-411A-4F8C-AE62-78A3A247DC6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3016250</xdr:colOff>
      <xdr:row>0</xdr:row>
      <xdr:rowOff>12700</xdr:rowOff>
    </xdr:from>
    <xdr:to>
      <xdr:col>1</xdr:col>
      <xdr:colOff>3808799</xdr:colOff>
      <xdr:row>2</xdr:row>
      <xdr:rowOff>21891</xdr:rowOff>
    </xdr:to>
    <xdr:pic>
      <xdr:nvPicPr>
        <xdr:cNvPr id="3" name="صورة 2">
          <a:hlinkClick xmlns:r="http://schemas.openxmlformats.org/officeDocument/2006/relationships" r:id="rId3"/>
          <a:extLst>
            <a:ext uri="{FF2B5EF4-FFF2-40B4-BE49-F238E27FC236}">
              <a16:creationId xmlns:a16="http://schemas.microsoft.com/office/drawing/2014/main" id="{D428A070-BDCC-471F-BC18-2391F2831910}"/>
            </a:ext>
          </a:extLst>
        </xdr:cNvPr>
        <xdr:cNvPicPr>
          <a:picLocks noChangeAspect="1"/>
        </xdr:cNvPicPr>
      </xdr:nvPicPr>
      <xdr:blipFill>
        <a:blip xmlns:r="http://schemas.openxmlformats.org/officeDocument/2006/relationships" r:embed="rId4"/>
        <a:stretch>
          <a:fillRect/>
        </a:stretch>
      </xdr:blipFill>
      <xdr:spPr>
        <a:xfrm>
          <a:off x="5118100" y="12700"/>
          <a:ext cx="792549" cy="542591"/>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3675D9AA-91D5-40DA-B6A8-E0E83CDC9E2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2400300</xdr:colOff>
      <xdr:row>0</xdr:row>
      <xdr:rowOff>19050</xdr:rowOff>
    </xdr:from>
    <xdr:to>
      <xdr:col>1</xdr:col>
      <xdr:colOff>3192849</xdr:colOff>
      <xdr:row>2</xdr:row>
      <xdr:rowOff>28241</xdr:rowOff>
    </xdr:to>
    <xdr:pic>
      <xdr:nvPicPr>
        <xdr:cNvPr id="3" name="صورة 2">
          <a:hlinkClick xmlns:r="http://schemas.openxmlformats.org/officeDocument/2006/relationships" r:id="rId3"/>
          <a:extLst>
            <a:ext uri="{FF2B5EF4-FFF2-40B4-BE49-F238E27FC236}">
              <a16:creationId xmlns:a16="http://schemas.microsoft.com/office/drawing/2014/main" id="{358C768F-81A9-43C2-A51E-03848FABA2F4}"/>
            </a:ext>
          </a:extLst>
        </xdr:cNvPr>
        <xdr:cNvPicPr>
          <a:picLocks noChangeAspect="1"/>
        </xdr:cNvPicPr>
      </xdr:nvPicPr>
      <xdr:blipFill>
        <a:blip xmlns:r="http://schemas.openxmlformats.org/officeDocument/2006/relationships" r:embed="rId4"/>
        <a:stretch>
          <a:fillRect/>
        </a:stretch>
      </xdr:blipFill>
      <xdr:spPr>
        <a:xfrm>
          <a:off x="4267200" y="19050"/>
          <a:ext cx="792549" cy="542591"/>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1A863EE3-C164-473D-AE5B-804CC77971D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1739900</xdr:colOff>
      <xdr:row>0</xdr:row>
      <xdr:rowOff>31750</xdr:rowOff>
    </xdr:from>
    <xdr:to>
      <xdr:col>1</xdr:col>
      <xdr:colOff>2532449</xdr:colOff>
      <xdr:row>2</xdr:row>
      <xdr:rowOff>40941</xdr:rowOff>
    </xdr:to>
    <xdr:pic>
      <xdr:nvPicPr>
        <xdr:cNvPr id="3" name="صورة 2">
          <a:hlinkClick xmlns:r="http://schemas.openxmlformats.org/officeDocument/2006/relationships" r:id="rId3"/>
          <a:extLst>
            <a:ext uri="{FF2B5EF4-FFF2-40B4-BE49-F238E27FC236}">
              <a16:creationId xmlns:a16="http://schemas.microsoft.com/office/drawing/2014/main" id="{002025B8-33EE-4E1E-A110-E9A6B6B31C36}"/>
            </a:ext>
          </a:extLst>
        </xdr:cNvPr>
        <xdr:cNvPicPr>
          <a:picLocks noChangeAspect="1"/>
        </xdr:cNvPicPr>
      </xdr:nvPicPr>
      <xdr:blipFill>
        <a:blip xmlns:r="http://schemas.openxmlformats.org/officeDocument/2006/relationships" r:embed="rId4"/>
        <a:stretch>
          <a:fillRect/>
        </a:stretch>
      </xdr:blipFill>
      <xdr:spPr>
        <a:xfrm>
          <a:off x="3606800" y="31750"/>
          <a:ext cx="792549" cy="542591"/>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2271B831-0129-44CF-BE68-CBDA33A0567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1758950</xdr:colOff>
      <xdr:row>0</xdr:row>
      <xdr:rowOff>0</xdr:rowOff>
    </xdr:from>
    <xdr:to>
      <xdr:col>1</xdr:col>
      <xdr:colOff>2551499</xdr:colOff>
      <xdr:row>2</xdr:row>
      <xdr:rowOff>9191</xdr:rowOff>
    </xdr:to>
    <xdr:pic>
      <xdr:nvPicPr>
        <xdr:cNvPr id="3" name="صورة 2">
          <a:hlinkClick xmlns:r="http://schemas.openxmlformats.org/officeDocument/2006/relationships" r:id="rId3"/>
          <a:extLst>
            <a:ext uri="{FF2B5EF4-FFF2-40B4-BE49-F238E27FC236}">
              <a16:creationId xmlns:a16="http://schemas.microsoft.com/office/drawing/2014/main" id="{8654EDAA-CD75-4C79-BF0F-F753C284D13C}"/>
            </a:ext>
          </a:extLst>
        </xdr:cNvPr>
        <xdr:cNvPicPr>
          <a:picLocks noChangeAspect="1"/>
        </xdr:cNvPicPr>
      </xdr:nvPicPr>
      <xdr:blipFill>
        <a:blip xmlns:r="http://schemas.openxmlformats.org/officeDocument/2006/relationships" r:embed="rId4"/>
        <a:stretch>
          <a:fillRect/>
        </a:stretch>
      </xdr:blipFill>
      <xdr:spPr>
        <a:xfrm>
          <a:off x="3625850" y="0"/>
          <a:ext cx="792549" cy="542591"/>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B95B90EF-7B32-4059-913A-C44B6202111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3</xdr:col>
      <xdr:colOff>1193800</xdr:colOff>
      <xdr:row>0</xdr:row>
      <xdr:rowOff>25400</xdr:rowOff>
    </xdr:from>
    <xdr:to>
      <xdr:col>3</xdr:col>
      <xdr:colOff>1986349</xdr:colOff>
      <xdr:row>2</xdr:row>
      <xdr:rowOff>34591</xdr:rowOff>
    </xdr:to>
    <xdr:pic>
      <xdr:nvPicPr>
        <xdr:cNvPr id="3" name="صورة 2">
          <a:hlinkClick xmlns:r="http://schemas.openxmlformats.org/officeDocument/2006/relationships" r:id="rId3"/>
          <a:extLst>
            <a:ext uri="{FF2B5EF4-FFF2-40B4-BE49-F238E27FC236}">
              <a16:creationId xmlns:a16="http://schemas.microsoft.com/office/drawing/2014/main" id="{D0E9AE50-E94D-4FB8-91F8-CC44CA8F332F}"/>
            </a:ext>
          </a:extLst>
        </xdr:cNvPr>
        <xdr:cNvPicPr>
          <a:picLocks noChangeAspect="1"/>
        </xdr:cNvPicPr>
      </xdr:nvPicPr>
      <xdr:blipFill>
        <a:blip xmlns:r="http://schemas.openxmlformats.org/officeDocument/2006/relationships" r:embed="rId4"/>
        <a:stretch>
          <a:fillRect/>
        </a:stretch>
      </xdr:blipFill>
      <xdr:spPr>
        <a:xfrm>
          <a:off x="6927850" y="25400"/>
          <a:ext cx="792549" cy="542591"/>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0</xdr:col>
      <xdr:colOff>2429880</xdr:colOff>
      <xdr:row>2</xdr:row>
      <xdr:rowOff>232492</xdr:rowOff>
    </xdr:to>
    <xdr:pic>
      <xdr:nvPicPr>
        <xdr:cNvPr id="2" name="رسم 1">
          <a:extLst>
            <a:ext uri="{FF2B5EF4-FFF2-40B4-BE49-F238E27FC236}">
              <a16:creationId xmlns:a16="http://schemas.microsoft.com/office/drawing/2014/main" id="{41DA0C33-25C7-47B6-ACFB-B62BAD771F4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2216150</xdr:colOff>
      <xdr:row>0</xdr:row>
      <xdr:rowOff>31750</xdr:rowOff>
    </xdr:from>
    <xdr:to>
      <xdr:col>1</xdr:col>
      <xdr:colOff>3008699</xdr:colOff>
      <xdr:row>2</xdr:row>
      <xdr:rowOff>40941</xdr:rowOff>
    </xdr:to>
    <xdr:pic>
      <xdr:nvPicPr>
        <xdr:cNvPr id="3" name="صورة 2">
          <a:hlinkClick xmlns:r="http://schemas.openxmlformats.org/officeDocument/2006/relationships" r:id="rId3"/>
          <a:extLst>
            <a:ext uri="{FF2B5EF4-FFF2-40B4-BE49-F238E27FC236}">
              <a16:creationId xmlns:a16="http://schemas.microsoft.com/office/drawing/2014/main" id="{A7111C18-8773-4B63-AD71-49B171F35078}"/>
            </a:ext>
          </a:extLst>
        </xdr:cNvPr>
        <xdr:cNvPicPr>
          <a:picLocks noChangeAspect="1"/>
        </xdr:cNvPicPr>
      </xdr:nvPicPr>
      <xdr:blipFill>
        <a:blip xmlns:r="http://schemas.openxmlformats.org/officeDocument/2006/relationships" r:embed="rId4"/>
        <a:stretch>
          <a:fillRect/>
        </a:stretch>
      </xdr:blipFill>
      <xdr:spPr>
        <a:xfrm>
          <a:off x="5245100" y="31750"/>
          <a:ext cx="792549" cy="542591"/>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0</xdr:col>
      <xdr:colOff>2429880</xdr:colOff>
      <xdr:row>2</xdr:row>
      <xdr:rowOff>232492</xdr:rowOff>
    </xdr:to>
    <xdr:pic>
      <xdr:nvPicPr>
        <xdr:cNvPr id="2" name="رسم 1">
          <a:extLst>
            <a:ext uri="{FF2B5EF4-FFF2-40B4-BE49-F238E27FC236}">
              <a16:creationId xmlns:a16="http://schemas.microsoft.com/office/drawing/2014/main" id="{CF0DD64A-1A41-46F9-8A52-E24E8CBCCEE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2235200</xdr:colOff>
      <xdr:row>0</xdr:row>
      <xdr:rowOff>19050</xdr:rowOff>
    </xdr:from>
    <xdr:to>
      <xdr:col>1</xdr:col>
      <xdr:colOff>3027749</xdr:colOff>
      <xdr:row>2</xdr:row>
      <xdr:rowOff>28241</xdr:rowOff>
    </xdr:to>
    <xdr:pic>
      <xdr:nvPicPr>
        <xdr:cNvPr id="3" name="صورة 2">
          <a:hlinkClick xmlns:r="http://schemas.openxmlformats.org/officeDocument/2006/relationships" r:id="rId3"/>
          <a:extLst>
            <a:ext uri="{FF2B5EF4-FFF2-40B4-BE49-F238E27FC236}">
              <a16:creationId xmlns:a16="http://schemas.microsoft.com/office/drawing/2014/main" id="{2FC32CA2-10ED-466C-ADEB-54806F2E2B75}"/>
            </a:ext>
          </a:extLst>
        </xdr:cNvPr>
        <xdr:cNvPicPr>
          <a:picLocks noChangeAspect="1"/>
        </xdr:cNvPicPr>
      </xdr:nvPicPr>
      <xdr:blipFill>
        <a:blip xmlns:r="http://schemas.openxmlformats.org/officeDocument/2006/relationships" r:embed="rId4"/>
        <a:stretch>
          <a:fillRect/>
        </a:stretch>
      </xdr:blipFill>
      <xdr:spPr>
        <a:xfrm>
          <a:off x="5264150" y="19050"/>
          <a:ext cx="792549" cy="542591"/>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852540</xdr:colOff>
      <xdr:row>2</xdr:row>
      <xdr:rowOff>232492</xdr:rowOff>
    </xdr:to>
    <xdr:pic>
      <xdr:nvPicPr>
        <xdr:cNvPr id="2" name="رسم 1">
          <a:extLst>
            <a:ext uri="{FF2B5EF4-FFF2-40B4-BE49-F238E27FC236}">
              <a16:creationId xmlns:a16="http://schemas.microsoft.com/office/drawing/2014/main" id="{D3F3470C-F737-471E-A66D-D2749934519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9</xdr:col>
      <xdr:colOff>304800</xdr:colOff>
      <xdr:row>0</xdr:row>
      <xdr:rowOff>0</xdr:rowOff>
    </xdr:from>
    <xdr:to>
      <xdr:col>9</xdr:col>
      <xdr:colOff>1097349</xdr:colOff>
      <xdr:row>2</xdr:row>
      <xdr:rowOff>9191</xdr:rowOff>
    </xdr:to>
    <xdr:pic>
      <xdr:nvPicPr>
        <xdr:cNvPr id="3" name="صورة 2">
          <a:hlinkClick xmlns:r="http://schemas.openxmlformats.org/officeDocument/2006/relationships" r:id="rId3"/>
          <a:extLst>
            <a:ext uri="{FF2B5EF4-FFF2-40B4-BE49-F238E27FC236}">
              <a16:creationId xmlns:a16="http://schemas.microsoft.com/office/drawing/2014/main" id="{A40E75E1-ECCB-47F7-9B44-3A7796D7D283}"/>
            </a:ext>
          </a:extLst>
        </xdr:cNvPr>
        <xdr:cNvPicPr>
          <a:picLocks noChangeAspect="1"/>
        </xdr:cNvPicPr>
      </xdr:nvPicPr>
      <xdr:blipFill>
        <a:blip xmlns:r="http://schemas.openxmlformats.org/officeDocument/2006/relationships" r:embed="rId4"/>
        <a:stretch>
          <a:fillRect/>
        </a:stretch>
      </xdr:blipFill>
      <xdr:spPr>
        <a:xfrm>
          <a:off x="10541000" y="0"/>
          <a:ext cx="792549" cy="542591"/>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852540</xdr:colOff>
      <xdr:row>2</xdr:row>
      <xdr:rowOff>232492</xdr:rowOff>
    </xdr:to>
    <xdr:pic>
      <xdr:nvPicPr>
        <xdr:cNvPr id="2" name="رسم 1">
          <a:extLst>
            <a:ext uri="{FF2B5EF4-FFF2-40B4-BE49-F238E27FC236}">
              <a16:creationId xmlns:a16="http://schemas.microsoft.com/office/drawing/2014/main" id="{34C1913E-F34D-41DD-89FA-F7265CD089B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9</xdr:col>
      <xdr:colOff>82550</xdr:colOff>
      <xdr:row>0</xdr:row>
      <xdr:rowOff>0</xdr:rowOff>
    </xdr:from>
    <xdr:to>
      <xdr:col>9</xdr:col>
      <xdr:colOff>875099</xdr:colOff>
      <xdr:row>2</xdr:row>
      <xdr:rowOff>9191</xdr:rowOff>
    </xdr:to>
    <xdr:pic>
      <xdr:nvPicPr>
        <xdr:cNvPr id="3" name="صورة 2">
          <a:hlinkClick xmlns:r="http://schemas.openxmlformats.org/officeDocument/2006/relationships" r:id="rId3"/>
          <a:extLst>
            <a:ext uri="{FF2B5EF4-FFF2-40B4-BE49-F238E27FC236}">
              <a16:creationId xmlns:a16="http://schemas.microsoft.com/office/drawing/2014/main" id="{528A575E-C5FF-4B47-929F-FFF51F55FDEC}"/>
            </a:ext>
          </a:extLst>
        </xdr:cNvPr>
        <xdr:cNvPicPr>
          <a:picLocks noChangeAspect="1"/>
        </xdr:cNvPicPr>
      </xdr:nvPicPr>
      <xdr:blipFill>
        <a:blip xmlns:r="http://schemas.openxmlformats.org/officeDocument/2006/relationships" r:embed="rId4"/>
        <a:stretch>
          <a:fillRect/>
        </a:stretch>
      </xdr:blipFill>
      <xdr:spPr>
        <a:xfrm>
          <a:off x="8743950" y="0"/>
          <a:ext cx="792549" cy="542591"/>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852540</xdr:colOff>
      <xdr:row>2</xdr:row>
      <xdr:rowOff>232492</xdr:rowOff>
    </xdr:to>
    <xdr:pic>
      <xdr:nvPicPr>
        <xdr:cNvPr id="2" name="رسم 1">
          <a:extLst>
            <a:ext uri="{FF2B5EF4-FFF2-40B4-BE49-F238E27FC236}">
              <a16:creationId xmlns:a16="http://schemas.microsoft.com/office/drawing/2014/main" id="{A0B9E863-2A16-4581-9B29-A2C23AB802C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9</xdr:col>
      <xdr:colOff>101600</xdr:colOff>
      <xdr:row>0</xdr:row>
      <xdr:rowOff>12700</xdr:rowOff>
    </xdr:from>
    <xdr:to>
      <xdr:col>9</xdr:col>
      <xdr:colOff>894149</xdr:colOff>
      <xdr:row>2</xdr:row>
      <xdr:rowOff>21891</xdr:rowOff>
    </xdr:to>
    <xdr:pic>
      <xdr:nvPicPr>
        <xdr:cNvPr id="3" name="صورة 2">
          <a:hlinkClick xmlns:r="http://schemas.openxmlformats.org/officeDocument/2006/relationships" r:id="rId3"/>
          <a:extLst>
            <a:ext uri="{FF2B5EF4-FFF2-40B4-BE49-F238E27FC236}">
              <a16:creationId xmlns:a16="http://schemas.microsoft.com/office/drawing/2014/main" id="{743BBC3B-B880-44F2-AA4D-D7B31B51984F}"/>
            </a:ext>
          </a:extLst>
        </xdr:cNvPr>
        <xdr:cNvPicPr>
          <a:picLocks noChangeAspect="1"/>
        </xdr:cNvPicPr>
      </xdr:nvPicPr>
      <xdr:blipFill>
        <a:blip xmlns:r="http://schemas.openxmlformats.org/officeDocument/2006/relationships" r:embed="rId4"/>
        <a:stretch>
          <a:fillRect/>
        </a:stretch>
      </xdr:blipFill>
      <xdr:spPr>
        <a:xfrm>
          <a:off x="8763000" y="12700"/>
          <a:ext cx="792549" cy="542591"/>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852540</xdr:colOff>
      <xdr:row>2</xdr:row>
      <xdr:rowOff>232492</xdr:rowOff>
    </xdr:to>
    <xdr:pic>
      <xdr:nvPicPr>
        <xdr:cNvPr id="2" name="رسم 1">
          <a:extLst>
            <a:ext uri="{FF2B5EF4-FFF2-40B4-BE49-F238E27FC236}">
              <a16:creationId xmlns:a16="http://schemas.microsoft.com/office/drawing/2014/main" id="{67F2DF53-A056-49C7-A04F-B65DD624D9E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9</xdr:col>
      <xdr:colOff>88900</xdr:colOff>
      <xdr:row>0</xdr:row>
      <xdr:rowOff>6350</xdr:rowOff>
    </xdr:from>
    <xdr:to>
      <xdr:col>9</xdr:col>
      <xdr:colOff>881449</xdr:colOff>
      <xdr:row>2</xdr:row>
      <xdr:rowOff>15541</xdr:rowOff>
    </xdr:to>
    <xdr:pic>
      <xdr:nvPicPr>
        <xdr:cNvPr id="3" name="صورة 2">
          <a:hlinkClick xmlns:r="http://schemas.openxmlformats.org/officeDocument/2006/relationships" r:id="rId3"/>
          <a:extLst>
            <a:ext uri="{FF2B5EF4-FFF2-40B4-BE49-F238E27FC236}">
              <a16:creationId xmlns:a16="http://schemas.microsoft.com/office/drawing/2014/main" id="{E283EC90-F959-4D14-A864-741ACCE920B1}"/>
            </a:ext>
          </a:extLst>
        </xdr:cNvPr>
        <xdr:cNvPicPr>
          <a:picLocks noChangeAspect="1"/>
        </xdr:cNvPicPr>
      </xdr:nvPicPr>
      <xdr:blipFill>
        <a:blip xmlns:r="http://schemas.openxmlformats.org/officeDocument/2006/relationships" r:embed="rId4"/>
        <a:stretch>
          <a:fillRect/>
        </a:stretch>
      </xdr:blipFill>
      <xdr:spPr>
        <a:xfrm>
          <a:off x="8750300" y="6350"/>
          <a:ext cx="792549" cy="542591"/>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852540</xdr:colOff>
      <xdr:row>2</xdr:row>
      <xdr:rowOff>232492</xdr:rowOff>
    </xdr:to>
    <xdr:pic>
      <xdr:nvPicPr>
        <xdr:cNvPr id="2" name="رسم 1">
          <a:extLst>
            <a:ext uri="{FF2B5EF4-FFF2-40B4-BE49-F238E27FC236}">
              <a16:creationId xmlns:a16="http://schemas.microsoft.com/office/drawing/2014/main" id="{7617049F-D6E6-465C-8B69-677CEDA32FA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10</xdr:col>
      <xdr:colOff>101600</xdr:colOff>
      <xdr:row>0</xdr:row>
      <xdr:rowOff>6350</xdr:rowOff>
    </xdr:from>
    <xdr:to>
      <xdr:col>10</xdr:col>
      <xdr:colOff>894149</xdr:colOff>
      <xdr:row>2</xdr:row>
      <xdr:rowOff>15541</xdr:rowOff>
    </xdr:to>
    <xdr:pic>
      <xdr:nvPicPr>
        <xdr:cNvPr id="3" name="صورة 2">
          <a:hlinkClick xmlns:r="http://schemas.openxmlformats.org/officeDocument/2006/relationships" r:id="rId3"/>
          <a:extLst>
            <a:ext uri="{FF2B5EF4-FFF2-40B4-BE49-F238E27FC236}">
              <a16:creationId xmlns:a16="http://schemas.microsoft.com/office/drawing/2014/main" id="{6D4781FA-05E0-44A4-BC92-573A4714560E}"/>
            </a:ext>
          </a:extLst>
        </xdr:cNvPr>
        <xdr:cNvPicPr>
          <a:picLocks noChangeAspect="1"/>
        </xdr:cNvPicPr>
      </xdr:nvPicPr>
      <xdr:blipFill>
        <a:blip xmlns:r="http://schemas.openxmlformats.org/officeDocument/2006/relationships" r:embed="rId4"/>
        <a:stretch>
          <a:fillRect/>
        </a:stretch>
      </xdr:blipFill>
      <xdr:spPr>
        <a:xfrm>
          <a:off x="10210800" y="6350"/>
          <a:ext cx="792549" cy="542591"/>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852540</xdr:colOff>
      <xdr:row>2</xdr:row>
      <xdr:rowOff>232492</xdr:rowOff>
    </xdr:to>
    <xdr:pic>
      <xdr:nvPicPr>
        <xdr:cNvPr id="2" name="رسم 1">
          <a:extLst>
            <a:ext uri="{FF2B5EF4-FFF2-40B4-BE49-F238E27FC236}">
              <a16:creationId xmlns:a16="http://schemas.microsoft.com/office/drawing/2014/main" id="{39F99BE8-E8F2-4EA7-9B81-2436692F1DF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10</xdr:col>
      <xdr:colOff>95250</xdr:colOff>
      <xdr:row>0</xdr:row>
      <xdr:rowOff>19050</xdr:rowOff>
    </xdr:from>
    <xdr:to>
      <xdr:col>10</xdr:col>
      <xdr:colOff>887799</xdr:colOff>
      <xdr:row>2</xdr:row>
      <xdr:rowOff>28241</xdr:rowOff>
    </xdr:to>
    <xdr:pic>
      <xdr:nvPicPr>
        <xdr:cNvPr id="3" name="صورة 2">
          <a:hlinkClick xmlns:r="http://schemas.openxmlformats.org/officeDocument/2006/relationships" r:id="rId3"/>
          <a:extLst>
            <a:ext uri="{FF2B5EF4-FFF2-40B4-BE49-F238E27FC236}">
              <a16:creationId xmlns:a16="http://schemas.microsoft.com/office/drawing/2014/main" id="{6CC3ADF7-87FD-4EEC-B9B3-C1CEDC869634}"/>
            </a:ext>
          </a:extLst>
        </xdr:cNvPr>
        <xdr:cNvPicPr>
          <a:picLocks noChangeAspect="1"/>
        </xdr:cNvPicPr>
      </xdr:nvPicPr>
      <xdr:blipFill>
        <a:blip xmlns:r="http://schemas.openxmlformats.org/officeDocument/2006/relationships" r:embed="rId4"/>
        <a:stretch>
          <a:fillRect/>
        </a:stretch>
      </xdr:blipFill>
      <xdr:spPr>
        <a:xfrm>
          <a:off x="10204450" y="19050"/>
          <a:ext cx="792549" cy="542591"/>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1D640AC2-A224-41D7-9794-D6F51DD3BB2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2</xdr:col>
      <xdr:colOff>1136650</xdr:colOff>
      <xdr:row>0</xdr:row>
      <xdr:rowOff>12700</xdr:rowOff>
    </xdr:from>
    <xdr:to>
      <xdr:col>2</xdr:col>
      <xdr:colOff>1929199</xdr:colOff>
      <xdr:row>2</xdr:row>
      <xdr:rowOff>21891</xdr:rowOff>
    </xdr:to>
    <xdr:pic>
      <xdr:nvPicPr>
        <xdr:cNvPr id="3" name="صورة 2">
          <a:hlinkClick xmlns:r="http://schemas.openxmlformats.org/officeDocument/2006/relationships" r:id="rId3"/>
          <a:extLst>
            <a:ext uri="{FF2B5EF4-FFF2-40B4-BE49-F238E27FC236}">
              <a16:creationId xmlns:a16="http://schemas.microsoft.com/office/drawing/2014/main" id="{A14BA9B8-9C9F-4C0F-A28C-4E37C4682D90}"/>
            </a:ext>
          </a:extLst>
        </xdr:cNvPr>
        <xdr:cNvPicPr>
          <a:picLocks noChangeAspect="1"/>
        </xdr:cNvPicPr>
      </xdr:nvPicPr>
      <xdr:blipFill>
        <a:blip xmlns:r="http://schemas.openxmlformats.org/officeDocument/2006/relationships" r:embed="rId4"/>
        <a:stretch>
          <a:fillRect/>
        </a:stretch>
      </xdr:blipFill>
      <xdr:spPr>
        <a:xfrm>
          <a:off x="4940300" y="12700"/>
          <a:ext cx="792549" cy="542591"/>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394892</xdr:colOff>
      <xdr:row>2</xdr:row>
      <xdr:rowOff>228010</xdr:rowOff>
    </xdr:to>
    <xdr:pic>
      <xdr:nvPicPr>
        <xdr:cNvPr id="2" name="رسم 1">
          <a:extLst>
            <a:ext uri="{FF2B5EF4-FFF2-40B4-BE49-F238E27FC236}">
              <a16:creationId xmlns:a16="http://schemas.microsoft.com/office/drawing/2014/main" id="{BAE86D1F-9AE2-4C45-B713-DD3A21BE5AD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18</xdr:col>
      <xdr:colOff>127000</xdr:colOff>
      <xdr:row>0</xdr:row>
      <xdr:rowOff>37353</xdr:rowOff>
    </xdr:from>
    <xdr:to>
      <xdr:col>18</xdr:col>
      <xdr:colOff>919549</xdr:colOff>
      <xdr:row>2</xdr:row>
      <xdr:rowOff>42062</xdr:rowOff>
    </xdr:to>
    <xdr:pic>
      <xdr:nvPicPr>
        <xdr:cNvPr id="3" name="صورة 2">
          <a:hlinkClick xmlns:r="http://schemas.openxmlformats.org/officeDocument/2006/relationships" r:id="rId3"/>
          <a:extLst>
            <a:ext uri="{FF2B5EF4-FFF2-40B4-BE49-F238E27FC236}">
              <a16:creationId xmlns:a16="http://schemas.microsoft.com/office/drawing/2014/main" id="{A3D834A2-C859-4EAC-B491-BA741EF95B20}"/>
            </a:ext>
          </a:extLst>
        </xdr:cNvPr>
        <xdr:cNvPicPr>
          <a:picLocks noChangeAspect="1"/>
        </xdr:cNvPicPr>
      </xdr:nvPicPr>
      <xdr:blipFill>
        <a:blip xmlns:r="http://schemas.openxmlformats.org/officeDocument/2006/relationships" r:embed="rId4"/>
        <a:stretch>
          <a:fillRect/>
        </a:stretch>
      </xdr:blipFill>
      <xdr:spPr>
        <a:xfrm>
          <a:off x="18250647" y="37353"/>
          <a:ext cx="792549" cy="542591"/>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2</xdr:col>
      <xdr:colOff>540120</xdr:colOff>
      <xdr:row>2</xdr:row>
      <xdr:rowOff>232492</xdr:rowOff>
    </xdr:to>
    <xdr:pic>
      <xdr:nvPicPr>
        <xdr:cNvPr id="2" name="رسم 1">
          <a:extLst>
            <a:ext uri="{FF2B5EF4-FFF2-40B4-BE49-F238E27FC236}">
              <a16:creationId xmlns:a16="http://schemas.microsoft.com/office/drawing/2014/main" id="{0C8A724B-C162-4AB2-AF05-48BF233933D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18</xdr:col>
      <xdr:colOff>158750</xdr:colOff>
      <xdr:row>0</xdr:row>
      <xdr:rowOff>31750</xdr:rowOff>
    </xdr:from>
    <xdr:to>
      <xdr:col>18</xdr:col>
      <xdr:colOff>951299</xdr:colOff>
      <xdr:row>2</xdr:row>
      <xdr:rowOff>40941</xdr:rowOff>
    </xdr:to>
    <xdr:pic>
      <xdr:nvPicPr>
        <xdr:cNvPr id="3" name="صورة 2">
          <a:hlinkClick xmlns:r="http://schemas.openxmlformats.org/officeDocument/2006/relationships" r:id="rId3"/>
          <a:extLst>
            <a:ext uri="{FF2B5EF4-FFF2-40B4-BE49-F238E27FC236}">
              <a16:creationId xmlns:a16="http://schemas.microsoft.com/office/drawing/2014/main" id="{1EDA524D-93A6-46E5-A002-7475A67370DB}"/>
            </a:ext>
          </a:extLst>
        </xdr:cNvPr>
        <xdr:cNvPicPr>
          <a:picLocks noChangeAspect="1"/>
        </xdr:cNvPicPr>
      </xdr:nvPicPr>
      <xdr:blipFill>
        <a:blip xmlns:r="http://schemas.openxmlformats.org/officeDocument/2006/relationships" r:embed="rId4"/>
        <a:stretch>
          <a:fillRect/>
        </a:stretch>
      </xdr:blipFill>
      <xdr:spPr>
        <a:xfrm>
          <a:off x="17233900" y="31750"/>
          <a:ext cx="792549" cy="542591"/>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C6A972A1-91E3-49CD-B090-C96DEBB5A64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11</xdr:col>
      <xdr:colOff>603250</xdr:colOff>
      <xdr:row>0</xdr:row>
      <xdr:rowOff>38100</xdr:rowOff>
    </xdr:from>
    <xdr:to>
      <xdr:col>12</xdr:col>
      <xdr:colOff>690949</xdr:colOff>
      <xdr:row>2</xdr:row>
      <xdr:rowOff>47291</xdr:rowOff>
    </xdr:to>
    <xdr:pic>
      <xdr:nvPicPr>
        <xdr:cNvPr id="3" name="صورة 2">
          <a:hlinkClick xmlns:r="http://schemas.openxmlformats.org/officeDocument/2006/relationships" r:id="rId3"/>
          <a:extLst>
            <a:ext uri="{FF2B5EF4-FFF2-40B4-BE49-F238E27FC236}">
              <a16:creationId xmlns:a16="http://schemas.microsoft.com/office/drawing/2014/main" id="{9A939CAE-49C6-4596-91DD-E0B421E2220E}"/>
            </a:ext>
          </a:extLst>
        </xdr:cNvPr>
        <xdr:cNvPicPr>
          <a:picLocks noChangeAspect="1"/>
        </xdr:cNvPicPr>
      </xdr:nvPicPr>
      <xdr:blipFill>
        <a:blip xmlns:r="http://schemas.openxmlformats.org/officeDocument/2006/relationships" r:embed="rId4"/>
        <a:stretch>
          <a:fillRect/>
        </a:stretch>
      </xdr:blipFill>
      <xdr:spPr>
        <a:xfrm>
          <a:off x="9518650" y="38100"/>
          <a:ext cx="792549" cy="542591"/>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2</xdr:col>
      <xdr:colOff>425820</xdr:colOff>
      <xdr:row>2</xdr:row>
      <xdr:rowOff>232492</xdr:rowOff>
    </xdr:to>
    <xdr:pic>
      <xdr:nvPicPr>
        <xdr:cNvPr id="2" name="رسم 1">
          <a:extLst>
            <a:ext uri="{FF2B5EF4-FFF2-40B4-BE49-F238E27FC236}">
              <a16:creationId xmlns:a16="http://schemas.microsoft.com/office/drawing/2014/main" id="{C6A4BE23-0754-46A4-A0A6-6E3D13675DB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18</xdr:col>
      <xdr:colOff>158750</xdr:colOff>
      <xdr:row>0</xdr:row>
      <xdr:rowOff>0</xdr:rowOff>
    </xdr:from>
    <xdr:to>
      <xdr:col>18</xdr:col>
      <xdr:colOff>951299</xdr:colOff>
      <xdr:row>2</xdr:row>
      <xdr:rowOff>9191</xdr:rowOff>
    </xdr:to>
    <xdr:pic>
      <xdr:nvPicPr>
        <xdr:cNvPr id="3" name="صورة 2">
          <a:hlinkClick xmlns:r="http://schemas.openxmlformats.org/officeDocument/2006/relationships" r:id="rId3"/>
          <a:extLst>
            <a:ext uri="{FF2B5EF4-FFF2-40B4-BE49-F238E27FC236}">
              <a16:creationId xmlns:a16="http://schemas.microsoft.com/office/drawing/2014/main" id="{4B1EB40F-95AD-46D4-9E57-ED42C6DBD968}"/>
            </a:ext>
          </a:extLst>
        </xdr:cNvPr>
        <xdr:cNvPicPr>
          <a:picLocks noChangeAspect="1"/>
        </xdr:cNvPicPr>
      </xdr:nvPicPr>
      <xdr:blipFill>
        <a:blip xmlns:r="http://schemas.openxmlformats.org/officeDocument/2006/relationships" r:embed="rId4"/>
        <a:stretch>
          <a:fillRect/>
        </a:stretch>
      </xdr:blipFill>
      <xdr:spPr>
        <a:xfrm>
          <a:off x="17341850" y="0"/>
          <a:ext cx="792549" cy="542591"/>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876E1ACC-3662-4996-BA70-F57C32EF177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12</xdr:col>
      <xdr:colOff>44450</xdr:colOff>
      <xdr:row>0</xdr:row>
      <xdr:rowOff>25400</xdr:rowOff>
    </xdr:from>
    <xdr:to>
      <xdr:col>12</xdr:col>
      <xdr:colOff>836999</xdr:colOff>
      <xdr:row>2</xdr:row>
      <xdr:rowOff>34591</xdr:rowOff>
    </xdr:to>
    <xdr:pic>
      <xdr:nvPicPr>
        <xdr:cNvPr id="3" name="صورة 2">
          <a:hlinkClick xmlns:r="http://schemas.openxmlformats.org/officeDocument/2006/relationships" r:id="rId3"/>
          <a:extLst>
            <a:ext uri="{FF2B5EF4-FFF2-40B4-BE49-F238E27FC236}">
              <a16:creationId xmlns:a16="http://schemas.microsoft.com/office/drawing/2014/main" id="{57631C04-7B12-4550-9C08-312642B4CD25}"/>
            </a:ext>
          </a:extLst>
        </xdr:cNvPr>
        <xdr:cNvPicPr>
          <a:picLocks noChangeAspect="1"/>
        </xdr:cNvPicPr>
      </xdr:nvPicPr>
      <xdr:blipFill>
        <a:blip xmlns:r="http://schemas.openxmlformats.org/officeDocument/2006/relationships" r:embed="rId4"/>
        <a:stretch>
          <a:fillRect/>
        </a:stretch>
      </xdr:blipFill>
      <xdr:spPr>
        <a:xfrm>
          <a:off x="11131550" y="25400"/>
          <a:ext cx="792549" cy="542591"/>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730620</xdr:colOff>
      <xdr:row>2</xdr:row>
      <xdr:rowOff>232492</xdr:rowOff>
    </xdr:to>
    <xdr:pic>
      <xdr:nvPicPr>
        <xdr:cNvPr id="2" name="رسم 1">
          <a:extLst>
            <a:ext uri="{FF2B5EF4-FFF2-40B4-BE49-F238E27FC236}">
              <a16:creationId xmlns:a16="http://schemas.microsoft.com/office/drawing/2014/main" id="{AC1087F9-8A47-4AFD-9128-5C1CE5A2893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3</xdr:col>
      <xdr:colOff>736600</xdr:colOff>
      <xdr:row>0</xdr:row>
      <xdr:rowOff>38100</xdr:rowOff>
    </xdr:from>
    <xdr:to>
      <xdr:col>3</xdr:col>
      <xdr:colOff>1529149</xdr:colOff>
      <xdr:row>2</xdr:row>
      <xdr:rowOff>47291</xdr:rowOff>
    </xdr:to>
    <xdr:pic>
      <xdr:nvPicPr>
        <xdr:cNvPr id="3" name="صورة 2">
          <a:hlinkClick xmlns:r="http://schemas.openxmlformats.org/officeDocument/2006/relationships" r:id="rId3"/>
          <a:extLst>
            <a:ext uri="{FF2B5EF4-FFF2-40B4-BE49-F238E27FC236}">
              <a16:creationId xmlns:a16="http://schemas.microsoft.com/office/drawing/2014/main" id="{F7A2DE60-F45C-414A-B1E7-4F8C4ADDA9D8}"/>
            </a:ext>
          </a:extLst>
        </xdr:cNvPr>
        <xdr:cNvPicPr>
          <a:picLocks noChangeAspect="1"/>
        </xdr:cNvPicPr>
      </xdr:nvPicPr>
      <xdr:blipFill>
        <a:blip xmlns:r="http://schemas.openxmlformats.org/officeDocument/2006/relationships" r:embed="rId4"/>
        <a:stretch>
          <a:fillRect/>
        </a:stretch>
      </xdr:blipFill>
      <xdr:spPr>
        <a:xfrm>
          <a:off x="5403850" y="38100"/>
          <a:ext cx="792549" cy="542591"/>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1690740</xdr:colOff>
      <xdr:row>2</xdr:row>
      <xdr:rowOff>232492</xdr:rowOff>
    </xdr:to>
    <xdr:pic>
      <xdr:nvPicPr>
        <xdr:cNvPr id="2" name="رسم 1">
          <a:extLst>
            <a:ext uri="{FF2B5EF4-FFF2-40B4-BE49-F238E27FC236}">
              <a16:creationId xmlns:a16="http://schemas.microsoft.com/office/drawing/2014/main" id="{83C748F4-1494-4503-90F2-FD89C21C5F5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10</xdr:col>
      <xdr:colOff>501650</xdr:colOff>
      <xdr:row>0</xdr:row>
      <xdr:rowOff>25400</xdr:rowOff>
    </xdr:from>
    <xdr:to>
      <xdr:col>10</xdr:col>
      <xdr:colOff>1294199</xdr:colOff>
      <xdr:row>2</xdr:row>
      <xdr:rowOff>34591</xdr:rowOff>
    </xdr:to>
    <xdr:pic>
      <xdr:nvPicPr>
        <xdr:cNvPr id="3" name="صورة 2">
          <a:hlinkClick xmlns:r="http://schemas.openxmlformats.org/officeDocument/2006/relationships" r:id="rId3"/>
          <a:extLst>
            <a:ext uri="{FF2B5EF4-FFF2-40B4-BE49-F238E27FC236}">
              <a16:creationId xmlns:a16="http://schemas.microsoft.com/office/drawing/2014/main" id="{A6008DA0-512F-404B-AF37-D07D522FF0E7}"/>
            </a:ext>
          </a:extLst>
        </xdr:cNvPr>
        <xdr:cNvPicPr>
          <a:picLocks noChangeAspect="1"/>
        </xdr:cNvPicPr>
      </xdr:nvPicPr>
      <xdr:blipFill>
        <a:blip xmlns:r="http://schemas.openxmlformats.org/officeDocument/2006/relationships" r:embed="rId4"/>
        <a:stretch>
          <a:fillRect/>
        </a:stretch>
      </xdr:blipFill>
      <xdr:spPr>
        <a:xfrm>
          <a:off x="14071600" y="25400"/>
          <a:ext cx="792549" cy="542591"/>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66E72AD3-0003-4FD1-98DC-2F6C1BA62B1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7</xdr:col>
      <xdr:colOff>501650</xdr:colOff>
      <xdr:row>0</xdr:row>
      <xdr:rowOff>31750</xdr:rowOff>
    </xdr:from>
    <xdr:to>
      <xdr:col>7</xdr:col>
      <xdr:colOff>1294199</xdr:colOff>
      <xdr:row>2</xdr:row>
      <xdr:rowOff>40941</xdr:rowOff>
    </xdr:to>
    <xdr:pic>
      <xdr:nvPicPr>
        <xdr:cNvPr id="3" name="صورة 2">
          <a:hlinkClick xmlns:r="http://schemas.openxmlformats.org/officeDocument/2006/relationships" r:id="rId3"/>
          <a:extLst>
            <a:ext uri="{FF2B5EF4-FFF2-40B4-BE49-F238E27FC236}">
              <a16:creationId xmlns:a16="http://schemas.microsoft.com/office/drawing/2014/main" id="{BD8E47D4-A843-4BBE-8DA8-5A5D2E21372B}"/>
            </a:ext>
          </a:extLst>
        </xdr:cNvPr>
        <xdr:cNvPicPr>
          <a:picLocks noChangeAspect="1"/>
        </xdr:cNvPicPr>
      </xdr:nvPicPr>
      <xdr:blipFill>
        <a:blip xmlns:r="http://schemas.openxmlformats.org/officeDocument/2006/relationships" r:embed="rId4"/>
        <a:stretch>
          <a:fillRect/>
        </a:stretch>
      </xdr:blipFill>
      <xdr:spPr>
        <a:xfrm>
          <a:off x="10217150" y="31750"/>
          <a:ext cx="792549" cy="542591"/>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E6B4F4AB-8B9A-4C52-9D51-267B468C12C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5</xdr:col>
      <xdr:colOff>501650</xdr:colOff>
      <xdr:row>0</xdr:row>
      <xdr:rowOff>19050</xdr:rowOff>
    </xdr:from>
    <xdr:to>
      <xdr:col>5</xdr:col>
      <xdr:colOff>1294199</xdr:colOff>
      <xdr:row>2</xdr:row>
      <xdr:rowOff>28241</xdr:rowOff>
    </xdr:to>
    <xdr:pic>
      <xdr:nvPicPr>
        <xdr:cNvPr id="3" name="صورة 2">
          <a:hlinkClick xmlns:r="http://schemas.openxmlformats.org/officeDocument/2006/relationships" r:id="rId3"/>
          <a:extLst>
            <a:ext uri="{FF2B5EF4-FFF2-40B4-BE49-F238E27FC236}">
              <a16:creationId xmlns:a16="http://schemas.microsoft.com/office/drawing/2014/main" id="{CF683BC5-29E3-4A97-9E81-6F3756B7FC00}"/>
            </a:ext>
          </a:extLst>
        </xdr:cNvPr>
        <xdr:cNvPicPr>
          <a:picLocks noChangeAspect="1"/>
        </xdr:cNvPicPr>
      </xdr:nvPicPr>
      <xdr:blipFill>
        <a:blip xmlns:r="http://schemas.openxmlformats.org/officeDocument/2006/relationships" r:embed="rId4"/>
        <a:stretch>
          <a:fillRect/>
        </a:stretch>
      </xdr:blipFill>
      <xdr:spPr>
        <a:xfrm>
          <a:off x="7600950" y="19050"/>
          <a:ext cx="792549" cy="542591"/>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245662B8-FD39-45DC-BB39-73C9615E8BE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4</xdr:col>
      <xdr:colOff>508000</xdr:colOff>
      <xdr:row>0</xdr:row>
      <xdr:rowOff>31750</xdr:rowOff>
    </xdr:from>
    <xdr:to>
      <xdr:col>4</xdr:col>
      <xdr:colOff>1300549</xdr:colOff>
      <xdr:row>2</xdr:row>
      <xdr:rowOff>40941</xdr:rowOff>
    </xdr:to>
    <xdr:pic>
      <xdr:nvPicPr>
        <xdr:cNvPr id="3" name="صورة 2">
          <a:hlinkClick xmlns:r="http://schemas.openxmlformats.org/officeDocument/2006/relationships" r:id="rId3"/>
          <a:extLst>
            <a:ext uri="{FF2B5EF4-FFF2-40B4-BE49-F238E27FC236}">
              <a16:creationId xmlns:a16="http://schemas.microsoft.com/office/drawing/2014/main" id="{1E77246E-48F8-4A32-966E-1F5DE66CC36F}"/>
            </a:ext>
          </a:extLst>
        </xdr:cNvPr>
        <xdr:cNvPicPr>
          <a:picLocks noChangeAspect="1"/>
        </xdr:cNvPicPr>
      </xdr:nvPicPr>
      <xdr:blipFill>
        <a:blip xmlns:r="http://schemas.openxmlformats.org/officeDocument/2006/relationships" r:embed="rId4"/>
        <a:stretch>
          <a:fillRect/>
        </a:stretch>
      </xdr:blipFill>
      <xdr:spPr>
        <a:xfrm>
          <a:off x="6299200" y="31750"/>
          <a:ext cx="792549" cy="542591"/>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0</xdr:col>
      <xdr:colOff>2429880</xdr:colOff>
      <xdr:row>2</xdr:row>
      <xdr:rowOff>232492</xdr:rowOff>
    </xdr:to>
    <xdr:pic>
      <xdr:nvPicPr>
        <xdr:cNvPr id="2" name="رسم 1">
          <a:extLst>
            <a:ext uri="{FF2B5EF4-FFF2-40B4-BE49-F238E27FC236}">
              <a16:creationId xmlns:a16="http://schemas.microsoft.com/office/drawing/2014/main" id="{31A9C442-1954-444D-8A2C-1A0F11B7D3F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2241550</xdr:colOff>
      <xdr:row>0</xdr:row>
      <xdr:rowOff>25400</xdr:rowOff>
    </xdr:from>
    <xdr:to>
      <xdr:col>1</xdr:col>
      <xdr:colOff>3034099</xdr:colOff>
      <xdr:row>2</xdr:row>
      <xdr:rowOff>34591</xdr:rowOff>
    </xdr:to>
    <xdr:pic>
      <xdr:nvPicPr>
        <xdr:cNvPr id="3" name="صورة 2">
          <a:hlinkClick xmlns:r="http://schemas.openxmlformats.org/officeDocument/2006/relationships" r:id="rId3"/>
          <a:extLst>
            <a:ext uri="{FF2B5EF4-FFF2-40B4-BE49-F238E27FC236}">
              <a16:creationId xmlns:a16="http://schemas.microsoft.com/office/drawing/2014/main" id="{9C9298F1-DA6A-4F4C-910E-AD7CABF57B23}"/>
            </a:ext>
          </a:extLst>
        </xdr:cNvPr>
        <xdr:cNvPicPr>
          <a:picLocks noChangeAspect="1"/>
        </xdr:cNvPicPr>
      </xdr:nvPicPr>
      <xdr:blipFill>
        <a:blip xmlns:r="http://schemas.openxmlformats.org/officeDocument/2006/relationships" r:embed="rId4"/>
        <a:stretch>
          <a:fillRect/>
        </a:stretch>
      </xdr:blipFill>
      <xdr:spPr>
        <a:xfrm>
          <a:off x="4806950" y="25400"/>
          <a:ext cx="792549" cy="542591"/>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2</xdr:col>
      <xdr:colOff>387720</xdr:colOff>
      <xdr:row>3</xdr:row>
      <xdr:rowOff>240112</xdr:rowOff>
    </xdr:to>
    <xdr:pic>
      <xdr:nvPicPr>
        <xdr:cNvPr id="2" name="رسم 1">
          <a:extLst>
            <a:ext uri="{FF2B5EF4-FFF2-40B4-BE49-F238E27FC236}">
              <a16:creationId xmlns:a16="http://schemas.microsoft.com/office/drawing/2014/main" id="{4FA61231-CBA1-4B92-85D2-D9614F5FD73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6</xdr:col>
      <xdr:colOff>0</xdr:colOff>
      <xdr:row>0</xdr:row>
      <xdr:rowOff>0</xdr:rowOff>
    </xdr:from>
    <xdr:to>
      <xdr:col>6</xdr:col>
      <xdr:colOff>792549</xdr:colOff>
      <xdr:row>3</xdr:row>
      <xdr:rowOff>9191</xdr:rowOff>
    </xdr:to>
    <xdr:pic>
      <xdr:nvPicPr>
        <xdr:cNvPr id="3" name="صورة 2">
          <a:hlinkClick xmlns:r="http://schemas.openxmlformats.org/officeDocument/2006/relationships" r:id="rId3"/>
          <a:extLst>
            <a:ext uri="{FF2B5EF4-FFF2-40B4-BE49-F238E27FC236}">
              <a16:creationId xmlns:a16="http://schemas.microsoft.com/office/drawing/2014/main" id="{02023504-5F31-4B09-9CFF-EE435EBF4963}"/>
            </a:ext>
          </a:extLst>
        </xdr:cNvPr>
        <xdr:cNvPicPr>
          <a:picLocks noChangeAspect="1"/>
        </xdr:cNvPicPr>
      </xdr:nvPicPr>
      <xdr:blipFill>
        <a:blip xmlns:r="http://schemas.openxmlformats.org/officeDocument/2006/relationships" r:embed="rId4"/>
        <a:stretch>
          <a:fillRect/>
        </a:stretch>
      </xdr:blipFill>
      <xdr:spPr>
        <a:xfrm>
          <a:off x="5143500" y="0"/>
          <a:ext cx="792549" cy="542591"/>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D23BB111-88BA-4A70-8CA6-DCF57829823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2</xdr:col>
      <xdr:colOff>1054100</xdr:colOff>
      <xdr:row>0</xdr:row>
      <xdr:rowOff>38100</xdr:rowOff>
    </xdr:from>
    <xdr:to>
      <xdr:col>2</xdr:col>
      <xdr:colOff>1846649</xdr:colOff>
      <xdr:row>2</xdr:row>
      <xdr:rowOff>47291</xdr:rowOff>
    </xdr:to>
    <xdr:pic>
      <xdr:nvPicPr>
        <xdr:cNvPr id="3" name="صورة 2">
          <a:hlinkClick xmlns:r="http://schemas.openxmlformats.org/officeDocument/2006/relationships" r:id="rId3"/>
          <a:extLst>
            <a:ext uri="{FF2B5EF4-FFF2-40B4-BE49-F238E27FC236}">
              <a16:creationId xmlns:a16="http://schemas.microsoft.com/office/drawing/2014/main" id="{BB723BDF-3FEE-4F64-867D-ED37C8571B27}"/>
            </a:ext>
          </a:extLst>
        </xdr:cNvPr>
        <xdr:cNvPicPr>
          <a:picLocks noChangeAspect="1"/>
        </xdr:cNvPicPr>
      </xdr:nvPicPr>
      <xdr:blipFill>
        <a:blip xmlns:r="http://schemas.openxmlformats.org/officeDocument/2006/relationships" r:embed="rId4"/>
        <a:stretch>
          <a:fillRect/>
        </a:stretch>
      </xdr:blipFill>
      <xdr:spPr>
        <a:xfrm>
          <a:off x="4787900" y="38100"/>
          <a:ext cx="792549" cy="542591"/>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A185C3B0-090B-4FB7-BB09-A8FB72390AB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7</xdr:col>
      <xdr:colOff>488950</xdr:colOff>
      <xdr:row>0</xdr:row>
      <xdr:rowOff>31750</xdr:rowOff>
    </xdr:from>
    <xdr:to>
      <xdr:col>7</xdr:col>
      <xdr:colOff>1281499</xdr:colOff>
      <xdr:row>2</xdr:row>
      <xdr:rowOff>40941</xdr:rowOff>
    </xdr:to>
    <xdr:pic>
      <xdr:nvPicPr>
        <xdr:cNvPr id="3" name="صورة 2">
          <a:hlinkClick xmlns:r="http://schemas.openxmlformats.org/officeDocument/2006/relationships" r:id="rId3"/>
          <a:extLst>
            <a:ext uri="{FF2B5EF4-FFF2-40B4-BE49-F238E27FC236}">
              <a16:creationId xmlns:a16="http://schemas.microsoft.com/office/drawing/2014/main" id="{2C11EA50-074D-4DFF-A799-EF64A72911E7}"/>
            </a:ext>
          </a:extLst>
        </xdr:cNvPr>
        <xdr:cNvPicPr>
          <a:picLocks noChangeAspect="1"/>
        </xdr:cNvPicPr>
      </xdr:nvPicPr>
      <xdr:blipFill>
        <a:blip xmlns:r="http://schemas.openxmlformats.org/officeDocument/2006/relationships" r:embed="rId4"/>
        <a:stretch>
          <a:fillRect/>
        </a:stretch>
      </xdr:blipFill>
      <xdr:spPr>
        <a:xfrm>
          <a:off x="10204450" y="31750"/>
          <a:ext cx="792549" cy="542591"/>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354371D4-F1D2-494E-B44C-2BD11B6C23A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2</xdr:col>
      <xdr:colOff>717550</xdr:colOff>
      <xdr:row>0</xdr:row>
      <xdr:rowOff>31750</xdr:rowOff>
    </xdr:from>
    <xdr:to>
      <xdr:col>2</xdr:col>
      <xdr:colOff>1510099</xdr:colOff>
      <xdr:row>2</xdr:row>
      <xdr:rowOff>40941</xdr:rowOff>
    </xdr:to>
    <xdr:pic>
      <xdr:nvPicPr>
        <xdr:cNvPr id="3" name="صورة 2">
          <a:hlinkClick xmlns:r="http://schemas.openxmlformats.org/officeDocument/2006/relationships" r:id="rId3"/>
          <a:extLst>
            <a:ext uri="{FF2B5EF4-FFF2-40B4-BE49-F238E27FC236}">
              <a16:creationId xmlns:a16="http://schemas.microsoft.com/office/drawing/2014/main" id="{5695772C-E010-44FB-98D7-8CFADF22EAF8}"/>
            </a:ext>
          </a:extLst>
        </xdr:cNvPr>
        <xdr:cNvPicPr>
          <a:picLocks noChangeAspect="1"/>
        </xdr:cNvPicPr>
      </xdr:nvPicPr>
      <xdr:blipFill>
        <a:blip xmlns:r="http://schemas.openxmlformats.org/officeDocument/2006/relationships" r:embed="rId4"/>
        <a:stretch>
          <a:fillRect/>
        </a:stretch>
      </xdr:blipFill>
      <xdr:spPr>
        <a:xfrm>
          <a:off x="4102100" y="31750"/>
          <a:ext cx="792549" cy="542591"/>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DA79420C-9DA5-4B8D-A0C7-F61C775719A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6</xdr:col>
      <xdr:colOff>863600</xdr:colOff>
      <xdr:row>0</xdr:row>
      <xdr:rowOff>19050</xdr:rowOff>
    </xdr:from>
    <xdr:to>
      <xdr:col>6</xdr:col>
      <xdr:colOff>1656149</xdr:colOff>
      <xdr:row>2</xdr:row>
      <xdr:rowOff>28241</xdr:rowOff>
    </xdr:to>
    <xdr:pic>
      <xdr:nvPicPr>
        <xdr:cNvPr id="3" name="صورة 2">
          <a:hlinkClick xmlns:r="http://schemas.openxmlformats.org/officeDocument/2006/relationships" r:id="rId3"/>
          <a:extLst>
            <a:ext uri="{FF2B5EF4-FFF2-40B4-BE49-F238E27FC236}">
              <a16:creationId xmlns:a16="http://schemas.microsoft.com/office/drawing/2014/main" id="{7FE5924A-A1B3-4BD3-82A7-72D870527037}"/>
            </a:ext>
          </a:extLst>
        </xdr:cNvPr>
        <xdr:cNvPicPr>
          <a:picLocks noChangeAspect="1"/>
        </xdr:cNvPicPr>
      </xdr:nvPicPr>
      <xdr:blipFill>
        <a:blip xmlns:r="http://schemas.openxmlformats.org/officeDocument/2006/relationships" r:embed="rId4"/>
        <a:stretch>
          <a:fillRect/>
        </a:stretch>
      </xdr:blipFill>
      <xdr:spPr>
        <a:xfrm>
          <a:off x="11017250" y="19050"/>
          <a:ext cx="792549" cy="542591"/>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E9FEFCAA-2083-4956-B14A-77B71385280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7</xdr:col>
      <xdr:colOff>1485900</xdr:colOff>
      <xdr:row>0</xdr:row>
      <xdr:rowOff>25400</xdr:rowOff>
    </xdr:from>
    <xdr:to>
      <xdr:col>7</xdr:col>
      <xdr:colOff>2278449</xdr:colOff>
      <xdr:row>2</xdr:row>
      <xdr:rowOff>34591</xdr:rowOff>
    </xdr:to>
    <xdr:pic>
      <xdr:nvPicPr>
        <xdr:cNvPr id="3" name="صورة 2">
          <a:hlinkClick xmlns:r="http://schemas.openxmlformats.org/officeDocument/2006/relationships" r:id="rId3"/>
          <a:extLst>
            <a:ext uri="{FF2B5EF4-FFF2-40B4-BE49-F238E27FC236}">
              <a16:creationId xmlns:a16="http://schemas.microsoft.com/office/drawing/2014/main" id="{8FA956E3-033A-4E0D-B364-43086FC135FF}"/>
            </a:ext>
          </a:extLst>
        </xdr:cNvPr>
        <xdr:cNvPicPr>
          <a:picLocks noChangeAspect="1"/>
        </xdr:cNvPicPr>
      </xdr:nvPicPr>
      <xdr:blipFill>
        <a:blip xmlns:r="http://schemas.openxmlformats.org/officeDocument/2006/relationships" r:embed="rId4"/>
        <a:stretch>
          <a:fillRect/>
        </a:stretch>
      </xdr:blipFill>
      <xdr:spPr>
        <a:xfrm>
          <a:off x="17068800" y="25400"/>
          <a:ext cx="792549" cy="542591"/>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71EB34E0-91CA-4F84-9024-330B274EC20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6</xdr:col>
      <xdr:colOff>1130300</xdr:colOff>
      <xdr:row>0</xdr:row>
      <xdr:rowOff>38100</xdr:rowOff>
    </xdr:from>
    <xdr:to>
      <xdr:col>6</xdr:col>
      <xdr:colOff>1922849</xdr:colOff>
      <xdr:row>2</xdr:row>
      <xdr:rowOff>47291</xdr:rowOff>
    </xdr:to>
    <xdr:pic>
      <xdr:nvPicPr>
        <xdr:cNvPr id="3" name="صورة 2">
          <a:hlinkClick xmlns:r="http://schemas.openxmlformats.org/officeDocument/2006/relationships" r:id="rId3"/>
          <a:extLst>
            <a:ext uri="{FF2B5EF4-FFF2-40B4-BE49-F238E27FC236}">
              <a16:creationId xmlns:a16="http://schemas.microsoft.com/office/drawing/2014/main" id="{49385BF2-E76C-47B0-956C-E7D8A39EED46}"/>
            </a:ext>
          </a:extLst>
        </xdr:cNvPr>
        <xdr:cNvPicPr>
          <a:picLocks noChangeAspect="1"/>
        </xdr:cNvPicPr>
      </xdr:nvPicPr>
      <xdr:blipFill>
        <a:blip xmlns:r="http://schemas.openxmlformats.org/officeDocument/2006/relationships" r:embed="rId4"/>
        <a:stretch>
          <a:fillRect/>
        </a:stretch>
      </xdr:blipFill>
      <xdr:spPr>
        <a:xfrm>
          <a:off x="12680950" y="38100"/>
          <a:ext cx="792549" cy="542591"/>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0</xdr:col>
      <xdr:colOff>2429880</xdr:colOff>
      <xdr:row>2</xdr:row>
      <xdr:rowOff>232492</xdr:rowOff>
    </xdr:to>
    <xdr:pic>
      <xdr:nvPicPr>
        <xdr:cNvPr id="2" name="رسم 1">
          <a:extLst>
            <a:ext uri="{FF2B5EF4-FFF2-40B4-BE49-F238E27FC236}">
              <a16:creationId xmlns:a16="http://schemas.microsoft.com/office/drawing/2014/main" id="{FDDE4826-F403-4648-BC6F-CE8F00D2206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xdr:col>
      <xdr:colOff>508000</xdr:colOff>
      <xdr:row>0</xdr:row>
      <xdr:rowOff>31750</xdr:rowOff>
    </xdr:from>
    <xdr:to>
      <xdr:col>1</xdr:col>
      <xdr:colOff>1300549</xdr:colOff>
      <xdr:row>2</xdr:row>
      <xdr:rowOff>40941</xdr:rowOff>
    </xdr:to>
    <xdr:pic>
      <xdr:nvPicPr>
        <xdr:cNvPr id="3" name="صورة 2">
          <a:hlinkClick xmlns:r="http://schemas.openxmlformats.org/officeDocument/2006/relationships" r:id="rId3"/>
          <a:extLst>
            <a:ext uri="{FF2B5EF4-FFF2-40B4-BE49-F238E27FC236}">
              <a16:creationId xmlns:a16="http://schemas.microsoft.com/office/drawing/2014/main" id="{9ADE3770-F362-46CE-89EA-00E54F670C14}"/>
            </a:ext>
          </a:extLst>
        </xdr:cNvPr>
        <xdr:cNvPicPr>
          <a:picLocks noChangeAspect="1"/>
        </xdr:cNvPicPr>
      </xdr:nvPicPr>
      <xdr:blipFill>
        <a:blip xmlns:r="http://schemas.openxmlformats.org/officeDocument/2006/relationships" r:embed="rId4"/>
        <a:stretch>
          <a:fillRect/>
        </a:stretch>
      </xdr:blipFill>
      <xdr:spPr>
        <a:xfrm>
          <a:off x="3352800" y="31750"/>
          <a:ext cx="792549" cy="542591"/>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D807AFE8-EED7-4509-BC96-2FD989C84F9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2</xdr:col>
      <xdr:colOff>520700</xdr:colOff>
      <xdr:row>0</xdr:row>
      <xdr:rowOff>6350</xdr:rowOff>
    </xdr:from>
    <xdr:to>
      <xdr:col>3</xdr:col>
      <xdr:colOff>5149</xdr:colOff>
      <xdr:row>2</xdr:row>
      <xdr:rowOff>15541</xdr:rowOff>
    </xdr:to>
    <xdr:pic>
      <xdr:nvPicPr>
        <xdr:cNvPr id="3" name="صورة 2">
          <a:hlinkClick xmlns:r="http://schemas.openxmlformats.org/officeDocument/2006/relationships" r:id="rId3"/>
          <a:extLst>
            <a:ext uri="{FF2B5EF4-FFF2-40B4-BE49-F238E27FC236}">
              <a16:creationId xmlns:a16="http://schemas.microsoft.com/office/drawing/2014/main" id="{424248B1-EADD-48BC-99B6-951AA9376D41}"/>
            </a:ext>
          </a:extLst>
        </xdr:cNvPr>
        <xdr:cNvPicPr>
          <a:picLocks noChangeAspect="1"/>
        </xdr:cNvPicPr>
      </xdr:nvPicPr>
      <xdr:blipFill>
        <a:blip xmlns:r="http://schemas.openxmlformats.org/officeDocument/2006/relationships" r:embed="rId4"/>
        <a:stretch>
          <a:fillRect/>
        </a:stretch>
      </xdr:blipFill>
      <xdr:spPr>
        <a:xfrm>
          <a:off x="3695700" y="6350"/>
          <a:ext cx="792549" cy="542591"/>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10776A40-C3FA-42AB-B76B-28C3ABF2C04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3</xdr:col>
      <xdr:colOff>482600</xdr:colOff>
      <xdr:row>0</xdr:row>
      <xdr:rowOff>12700</xdr:rowOff>
    </xdr:from>
    <xdr:to>
      <xdr:col>3</xdr:col>
      <xdr:colOff>1275149</xdr:colOff>
      <xdr:row>2</xdr:row>
      <xdr:rowOff>21891</xdr:rowOff>
    </xdr:to>
    <xdr:pic>
      <xdr:nvPicPr>
        <xdr:cNvPr id="3" name="صورة 2">
          <a:hlinkClick xmlns:r="http://schemas.openxmlformats.org/officeDocument/2006/relationships" r:id="rId3"/>
          <a:extLst>
            <a:ext uri="{FF2B5EF4-FFF2-40B4-BE49-F238E27FC236}">
              <a16:creationId xmlns:a16="http://schemas.microsoft.com/office/drawing/2014/main" id="{327A75DE-2503-4638-BB08-E546FF50F6FC}"/>
            </a:ext>
          </a:extLst>
        </xdr:cNvPr>
        <xdr:cNvPicPr>
          <a:picLocks noChangeAspect="1"/>
        </xdr:cNvPicPr>
      </xdr:nvPicPr>
      <xdr:blipFill>
        <a:blip xmlns:r="http://schemas.openxmlformats.org/officeDocument/2006/relationships" r:embed="rId4"/>
        <a:stretch>
          <a:fillRect/>
        </a:stretch>
      </xdr:blipFill>
      <xdr:spPr>
        <a:xfrm>
          <a:off x="4965700" y="12700"/>
          <a:ext cx="792549" cy="542591"/>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2</xdr:col>
      <xdr:colOff>311520</xdr:colOff>
      <xdr:row>2</xdr:row>
      <xdr:rowOff>232492</xdr:rowOff>
    </xdr:to>
    <xdr:pic>
      <xdr:nvPicPr>
        <xdr:cNvPr id="2" name="رسم 1">
          <a:extLst>
            <a:ext uri="{FF2B5EF4-FFF2-40B4-BE49-F238E27FC236}">
              <a16:creationId xmlns:a16="http://schemas.microsoft.com/office/drawing/2014/main" id="{54A978C5-6119-413C-A6A8-0383F9E393C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11</xdr:col>
      <xdr:colOff>0</xdr:colOff>
      <xdr:row>0</xdr:row>
      <xdr:rowOff>0</xdr:rowOff>
    </xdr:from>
    <xdr:to>
      <xdr:col>11</xdr:col>
      <xdr:colOff>792549</xdr:colOff>
      <xdr:row>2</xdr:row>
      <xdr:rowOff>9191</xdr:rowOff>
    </xdr:to>
    <xdr:pic>
      <xdr:nvPicPr>
        <xdr:cNvPr id="3" name="صورة 2">
          <a:hlinkClick xmlns:r="http://schemas.openxmlformats.org/officeDocument/2006/relationships" r:id="rId3"/>
          <a:extLst>
            <a:ext uri="{FF2B5EF4-FFF2-40B4-BE49-F238E27FC236}">
              <a16:creationId xmlns:a16="http://schemas.microsoft.com/office/drawing/2014/main" id="{45873EC4-16CC-4386-907F-D8240ADF2B0D}"/>
            </a:ext>
          </a:extLst>
        </xdr:cNvPr>
        <xdr:cNvPicPr>
          <a:picLocks noChangeAspect="1"/>
        </xdr:cNvPicPr>
      </xdr:nvPicPr>
      <xdr:blipFill>
        <a:blip xmlns:r="http://schemas.openxmlformats.org/officeDocument/2006/relationships" r:embed="rId4"/>
        <a:stretch>
          <a:fillRect/>
        </a:stretch>
      </xdr:blipFill>
      <xdr:spPr>
        <a:xfrm>
          <a:off x="9836150" y="0"/>
          <a:ext cx="792549" cy="542591"/>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83CDE820-1EE6-4025-BAD4-AA55DBB1149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2</xdr:col>
      <xdr:colOff>488950</xdr:colOff>
      <xdr:row>0</xdr:row>
      <xdr:rowOff>12700</xdr:rowOff>
    </xdr:from>
    <xdr:to>
      <xdr:col>2</xdr:col>
      <xdr:colOff>1281499</xdr:colOff>
      <xdr:row>2</xdr:row>
      <xdr:rowOff>21891</xdr:rowOff>
    </xdr:to>
    <xdr:pic>
      <xdr:nvPicPr>
        <xdr:cNvPr id="3" name="صورة 2">
          <a:hlinkClick xmlns:r="http://schemas.openxmlformats.org/officeDocument/2006/relationships" r:id="rId3"/>
          <a:extLst>
            <a:ext uri="{FF2B5EF4-FFF2-40B4-BE49-F238E27FC236}">
              <a16:creationId xmlns:a16="http://schemas.microsoft.com/office/drawing/2014/main" id="{05792D8B-1DB3-4928-9898-2E4AE92B1741}"/>
            </a:ext>
          </a:extLst>
        </xdr:cNvPr>
        <xdr:cNvPicPr>
          <a:picLocks noChangeAspect="1"/>
        </xdr:cNvPicPr>
      </xdr:nvPicPr>
      <xdr:blipFill>
        <a:blip xmlns:r="http://schemas.openxmlformats.org/officeDocument/2006/relationships" r:embed="rId4"/>
        <a:stretch>
          <a:fillRect/>
        </a:stretch>
      </xdr:blipFill>
      <xdr:spPr>
        <a:xfrm>
          <a:off x="3663950" y="12700"/>
          <a:ext cx="792549" cy="542591"/>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395340</xdr:colOff>
      <xdr:row>2</xdr:row>
      <xdr:rowOff>232492</xdr:rowOff>
    </xdr:to>
    <xdr:pic>
      <xdr:nvPicPr>
        <xdr:cNvPr id="2" name="رسم 1">
          <a:extLst>
            <a:ext uri="{FF2B5EF4-FFF2-40B4-BE49-F238E27FC236}">
              <a16:creationId xmlns:a16="http://schemas.microsoft.com/office/drawing/2014/main" id="{93C15C36-F77B-415C-BDC5-168242975D5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8</xdr:col>
      <xdr:colOff>222250</xdr:colOff>
      <xdr:row>0</xdr:row>
      <xdr:rowOff>12700</xdr:rowOff>
    </xdr:from>
    <xdr:to>
      <xdr:col>8</xdr:col>
      <xdr:colOff>1014799</xdr:colOff>
      <xdr:row>2</xdr:row>
      <xdr:rowOff>21891</xdr:rowOff>
    </xdr:to>
    <xdr:pic>
      <xdr:nvPicPr>
        <xdr:cNvPr id="3" name="صورة 2">
          <a:hlinkClick xmlns:r="http://schemas.openxmlformats.org/officeDocument/2006/relationships" r:id="rId3"/>
          <a:extLst>
            <a:ext uri="{FF2B5EF4-FFF2-40B4-BE49-F238E27FC236}">
              <a16:creationId xmlns:a16="http://schemas.microsoft.com/office/drawing/2014/main" id="{F30DC58B-7699-49C8-AEC8-069DF9AC8C30}"/>
            </a:ext>
          </a:extLst>
        </xdr:cNvPr>
        <xdr:cNvPicPr>
          <a:picLocks noChangeAspect="1"/>
        </xdr:cNvPicPr>
      </xdr:nvPicPr>
      <xdr:blipFill>
        <a:blip xmlns:r="http://schemas.openxmlformats.org/officeDocument/2006/relationships" r:embed="rId4"/>
        <a:stretch>
          <a:fillRect/>
        </a:stretch>
      </xdr:blipFill>
      <xdr:spPr>
        <a:xfrm>
          <a:off x="11595100" y="12700"/>
          <a:ext cx="792549" cy="542591"/>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852871</xdr:colOff>
      <xdr:row>2</xdr:row>
      <xdr:rowOff>235805</xdr:rowOff>
    </xdr:to>
    <xdr:pic>
      <xdr:nvPicPr>
        <xdr:cNvPr id="2" name="رسم 1">
          <a:extLst>
            <a:ext uri="{FF2B5EF4-FFF2-40B4-BE49-F238E27FC236}">
              <a16:creationId xmlns:a16="http://schemas.microsoft.com/office/drawing/2014/main" id="{8D9163A9-1F4B-4711-8855-1B0822A19E8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9</xdr:col>
      <xdr:colOff>1568174</xdr:colOff>
      <xdr:row>0</xdr:row>
      <xdr:rowOff>22087</xdr:rowOff>
    </xdr:from>
    <xdr:to>
      <xdr:col>10</xdr:col>
      <xdr:colOff>2941</xdr:colOff>
      <xdr:row>2</xdr:row>
      <xdr:rowOff>34591</xdr:rowOff>
    </xdr:to>
    <xdr:pic>
      <xdr:nvPicPr>
        <xdr:cNvPr id="3" name="صورة 2">
          <a:hlinkClick xmlns:r="http://schemas.openxmlformats.org/officeDocument/2006/relationships" r:id="rId3"/>
          <a:extLst>
            <a:ext uri="{FF2B5EF4-FFF2-40B4-BE49-F238E27FC236}">
              <a16:creationId xmlns:a16="http://schemas.microsoft.com/office/drawing/2014/main" id="{9E6FEFD5-71A1-415C-9DF3-42977AB6E440}"/>
            </a:ext>
          </a:extLst>
        </xdr:cNvPr>
        <xdr:cNvPicPr>
          <a:picLocks noChangeAspect="1"/>
        </xdr:cNvPicPr>
      </xdr:nvPicPr>
      <xdr:blipFill>
        <a:blip xmlns:r="http://schemas.openxmlformats.org/officeDocument/2006/relationships" r:embed="rId4"/>
        <a:stretch>
          <a:fillRect/>
        </a:stretch>
      </xdr:blipFill>
      <xdr:spPr>
        <a:xfrm>
          <a:off x="19143870" y="22087"/>
          <a:ext cx="792549" cy="542591"/>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15240</xdr:colOff>
      <xdr:row>0</xdr:row>
      <xdr:rowOff>22860</xdr:rowOff>
    </xdr:from>
    <xdr:to>
      <xdr:col>1</xdr:col>
      <xdr:colOff>2147940</xdr:colOff>
      <xdr:row>2</xdr:row>
      <xdr:rowOff>232492</xdr:rowOff>
    </xdr:to>
    <xdr:pic>
      <xdr:nvPicPr>
        <xdr:cNvPr id="2" name="رسم 1">
          <a:extLst>
            <a:ext uri="{FF2B5EF4-FFF2-40B4-BE49-F238E27FC236}">
              <a16:creationId xmlns:a16="http://schemas.microsoft.com/office/drawing/2014/main" id="{08978D3F-5D6B-4115-9697-9854AF1FEA6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 y="22860"/>
          <a:ext cx="2414640" cy="743032"/>
        </a:xfrm>
        <a:prstGeom prst="rect">
          <a:avLst/>
        </a:prstGeom>
      </xdr:spPr>
    </xdr:pic>
    <xdr:clientData/>
  </xdr:twoCellAnchor>
  <xdr:twoCellAnchor editAs="oneCell">
    <xdr:from>
      <xdr:col>2</xdr:col>
      <xdr:colOff>742950</xdr:colOff>
      <xdr:row>0</xdr:row>
      <xdr:rowOff>25400</xdr:rowOff>
    </xdr:from>
    <xdr:to>
      <xdr:col>2</xdr:col>
      <xdr:colOff>1535499</xdr:colOff>
      <xdr:row>2</xdr:row>
      <xdr:rowOff>34591</xdr:rowOff>
    </xdr:to>
    <xdr:pic>
      <xdr:nvPicPr>
        <xdr:cNvPr id="3" name="صورة 2">
          <a:hlinkClick xmlns:r="http://schemas.openxmlformats.org/officeDocument/2006/relationships" r:id="rId3"/>
          <a:extLst>
            <a:ext uri="{FF2B5EF4-FFF2-40B4-BE49-F238E27FC236}">
              <a16:creationId xmlns:a16="http://schemas.microsoft.com/office/drawing/2014/main" id="{8A859570-B92E-488C-A20C-FC4CCA783FD9}"/>
            </a:ext>
          </a:extLst>
        </xdr:cNvPr>
        <xdr:cNvPicPr>
          <a:picLocks noChangeAspect="1"/>
        </xdr:cNvPicPr>
      </xdr:nvPicPr>
      <xdr:blipFill>
        <a:blip xmlns:r="http://schemas.openxmlformats.org/officeDocument/2006/relationships" r:embed="rId4"/>
        <a:stretch>
          <a:fillRect/>
        </a:stretch>
      </xdr:blipFill>
      <xdr:spPr>
        <a:xfrm>
          <a:off x="5829300" y="25400"/>
          <a:ext cx="792549" cy="54259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2"/>
      <sheetName val="(1)"/>
      <sheetName val="(2)"/>
      <sheetName val="Sheet1"/>
      <sheetName val="List"/>
      <sheetName val="FAME_Persistence2"/>
      <sheetName val="FAME_Persistence21"/>
      <sheetName val="FAME_Persistence22"/>
    </sheetNames>
    <sheetDataSet>
      <sheetData sheetId="0"/>
      <sheetData sheetId="1"/>
      <sheetData sheetId="2"/>
      <sheetData sheetId="3"/>
      <sheetData sheetId="4" refreshError="1"/>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3">
    <wetp:webextensionref xmlns:r="http://schemas.openxmlformats.org/officeDocument/2006/relationships" r:id="rId1"/>
  </wetp:taskpane>
  <wetp:taskpane dockstate="right" visibility="0" width="438" row="9">
    <wetp:webextensionref xmlns:r="http://schemas.openxmlformats.org/officeDocument/2006/relationships" r:id="rId2"/>
  </wetp:taskpane>
</wetp:taskpanes>
</file>

<file path=xl/webextensions/webextension1.xml><?xml version="1.0" encoding="utf-8"?>
<we:webextension xmlns:we="http://schemas.microsoft.com/office/webextensions/webextension/2010/11" id="{65BF90D7-6F0B-4F96-9BA2-CF0FAC0EE862}">
  <we:reference id="WA200010725" version="1.0.0.1" store="Omex" storeType="OMEX"/>
  <we:alternateReferences>
    <we:reference id="WA200010725" version="1.0.0.1" store="WA200010725" storeType="OMEX"/>
  </we:alternateReferences>
  <we:properties>
    <we:property name="claude.fileId" value="&quot;0c472ebd-b480-4085-8d2e-4e8722a1f262&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1FA909D4-E1CD-4117-9E7B-D1077F6F7D60}">
  <we:reference id="wa200010215" version="2.0.0.1" store="ar-SA" storeType="OMEX"/>
  <we:alternateReferences>
    <we:reference id="WA200010215" version="2.0.0.1" store="" storeType="OMEX"/>
  </we:alternateReferences>
  <we:properties>
    <we:property name="bps.codex_control.document_id" value="&quot;e5a94180-edf9-4d10-b34f-9c0b1d31508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4692E-97A5-46F6-B128-BAC79A3604B3}">
  <sheetPr codeName="Worksheet____81"/>
  <dimension ref="A1:B99"/>
  <sheetViews>
    <sheetView showGridLines="0" view="pageBreakPreview" topLeftCell="A38" zoomScale="89" zoomScaleNormal="100" zoomScaleSheetLayoutView="100" workbookViewId="0">
      <selection activeCell="B49" sqref="B49"/>
    </sheetView>
  </sheetViews>
  <sheetFormatPr defaultColWidth="9.08984375" defaultRowHeight="19"/>
  <cols>
    <col min="1" max="1" width="137.453125" style="54" customWidth="1"/>
    <col min="2" max="2" width="14.08984375" style="119" customWidth="1"/>
    <col min="3" max="16384" width="9.08984375" style="46"/>
  </cols>
  <sheetData>
    <row r="1" spans="1:2" s="45" customFormat="1" ht="21" customHeight="1">
      <c r="A1" s="117"/>
      <c r="B1" s="118"/>
    </row>
    <row r="2" spans="1:2" s="45" customFormat="1" ht="21" customHeight="1">
      <c r="A2" s="117"/>
      <c r="B2" s="118"/>
    </row>
    <row r="3" spans="1:2" s="45" customFormat="1" ht="21" customHeight="1">
      <c r="A3" s="117"/>
      <c r="B3" s="118"/>
    </row>
    <row r="4" spans="1:2" s="45" customFormat="1" ht="44.15" customHeight="1">
      <c r="A4" s="117"/>
      <c r="B4" s="118"/>
    </row>
    <row r="5" spans="1:2" s="45" customFormat="1" ht="21" customHeight="1">
      <c r="A5" s="397" t="s">
        <v>219</v>
      </c>
      <c r="B5" s="151" t="s">
        <v>221</v>
      </c>
    </row>
    <row r="6" spans="1:2" ht="21" customHeight="1">
      <c r="A6" s="402" t="s">
        <v>220</v>
      </c>
      <c r="B6" s="403"/>
    </row>
    <row r="7" spans="1:2" ht="21" customHeight="1">
      <c r="A7" s="389" t="s">
        <v>209</v>
      </c>
      <c r="B7" s="394" t="s">
        <v>0</v>
      </c>
    </row>
    <row r="8" spans="1:2" ht="21" customHeight="1">
      <c r="A8" s="398" t="s">
        <v>586</v>
      </c>
      <c r="B8" s="395" t="s">
        <v>1</v>
      </c>
    </row>
    <row r="9" spans="1:2" ht="21" customHeight="1">
      <c r="A9" s="389" t="s">
        <v>587</v>
      </c>
      <c r="B9" s="394" t="s">
        <v>2</v>
      </c>
    </row>
    <row r="10" spans="1:2" ht="21" customHeight="1">
      <c r="A10" s="398" t="s">
        <v>216</v>
      </c>
      <c r="B10" s="395" t="s">
        <v>3</v>
      </c>
    </row>
    <row r="11" spans="1:2" ht="21" customHeight="1">
      <c r="A11" s="389" t="s">
        <v>217</v>
      </c>
      <c r="B11" s="394" t="s">
        <v>707</v>
      </c>
    </row>
    <row r="12" spans="1:2" ht="21" customHeight="1">
      <c r="A12" s="398" t="s">
        <v>588</v>
      </c>
      <c r="B12" s="395" t="s">
        <v>4</v>
      </c>
    </row>
    <row r="13" spans="1:2" ht="21" customHeight="1">
      <c r="A13" s="389" t="s">
        <v>589</v>
      </c>
      <c r="B13" s="394" t="s">
        <v>5</v>
      </c>
    </row>
    <row r="14" spans="1:2" ht="21" customHeight="1">
      <c r="A14" s="398" t="s">
        <v>590</v>
      </c>
      <c r="B14" s="395" t="s">
        <v>6</v>
      </c>
    </row>
    <row r="15" spans="1:2" ht="21" customHeight="1">
      <c r="A15" s="389" t="s">
        <v>591</v>
      </c>
      <c r="B15" s="394" t="s">
        <v>7</v>
      </c>
    </row>
    <row r="16" spans="1:2" ht="21" customHeight="1">
      <c r="A16" s="398" t="s">
        <v>592</v>
      </c>
      <c r="B16" s="395" t="s">
        <v>8</v>
      </c>
    </row>
    <row r="17" spans="1:2" ht="21" customHeight="1">
      <c r="A17" s="402" t="s">
        <v>222</v>
      </c>
      <c r="B17" s="403"/>
    </row>
    <row r="18" spans="1:2" ht="31" customHeight="1">
      <c r="A18" s="389" t="s">
        <v>677</v>
      </c>
      <c r="B18" s="394" t="s">
        <v>9</v>
      </c>
    </row>
    <row r="19" spans="1:2" ht="21" customHeight="1">
      <c r="A19" s="398" t="s">
        <v>678</v>
      </c>
      <c r="B19" s="395" t="s">
        <v>10</v>
      </c>
    </row>
    <row r="20" spans="1:2" ht="21" customHeight="1">
      <c r="A20" s="389" t="s">
        <v>679</v>
      </c>
      <c r="B20" s="394" t="s">
        <v>11</v>
      </c>
    </row>
    <row r="21" spans="1:2" ht="21" customHeight="1">
      <c r="A21" s="398" t="s">
        <v>680</v>
      </c>
      <c r="B21" s="395" t="s">
        <v>12</v>
      </c>
    </row>
    <row r="22" spans="1:2" ht="21" customHeight="1">
      <c r="A22" s="389" t="s">
        <v>681</v>
      </c>
      <c r="B22" s="394" t="s">
        <v>13</v>
      </c>
    </row>
    <row r="23" spans="1:2" ht="21" customHeight="1">
      <c r="A23" s="398" t="s">
        <v>682</v>
      </c>
      <c r="B23" s="395" t="s">
        <v>14</v>
      </c>
    </row>
    <row r="24" spans="1:2" ht="21" customHeight="1">
      <c r="A24" s="402" t="s">
        <v>428</v>
      </c>
      <c r="B24" s="403"/>
    </row>
    <row r="25" spans="1:2" ht="21" customHeight="1">
      <c r="A25" s="389" t="s">
        <v>683</v>
      </c>
      <c r="B25" s="394" t="s">
        <v>15</v>
      </c>
    </row>
    <row r="26" spans="1:2" ht="21" customHeight="1">
      <c r="A26" s="398" t="s">
        <v>684</v>
      </c>
      <c r="B26" s="395" t="s">
        <v>16</v>
      </c>
    </row>
    <row r="27" spans="1:2" ht="21" customHeight="1">
      <c r="A27" s="389" t="s">
        <v>685</v>
      </c>
      <c r="B27" s="394" t="s">
        <v>17</v>
      </c>
    </row>
    <row r="28" spans="1:2" ht="21" customHeight="1">
      <c r="A28" s="398" t="s">
        <v>686</v>
      </c>
      <c r="B28" s="395" t="s">
        <v>18</v>
      </c>
    </row>
    <row r="29" spans="1:2" ht="21" customHeight="1">
      <c r="A29" s="389" t="s">
        <v>593</v>
      </c>
      <c r="B29" s="394" t="s">
        <v>19</v>
      </c>
    </row>
    <row r="30" spans="1:2" ht="21" customHeight="1">
      <c r="A30" s="398" t="s">
        <v>594</v>
      </c>
      <c r="B30" s="395" t="s">
        <v>20</v>
      </c>
    </row>
    <row r="31" spans="1:2" ht="21" customHeight="1">
      <c r="A31" s="389" t="s">
        <v>595</v>
      </c>
      <c r="B31" s="394" t="s">
        <v>21</v>
      </c>
    </row>
    <row r="32" spans="1:2" ht="21" customHeight="1">
      <c r="A32" s="398" t="s">
        <v>596</v>
      </c>
      <c r="B32" s="395" t="s">
        <v>22</v>
      </c>
    </row>
    <row r="33" spans="1:2" ht="21" customHeight="1">
      <c r="A33" s="402" t="s">
        <v>223</v>
      </c>
      <c r="B33" s="403"/>
    </row>
    <row r="34" spans="1:2" ht="21" customHeight="1">
      <c r="A34" s="389" t="s">
        <v>597</v>
      </c>
      <c r="B34" s="394" t="s">
        <v>23</v>
      </c>
    </row>
    <row r="35" spans="1:2" ht="21" customHeight="1">
      <c r="A35" s="398" t="s">
        <v>598</v>
      </c>
      <c r="B35" s="395" t="s">
        <v>24</v>
      </c>
    </row>
    <row r="36" spans="1:2" ht="21" customHeight="1">
      <c r="A36" s="389" t="s">
        <v>599</v>
      </c>
      <c r="B36" s="394" t="s">
        <v>25</v>
      </c>
    </row>
    <row r="37" spans="1:2" ht="21" customHeight="1">
      <c r="A37" s="398" t="s">
        <v>600</v>
      </c>
      <c r="B37" s="395" t="s">
        <v>26</v>
      </c>
    </row>
    <row r="38" spans="1:2" ht="35.5" customHeight="1">
      <c r="A38" s="389" t="s">
        <v>601</v>
      </c>
      <c r="B38" s="394" t="s">
        <v>27</v>
      </c>
    </row>
    <row r="39" spans="1:2" ht="42" customHeight="1">
      <c r="A39" s="398" t="s">
        <v>602</v>
      </c>
      <c r="B39" s="395" t="s">
        <v>28</v>
      </c>
    </row>
    <row r="40" spans="1:2" ht="21" customHeight="1">
      <c r="A40" s="389" t="s">
        <v>603</v>
      </c>
      <c r="B40" s="394" t="s">
        <v>29</v>
      </c>
    </row>
    <row r="41" spans="1:2" ht="21" customHeight="1">
      <c r="A41" s="398" t="s">
        <v>604</v>
      </c>
      <c r="B41" s="395" t="s">
        <v>30</v>
      </c>
    </row>
    <row r="42" spans="1:2" ht="21" customHeight="1">
      <c r="A42" s="389" t="s">
        <v>605</v>
      </c>
      <c r="B42" s="394" t="s">
        <v>31</v>
      </c>
    </row>
    <row r="43" spans="1:2" ht="21" customHeight="1">
      <c r="A43" s="398" t="s">
        <v>606</v>
      </c>
      <c r="B43" s="395" t="s">
        <v>32</v>
      </c>
    </row>
    <row r="44" spans="1:2" ht="21" customHeight="1">
      <c r="A44" s="389" t="s">
        <v>607</v>
      </c>
      <c r="B44" s="394" t="s">
        <v>33</v>
      </c>
    </row>
    <row r="45" spans="1:2" ht="21" customHeight="1">
      <c r="A45" s="398" t="s">
        <v>608</v>
      </c>
      <c r="B45" s="395" t="s">
        <v>34</v>
      </c>
    </row>
    <row r="46" spans="1:2" ht="21" customHeight="1">
      <c r="A46" s="389" t="s">
        <v>609</v>
      </c>
      <c r="B46" s="394" t="s">
        <v>35</v>
      </c>
    </row>
    <row r="47" spans="1:2" ht="21" customHeight="1">
      <c r="A47" s="398" t="s">
        <v>610</v>
      </c>
      <c r="B47" s="395" t="s">
        <v>122</v>
      </c>
    </row>
    <row r="48" spans="1:2" ht="21" customHeight="1">
      <c r="A48" s="402" t="s">
        <v>429</v>
      </c>
      <c r="B48" s="403"/>
    </row>
    <row r="49" spans="1:2" ht="21" customHeight="1">
      <c r="A49" s="389" t="s">
        <v>611</v>
      </c>
      <c r="B49" s="394" t="s">
        <v>36</v>
      </c>
    </row>
    <row r="50" spans="1:2" ht="21" customHeight="1">
      <c r="A50" s="398" t="s">
        <v>612</v>
      </c>
      <c r="B50" s="395" t="s">
        <v>37</v>
      </c>
    </row>
    <row r="51" spans="1:2" ht="21" customHeight="1">
      <c r="A51" s="389" t="s">
        <v>613</v>
      </c>
      <c r="B51" s="394" t="s">
        <v>38</v>
      </c>
    </row>
    <row r="52" spans="1:2" ht="21" customHeight="1">
      <c r="A52" s="398" t="s">
        <v>614</v>
      </c>
      <c r="B52" s="395" t="s">
        <v>39</v>
      </c>
    </row>
    <row r="53" spans="1:2" ht="21" customHeight="1">
      <c r="A53" s="389" t="s">
        <v>615</v>
      </c>
      <c r="B53" s="394" t="s">
        <v>40</v>
      </c>
    </row>
    <row r="54" spans="1:2" ht="21" customHeight="1">
      <c r="A54" s="398" t="s">
        <v>616</v>
      </c>
      <c r="B54" s="395" t="s">
        <v>41</v>
      </c>
    </row>
    <row r="55" spans="1:2" ht="21" customHeight="1">
      <c r="A55" s="389" t="s">
        <v>617</v>
      </c>
      <c r="B55" s="394" t="s">
        <v>42</v>
      </c>
    </row>
    <row r="56" spans="1:2" ht="21" customHeight="1">
      <c r="A56" s="398" t="s">
        <v>618</v>
      </c>
      <c r="B56" s="395" t="s">
        <v>43</v>
      </c>
    </row>
    <row r="57" spans="1:2" ht="21" customHeight="1">
      <c r="A57" s="389" t="s">
        <v>619</v>
      </c>
      <c r="B57" s="394" t="s">
        <v>44</v>
      </c>
    </row>
    <row r="58" spans="1:2" ht="21" customHeight="1">
      <c r="A58" s="398" t="s">
        <v>620</v>
      </c>
      <c r="B58" s="395" t="s">
        <v>45</v>
      </c>
    </row>
    <row r="59" spans="1:2" ht="21" customHeight="1">
      <c r="A59" s="389" t="s">
        <v>621</v>
      </c>
      <c r="B59" s="394" t="s">
        <v>46</v>
      </c>
    </row>
    <row r="60" spans="1:2" ht="21" customHeight="1">
      <c r="A60" s="398" t="s">
        <v>622</v>
      </c>
      <c r="B60" s="395" t="s">
        <v>47</v>
      </c>
    </row>
    <row r="61" spans="1:2" ht="21" customHeight="1">
      <c r="A61" s="389" t="s">
        <v>623</v>
      </c>
      <c r="B61" s="394" t="s">
        <v>121</v>
      </c>
    </row>
    <row r="62" spans="1:2" ht="21" customHeight="1">
      <c r="A62" s="402" t="s">
        <v>224</v>
      </c>
      <c r="B62" s="403"/>
    </row>
    <row r="63" spans="1:2" ht="21" customHeight="1">
      <c r="A63" s="389" t="s">
        <v>624</v>
      </c>
      <c r="B63" s="394" t="s">
        <v>48</v>
      </c>
    </row>
    <row r="64" spans="1:2" ht="21" customHeight="1">
      <c r="A64" s="398" t="s">
        <v>625</v>
      </c>
      <c r="B64" s="395" t="s">
        <v>49</v>
      </c>
    </row>
    <row r="65" spans="1:2" ht="21" customHeight="1">
      <c r="A65" s="389" t="s">
        <v>626</v>
      </c>
      <c r="B65" s="394" t="s">
        <v>50</v>
      </c>
    </row>
    <row r="66" spans="1:2" ht="21" customHeight="1">
      <c r="A66" s="398" t="s">
        <v>627</v>
      </c>
      <c r="B66" s="395" t="s">
        <v>51</v>
      </c>
    </row>
    <row r="67" spans="1:2" ht="21" customHeight="1">
      <c r="A67" s="389" t="s">
        <v>628</v>
      </c>
      <c r="B67" s="394" t="s">
        <v>52</v>
      </c>
    </row>
    <row r="68" spans="1:2" ht="21" customHeight="1">
      <c r="A68" s="398" t="s">
        <v>629</v>
      </c>
      <c r="B68" s="395" t="s">
        <v>53</v>
      </c>
    </row>
    <row r="69" spans="1:2" ht="21" customHeight="1">
      <c r="A69" s="389" t="s">
        <v>630</v>
      </c>
      <c r="B69" s="394" t="s">
        <v>54</v>
      </c>
    </row>
    <row r="70" spans="1:2" ht="21" customHeight="1">
      <c r="A70" s="398" t="s">
        <v>631</v>
      </c>
      <c r="B70" s="395" t="s">
        <v>55</v>
      </c>
    </row>
    <row r="71" spans="1:2" ht="21" customHeight="1">
      <c r="A71" s="389" t="s">
        <v>632</v>
      </c>
      <c r="B71" s="394" t="s">
        <v>56</v>
      </c>
    </row>
    <row r="72" spans="1:2" ht="21" customHeight="1">
      <c r="A72" s="398" t="s">
        <v>633</v>
      </c>
      <c r="B72" s="395" t="s">
        <v>57</v>
      </c>
    </row>
    <row r="73" spans="1:2" ht="21" customHeight="1">
      <c r="A73" s="389" t="s">
        <v>634</v>
      </c>
      <c r="B73" s="394" t="s">
        <v>58</v>
      </c>
    </row>
    <row r="74" spans="1:2" ht="21" customHeight="1">
      <c r="A74" s="398" t="s">
        <v>635</v>
      </c>
      <c r="B74" s="395" t="s">
        <v>59</v>
      </c>
    </row>
    <row r="75" spans="1:2" ht="21" customHeight="1">
      <c r="A75" s="389" t="s">
        <v>636</v>
      </c>
      <c r="B75" s="394" t="s">
        <v>60</v>
      </c>
    </row>
    <row r="76" spans="1:2" ht="21" customHeight="1">
      <c r="A76" s="398" t="s">
        <v>637</v>
      </c>
      <c r="B76" s="395" t="s">
        <v>61</v>
      </c>
    </row>
    <row r="77" spans="1:2" ht="21" customHeight="1">
      <c r="A77" s="389" t="s">
        <v>638</v>
      </c>
      <c r="B77" s="394" t="s">
        <v>62</v>
      </c>
    </row>
    <row r="78" spans="1:2" ht="21" customHeight="1">
      <c r="A78" s="402" t="s">
        <v>225</v>
      </c>
      <c r="B78" s="403"/>
    </row>
    <row r="79" spans="1:2" ht="21" customHeight="1">
      <c r="A79" s="389" t="s">
        <v>639</v>
      </c>
      <c r="B79" s="394" t="s">
        <v>63</v>
      </c>
    </row>
    <row r="80" spans="1:2" ht="21" customHeight="1">
      <c r="A80" s="398" t="s">
        <v>640</v>
      </c>
      <c r="B80" s="395" t="s">
        <v>64</v>
      </c>
    </row>
    <row r="81" spans="1:2" ht="21" customHeight="1">
      <c r="A81" s="389" t="s">
        <v>641</v>
      </c>
      <c r="B81" s="394" t="s">
        <v>65</v>
      </c>
    </row>
    <row r="82" spans="1:2" ht="21" customHeight="1">
      <c r="A82" s="398" t="s">
        <v>642</v>
      </c>
      <c r="B82" s="395" t="s">
        <v>66</v>
      </c>
    </row>
    <row r="83" spans="1:2" ht="21" customHeight="1">
      <c r="A83" s="389" t="s">
        <v>643</v>
      </c>
      <c r="B83" s="394" t="s">
        <v>67</v>
      </c>
    </row>
    <row r="84" spans="1:2" ht="21" customHeight="1">
      <c r="A84" s="398" t="s">
        <v>218</v>
      </c>
      <c r="B84" s="395" t="s">
        <v>68</v>
      </c>
    </row>
    <row r="85" spans="1:2" ht="21" customHeight="1">
      <c r="A85" s="399" t="s">
        <v>644</v>
      </c>
      <c r="B85" s="396" t="s">
        <v>69</v>
      </c>
    </row>
    <row r="86" spans="1:2" ht="21" customHeight="1">
      <c r="A86" s="398" t="s">
        <v>645</v>
      </c>
      <c r="B86" s="395" t="s">
        <v>70</v>
      </c>
    </row>
    <row r="87" spans="1:2" ht="21" customHeight="1">
      <c r="A87" s="399" t="s">
        <v>646</v>
      </c>
      <c r="B87" s="396" t="s">
        <v>71</v>
      </c>
    </row>
    <row r="88" spans="1:2" ht="21" customHeight="1">
      <c r="A88" s="398" t="s">
        <v>647</v>
      </c>
      <c r="B88" s="395" t="s">
        <v>72</v>
      </c>
    </row>
    <row r="89" spans="1:2" ht="21" customHeight="1">
      <c r="A89" s="399" t="s">
        <v>648</v>
      </c>
      <c r="B89" s="396" t="s">
        <v>73</v>
      </c>
    </row>
    <row r="90" spans="1:2" ht="21" customHeight="1">
      <c r="A90" s="398" t="s">
        <v>649</v>
      </c>
      <c r="B90" s="395" t="s">
        <v>74</v>
      </c>
    </row>
    <row r="91" spans="1:2" ht="21" customHeight="1">
      <c r="A91" s="399" t="s">
        <v>702</v>
      </c>
      <c r="B91" s="396" t="s">
        <v>75</v>
      </c>
    </row>
    <row r="92" spans="1:2" ht="21" customHeight="1">
      <c r="A92" s="398" t="s">
        <v>650</v>
      </c>
      <c r="B92" s="395" t="s">
        <v>76</v>
      </c>
    </row>
    <row r="93" spans="1:2" ht="21" customHeight="1">
      <c r="A93" s="399" t="s">
        <v>703</v>
      </c>
      <c r="B93" s="396" t="s">
        <v>77</v>
      </c>
    </row>
    <row r="94" spans="1:2" ht="21" customHeight="1">
      <c r="A94" s="398" t="s">
        <v>651</v>
      </c>
      <c r="B94" s="395" t="s">
        <v>78</v>
      </c>
    </row>
    <row r="95" spans="1:2" ht="21" customHeight="1">
      <c r="A95" s="399" t="s">
        <v>652</v>
      </c>
      <c r="B95" s="396" t="s">
        <v>79</v>
      </c>
    </row>
    <row r="96" spans="1:2" ht="21" customHeight="1">
      <c r="A96" s="398" t="s">
        <v>653</v>
      </c>
      <c r="B96" s="395" t="s">
        <v>80</v>
      </c>
    </row>
    <row r="97" spans="1:2" ht="21" customHeight="1">
      <c r="A97" s="402" t="s">
        <v>654</v>
      </c>
      <c r="B97" s="403"/>
    </row>
    <row r="98" spans="1:2" ht="21" customHeight="1">
      <c r="A98" s="389" t="s">
        <v>673</v>
      </c>
      <c r="B98" s="394" t="s">
        <v>81</v>
      </c>
    </row>
    <row r="99" spans="1:2" ht="21" customHeight="1">
      <c r="A99" s="398" t="s">
        <v>655</v>
      </c>
      <c r="B99" s="395" t="s">
        <v>82</v>
      </c>
    </row>
  </sheetData>
  <mergeCells count="8">
    <mergeCell ref="A48:B48"/>
    <mergeCell ref="A62:B62"/>
    <mergeCell ref="A78:B78"/>
    <mergeCell ref="A97:B97"/>
    <mergeCell ref="A6:B6"/>
    <mergeCell ref="A17:B17"/>
    <mergeCell ref="A24:B24"/>
    <mergeCell ref="A33:B33"/>
  </mergeCells>
  <phoneticPr fontId="65" type="noConversion"/>
  <hyperlinks>
    <hyperlink ref="B7" location="'1-1'!A1" display="1-1" xr:uid="{D771BEAF-8CEF-40F7-ACFE-A2E67BAA55EF}"/>
    <hyperlink ref="B8" location="'1-1-1'!A1" display="1-1-1" xr:uid="{88564CF4-8865-4CE3-A90E-0895B25F89FA}"/>
    <hyperlink ref="B9" location="'1-1-2'!A1" display="1-1-2" xr:uid="{E8DDF46F-6B75-4C21-9AB9-471A2F9D76AE}"/>
    <hyperlink ref="B10" location="'1-1-3'!A1" display="1-1-3" xr:uid="{C8F72987-2D2D-4506-B329-FBC6C37BDAFD}"/>
    <hyperlink ref="B12" location="'1-2-1'!A1" display="1-2-1" xr:uid="{F30E9CA6-BBEA-4664-97ED-C9B31B09281B}"/>
    <hyperlink ref="B13" location="'1-2-2'!A1" display="1-2-2" xr:uid="{97D14BDA-A1BE-49A1-9C0E-2158E2B1B506}"/>
    <hyperlink ref="B14" location="'1-3'!A1" display="1-3" xr:uid="{57562B60-28A3-4579-9A2A-520D36EC6C86}"/>
    <hyperlink ref="B15" location="'1-3-1'!A1" display="1-3-1" xr:uid="{282AD6DA-6017-42F5-904F-33AD17358FE1}"/>
    <hyperlink ref="B16" location="'1-3-2'!A1" display="1-3-2" xr:uid="{76DB1AF7-028E-46D1-9612-A8DA9881636F}"/>
    <hyperlink ref="B18" location="'2-1'!A1" display="2-1" xr:uid="{91D0B985-0DA7-4775-994E-E4E75577EAF8}"/>
    <hyperlink ref="B19" location="'2-1-1'!A1" display="2-1-1" xr:uid="{6012A187-84B7-4616-A5D5-EFB67583D125}"/>
    <hyperlink ref="B20" location="'2-2'!A1" display="2-2" xr:uid="{3D8E3638-D757-4D67-8BB3-45E9C8008714}"/>
    <hyperlink ref="B21" location="'2-3'!A1" display="2-3" xr:uid="{93A7BA81-06DF-4EB2-B6EA-56517F330B51}"/>
    <hyperlink ref="B22" location="'2-4'!A1" display="2-4" xr:uid="{D48610D7-9339-4286-8B09-B77D949CAB58}"/>
    <hyperlink ref="B23" location="'2-5'!A1" display="2-5" xr:uid="{52BC9EB6-ABD6-4B73-A140-C8107D1F190C}"/>
    <hyperlink ref="B25" location="'3-1'!A1" display="3-1" xr:uid="{8B79777F-3C45-4462-A710-DAA059362591}"/>
    <hyperlink ref="B26" location="'3-1-1'!A1" display="3-1-1" xr:uid="{4ADFEDC8-516B-45C9-9ADC-86BC5E683755}"/>
    <hyperlink ref="B27" location="'3-2'!A1" display="3-2" xr:uid="{3DB0DF3D-FCD9-4885-9733-19E544EA7D9B}"/>
    <hyperlink ref="B28" location="'3-2-1'!A1" display="3-2-1" xr:uid="{E23161CD-CE92-4DC0-B92F-8E59F5D2E117}"/>
    <hyperlink ref="B29" location="'3-3'!A1" display="3-3" xr:uid="{ED939E06-6368-4792-B2F9-9B854D6E03D9}"/>
    <hyperlink ref="B30" location="'3-3-1'!A1" display="3-3-1" xr:uid="{5031966C-7301-467C-B910-7AB534C63EE6}"/>
    <hyperlink ref="B31" location="'3-4'!A1" display="3-4" xr:uid="{E4D5D035-E8FC-4F9C-9A0A-B173ADE2D193}"/>
    <hyperlink ref="B32" location="'3-5'!A1" display="3-5" xr:uid="{7294981C-DC71-4951-A320-3EE38A304274}"/>
    <hyperlink ref="B34" location="'4-1'!A1" display="4-1" xr:uid="{15B88409-F590-442D-A63B-816791FFFC31}"/>
    <hyperlink ref="B35" location="'4-1-1'!A1" display="4-1-1" xr:uid="{19FE94D4-B66B-4F91-9EF9-61B5F950C323}"/>
    <hyperlink ref="B36" location="'4-1-2'!A1" display="4-1-2" xr:uid="{364C1E0B-C84B-4BC7-9B93-54588882BB36}"/>
    <hyperlink ref="B37" location="'6-1-3'!A1" display="4-1-3" xr:uid="{4ED05D04-CE99-47AF-A1DB-EF83830BE97F}"/>
    <hyperlink ref="B38" location="'4-1-4'!A1" display="4-1-4" xr:uid="{19F31FC6-6488-4220-93EB-A8C903DF60F9}"/>
    <hyperlink ref="B39" location="'4-1-5'!A1" display="4-1-5" xr:uid="{4F903963-08D7-40DF-915B-B5B34FF9F462}"/>
    <hyperlink ref="B40" location="'4-1-6'!A1" display="4-1-6" xr:uid="{B24E7C79-A091-4059-AEE6-51626679B002}"/>
    <hyperlink ref="B41" location="'4-2'!A1" display="4-2" xr:uid="{7F7F5376-756A-4ACC-A57B-A89F5FBC2A9B}"/>
    <hyperlink ref="B42" location="'4-2-1'!A1" display="4-2-1" xr:uid="{7408E9EE-3E42-4020-B3D8-2B7C36B91504}"/>
    <hyperlink ref="B43" location="'4-2-2'!A1" display="4-2-2" xr:uid="{A9CB6789-8B5E-47E0-BDD8-A3F8DE268AE4}"/>
    <hyperlink ref="B44" location="'4-2-3'!A1" display="4-2-3" xr:uid="{FCCDA32D-4D3F-499E-BBB1-0B6F48D66344}"/>
    <hyperlink ref="B45" location="'4-2-4'!A1" display="4-2-4" xr:uid="{0B5EC4F2-24B9-4E01-858A-31AD25BF3B5E}"/>
    <hyperlink ref="B46" location="'4-2-5'!A1" display="4-2-5" xr:uid="{7025A651-C88B-45CA-B583-FF5BF66C61CE}"/>
    <hyperlink ref="B49" location="'5-1'!A1" display="5-1" xr:uid="{2A0330EC-F5AE-4F95-801A-72EC9291DC9F}"/>
    <hyperlink ref="B50" location="'5-1-1'!A1" display="5-1-1" xr:uid="{C9152B28-A3B9-42BB-8D60-6C5A6F3E34F2}"/>
    <hyperlink ref="B51" location="'5-2'!A1" display="5-2" xr:uid="{F1AB9BEC-0B1A-478D-AD65-0D1B90E40E40}"/>
    <hyperlink ref="B52" location="'5-3'!A1" display="5-3" xr:uid="{0AF2319C-BD59-4B87-AC73-B767C0DCD8E9}"/>
    <hyperlink ref="B53" location="'5-4'!A1" display="5-4" xr:uid="{24537F7C-BDA8-4251-973B-EEA977E649A9}"/>
    <hyperlink ref="B54" location="'5-5'!A1" display="5-5" xr:uid="{7A3DDB02-A960-471B-B4EC-22A47A8CFE76}"/>
    <hyperlink ref="B55" location="'5-6'!A1" display="5-6" xr:uid="{77DDF0D4-25D2-4BA2-B2E6-66461FC2BAAE}"/>
    <hyperlink ref="B56" location="'5-6-1'!A1" display="5-6-1" xr:uid="{332038DD-68E6-4736-845E-CCAF944464E5}"/>
    <hyperlink ref="B57" location="'5-7'!A1" display="5-7" xr:uid="{89723BE7-8160-40C3-9278-DAE47A959A00}"/>
    <hyperlink ref="B58" location="'5-8'!A1" display="5-8" xr:uid="{1FE04854-9A67-47E2-ADBA-CB8C33D773B4}"/>
    <hyperlink ref="B59" location="'5-9'!A1" display="5-9" xr:uid="{8D226673-4B73-4B6D-AF75-EB3F7F73C410}"/>
    <hyperlink ref="B60" location="'5-10'!A1" display="5-10" xr:uid="{C1ABC912-DF94-421C-8D86-E0F5BBC4302F}"/>
    <hyperlink ref="B61" location="'5-11'!A1" display="5-11" xr:uid="{70EE0B55-370F-4ABE-A0BA-BB778A77CE01}"/>
    <hyperlink ref="B63" location="'6-1'!A1" display="6-1" xr:uid="{A4FD0446-FB1E-4B11-A9B6-F70DD3693B64}"/>
    <hyperlink ref="B64" location="'6-1-1'!A1" display="6-1-1" xr:uid="{D7D7BE06-6117-4D65-BB0F-6BDC10B2BD70}"/>
    <hyperlink ref="B65" location="'6-1-2'!A1" display="6-1-2" xr:uid="{8FAF91E4-25CB-4B4E-AE30-2A2B2650CC8C}"/>
    <hyperlink ref="B66" location="'6-1-3'!A1" display="6-1-3" xr:uid="{9F1A6AC1-8178-4F2B-BDB8-F44D9160D351}"/>
    <hyperlink ref="B67" location="'6-1-4'!A1" display="6-1-4" xr:uid="{944F22D0-420B-4E90-939B-3EE6CFE6F06A}"/>
    <hyperlink ref="B68" location="'6-1-5'!A1" display="6-1-5" xr:uid="{C948F958-A686-40FF-95BA-6B76CF322DED}"/>
    <hyperlink ref="B69" location="'6-1-6'!A1" display="6-1-6" xr:uid="{4E5E9580-D21A-4744-9AB6-BFE42E2564E4}"/>
    <hyperlink ref="B70" location="'6-1-7'!A1" display="6-1-7" xr:uid="{BD3C8538-B238-4D87-B858-27A134D9D266}"/>
    <hyperlink ref="B71" location="'6-2'!A1" display="6-2" xr:uid="{7DF5F0B9-AC64-4FC6-A106-E19D4629BE3D}"/>
    <hyperlink ref="B72" location="'6-2-1'!A1" display="6-2-1" xr:uid="{AA2BF740-B27B-4EAC-AFFB-216F7E608C74}"/>
    <hyperlink ref="B73" location="'6-2-2'!A1" display="6-2-2" xr:uid="{F4D994E1-8117-4EA3-8470-CC1A156C342A}"/>
    <hyperlink ref="B74" location="'6-2-3'!A1" display="6-2-3" xr:uid="{3A77CD7F-DEE9-4923-9CF3-A1FF14049CD0}"/>
    <hyperlink ref="B75" location="'6-2-4'!A1" display="6-2-4" xr:uid="{C90372AA-F33C-46A5-8B2B-0F63C37F41B1}"/>
    <hyperlink ref="B76" location="'6-2-5'!A1" display="6-2-5" xr:uid="{3274D7A5-E083-47FC-AAA1-7784145675C9}"/>
    <hyperlink ref="B77" location="'6-2-6'!A1" display="6-2-6" xr:uid="{DBBF4EAB-6B0A-4ECF-B3B2-4C56EAC39C63}"/>
    <hyperlink ref="B79" location="'7-1'!A1" display="7-1" xr:uid="{5A2563BD-9917-4783-A5F6-4D94CC1A48FB}"/>
    <hyperlink ref="B80" location="'7-1-1'!A1" display="7-1-1" xr:uid="{13CB93B9-CBBF-418E-9F2D-187AECE01F64}"/>
    <hyperlink ref="B81" location="'7-1-2'!A1" display="7-1-2" xr:uid="{3C1A629C-4F09-42A6-93CC-AE49BAC654A5}"/>
    <hyperlink ref="B82" location="'7-1-3'!A1" display="7-1-3" xr:uid="{3E488573-62D0-4D2B-9407-FA36DA6DFD38}"/>
    <hyperlink ref="B83" location="'7-1-4'!A1" display="7-1-4" xr:uid="{A81F517D-0B2D-4C8E-932C-0AD74E157F94}"/>
    <hyperlink ref="B84" location="'7-1-5'!A1" display="7-1-5" xr:uid="{3BE9BDF1-3607-4C84-8D41-CBDD9163268F}"/>
    <hyperlink ref="B85" location="'7-2'!A1" display="7-2" xr:uid="{B82BEDA3-5788-4EEE-83CE-93C0839E8324}"/>
    <hyperlink ref="B86" location="'7-3'!A1" display="7-3" xr:uid="{A038DE78-CF26-4791-BDFA-F7D12F0266BA}"/>
    <hyperlink ref="B87" location="'7-4'!A1" display="7-4" xr:uid="{E0D6479F-570D-4461-A2FE-8220A832F09C}"/>
    <hyperlink ref="B88" location="'7-5'!A1" display="7-5" xr:uid="{AF2A8A51-5E37-4D69-A10E-3AEE46304332}"/>
    <hyperlink ref="B89" location="'7-6'!A1" display="7-6" xr:uid="{BBFCA660-A43D-409B-BF96-F1575309EBA5}"/>
    <hyperlink ref="B90" location="'7-7'!A1" display="7-7" xr:uid="{1E37B2D4-1E9C-4DFC-96D4-FE528BE9DE77}"/>
    <hyperlink ref="B91" location="'7-8'!A1" display="7-8" xr:uid="{3675BC13-C3DF-4138-A671-66E58BDAA742}"/>
    <hyperlink ref="B92" location="'7-9'!A1" display="7-9" xr:uid="{D77FE8BA-4B69-4EA8-A3F1-01CC524DCCEE}"/>
    <hyperlink ref="B93" location="'7-10'!A1" display="7-10" xr:uid="{EC2D1482-E8A1-4741-B44D-73D90F7A4DDD}"/>
    <hyperlink ref="B94" location="'7-11'!A1" display="7-11" xr:uid="{38DF6FF1-1746-4A66-A96B-72B5B05304BB}"/>
    <hyperlink ref="B95" location="'7-12'!A1" display="7-12" xr:uid="{8B000F53-EE2B-4B18-A45A-4E0339906868}"/>
    <hyperlink ref="B96" location="'7-13'!A1" display="7-13" xr:uid="{187E6F7E-625B-4172-BE83-7ECC316C7FE8}"/>
    <hyperlink ref="B98" location="'8-1'!A1" display="8-1" xr:uid="{D7748C8B-61CC-4460-B0C2-25F97A2D51D9}"/>
    <hyperlink ref="B99" location="'8-1-1'!A1" display="8-1-1" xr:uid="{4323E1BB-DC3B-4072-97A4-C1363470D6C0}"/>
    <hyperlink ref="B47" location="'4-3'!A1" display="4-3" xr:uid="{6D912210-0A7E-45DD-8E09-4E9358923DD7}"/>
    <hyperlink ref="B11" location="'1-2'!A1" display="1-2" xr:uid="{66DD7B53-D4A9-47A0-95E5-4E42938DC5D2}"/>
  </hyperlinks>
  <pageMargins left="0.7" right="0.7" top="0.75" bottom="0.75" header="0.3" footer="0.3"/>
  <pageSetup paperSize="9" scale="2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CADD4-EA0B-490C-AB12-F75895B7AA4A}">
  <dimension ref="A1:G23"/>
  <sheetViews>
    <sheetView showGridLines="0" view="pageBreakPreview" zoomScaleNormal="100" zoomScaleSheetLayoutView="100" workbookViewId="0">
      <selection activeCell="H15" sqref="H15"/>
    </sheetView>
  </sheetViews>
  <sheetFormatPr defaultColWidth="8.7265625" defaultRowHeight="19"/>
  <cols>
    <col min="1" max="1" width="23.7265625" style="33" customWidth="1"/>
    <col min="2" max="2" width="12.7265625" style="33" bestFit="1" customWidth="1"/>
    <col min="3" max="3" width="18.90625" style="6" bestFit="1" customWidth="1"/>
    <col min="4" max="5" width="18.90625" style="6" customWidth="1"/>
    <col min="6" max="6" width="16.6328125" style="6" customWidth="1"/>
    <col min="7" max="7" width="16.6328125" style="33" customWidth="1"/>
    <col min="8" max="9" width="9.90625" style="33" bestFit="1" customWidth="1"/>
    <col min="10" max="16384" width="8.7265625" style="33"/>
  </cols>
  <sheetData>
    <row r="1" spans="1:7" ht="21" customHeight="1"/>
    <row r="2" spans="1:7" ht="21" customHeight="1">
      <c r="C2" s="13"/>
      <c r="D2" s="13"/>
      <c r="E2" s="13"/>
      <c r="F2" s="13"/>
      <c r="G2" s="48"/>
    </row>
    <row r="3" spans="1:7" ht="21" customHeight="1">
      <c r="C3" s="13"/>
      <c r="D3" s="13"/>
      <c r="E3" s="13"/>
      <c r="F3" s="13"/>
      <c r="G3" s="48"/>
    </row>
    <row r="4" spans="1:7" ht="44.15" customHeight="1">
      <c r="A4" s="406" t="s">
        <v>209</v>
      </c>
      <c r="B4" s="406"/>
      <c r="C4" s="406"/>
      <c r="D4" s="406"/>
      <c r="E4" s="406"/>
      <c r="F4" s="406"/>
      <c r="G4" s="406"/>
    </row>
    <row r="5" spans="1:7" ht="21" customHeight="1">
      <c r="A5" s="152"/>
      <c r="B5" s="152"/>
      <c r="C5" s="153"/>
      <c r="D5" s="153"/>
      <c r="E5" s="153"/>
      <c r="F5" s="153"/>
      <c r="G5" s="154"/>
    </row>
    <row r="6" spans="1:7" ht="21" customHeight="1">
      <c r="A6" s="407" t="s">
        <v>210</v>
      </c>
      <c r="B6" s="407" t="s">
        <v>211</v>
      </c>
      <c r="C6" s="409" t="s">
        <v>688</v>
      </c>
      <c r="D6" s="410">
        <v>2024</v>
      </c>
      <c r="E6" s="411"/>
      <c r="F6" s="409">
        <v>2025</v>
      </c>
      <c r="G6" s="409"/>
    </row>
    <row r="7" spans="1:7" ht="21" customHeight="1">
      <c r="A7" s="408"/>
      <c r="B7" s="408"/>
      <c r="C7" s="409"/>
      <c r="D7" s="155" t="s">
        <v>212</v>
      </c>
      <c r="E7" s="155" t="s">
        <v>213</v>
      </c>
      <c r="F7" s="155" t="s">
        <v>212</v>
      </c>
      <c r="G7" s="155" t="s">
        <v>213</v>
      </c>
    </row>
    <row r="8" spans="1:7" ht="21" customHeight="1">
      <c r="A8" s="114" t="s">
        <v>142</v>
      </c>
      <c r="B8" s="114" t="s">
        <v>214</v>
      </c>
      <c r="C8" s="156" t="s">
        <v>215</v>
      </c>
      <c r="D8" s="127">
        <v>16509919</v>
      </c>
      <c r="E8" s="127">
        <v>16397385</v>
      </c>
      <c r="F8" s="127">
        <v>18095852</v>
      </c>
      <c r="G8" s="127">
        <v>16625090</v>
      </c>
    </row>
    <row r="9" spans="1:7" ht="21" customHeight="1">
      <c r="A9" s="114" t="s">
        <v>142</v>
      </c>
      <c r="B9" s="114" t="s">
        <v>146</v>
      </c>
      <c r="C9" s="156" t="s">
        <v>146</v>
      </c>
      <c r="D9" s="128">
        <v>3833745</v>
      </c>
      <c r="E9" s="128">
        <v>3840010</v>
      </c>
      <c r="F9" s="128">
        <v>4344360</v>
      </c>
      <c r="G9" s="128">
        <v>4255573</v>
      </c>
    </row>
    <row r="10" spans="1:7" ht="21" customHeight="1">
      <c r="A10" s="114" t="s">
        <v>142</v>
      </c>
      <c r="B10" s="114" t="s">
        <v>146</v>
      </c>
      <c r="C10" s="156" t="s">
        <v>570</v>
      </c>
      <c r="D10" s="127">
        <v>4868</v>
      </c>
      <c r="E10" s="127">
        <v>4664</v>
      </c>
      <c r="F10" s="127">
        <v>118054</v>
      </c>
      <c r="G10" s="127">
        <v>118004</v>
      </c>
    </row>
    <row r="11" spans="1:7" ht="21" customHeight="1">
      <c r="A11" s="114" t="s">
        <v>142</v>
      </c>
      <c r="B11" s="114" t="s">
        <v>226</v>
      </c>
      <c r="C11" s="156" t="s">
        <v>227</v>
      </c>
      <c r="D11" s="128">
        <v>1666206</v>
      </c>
      <c r="E11" s="128">
        <v>1685270</v>
      </c>
      <c r="F11" s="128">
        <v>1752636</v>
      </c>
      <c r="G11" s="128">
        <v>1711522</v>
      </c>
    </row>
    <row r="12" spans="1:7" ht="21" customHeight="1">
      <c r="A12" s="114" t="s">
        <v>142</v>
      </c>
      <c r="B12" s="114" t="s">
        <v>228</v>
      </c>
      <c r="C12" s="156" t="s">
        <v>229</v>
      </c>
      <c r="D12" s="127">
        <v>3622164</v>
      </c>
      <c r="E12" s="127">
        <v>3606580</v>
      </c>
      <c r="F12" s="127">
        <v>3537699</v>
      </c>
      <c r="G12" s="127">
        <v>3399974</v>
      </c>
    </row>
    <row r="13" spans="1:7" ht="21" customHeight="1">
      <c r="A13" s="114" t="s">
        <v>142</v>
      </c>
      <c r="B13" s="114" t="s">
        <v>228</v>
      </c>
      <c r="C13" s="156" t="s">
        <v>230</v>
      </c>
      <c r="D13" s="128">
        <v>2170231</v>
      </c>
      <c r="E13" s="128">
        <v>2138207</v>
      </c>
      <c r="F13" s="128">
        <v>2254905</v>
      </c>
      <c r="G13" s="128">
        <v>2131869</v>
      </c>
    </row>
    <row r="14" spans="1:7" ht="21" customHeight="1">
      <c r="A14" s="114" t="s">
        <v>142</v>
      </c>
      <c r="B14" s="114" t="s">
        <v>228</v>
      </c>
      <c r="C14" s="156" t="s">
        <v>231</v>
      </c>
      <c r="D14" s="127">
        <v>283357</v>
      </c>
      <c r="E14" s="127">
        <v>249578</v>
      </c>
      <c r="F14" s="127">
        <v>244881</v>
      </c>
      <c r="G14" s="127">
        <v>228871</v>
      </c>
    </row>
    <row r="15" spans="1:7" ht="21" customHeight="1">
      <c r="A15" s="114" t="s">
        <v>155</v>
      </c>
      <c r="B15" s="114" t="s">
        <v>155</v>
      </c>
      <c r="C15" s="156" t="s">
        <v>232</v>
      </c>
      <c r="D15" s="128">
        <v>337541</v>
      </c>
      <c r="E15" s="128">
        <v>373982</v>
      </c>
      <c r="F15" s="128">
        <v>418565</v>
      </c>
      <c r="G15" s="128">
        <v>432660</v>
      </c>
    </row>
    <row r="16" spans="1:7" ht="21" customHeight="1">
      <c r="A16" s="114" t="s">
        <v>155</v>
      </c>
      <c r="B16" s="114" t="s">
        <v>233</v>
      </c>
      <c r="C16" s="156" t="s">
        <v>234</v>
      </c>
      <c r="D16" s="127">
        <v>580160</v>
      </c>
      <c r="E16" s="127">
        <v>584838</v>
      </c>
      <c r="F16" s="127">
        <v>578507</v>
      </c>
      <c r="G16" s="127">
        <v>474881</v>
      </c>
    </row>
    <row r="17" spans="1:7" ht="21" customHeight="1">
      <c r="A17" s="114" t="s">
        <v>159</v>
      </c>
      <c r="B17" s="114" t="s">
        <v>160</v>
      </c>
      <c r="C17" s="156" t="s">
        <v>235</v>
      </c>
      <c r="D17" s="128">
        <v>587520</v>
      </c>
      <c r="E17" s="128">
        <v>598804</v>
      </c>
      <c r="F17" s="128">
        <v>682574</v>
      </c>
      <c r="G17" s="128">
        <v>681457</v>
      </c>
    </row>
    <row r="18" spans="1:7" ht="21" customHeight="1">
      <c r="A18" s="114" t="s">
        <v>162</v>
      </c>
      <c r="B18" s="114" t="s">
        <v>236</v>
      </c>
      <c r="C18" s="156" t="s">
        <v>236</v>
      </c>
      <c r="D18" s="127">
        <v>562</v>
      </c>
      <c r="E18" s="127">
        <v>1</v>
      </c>
      <c r="F18" s="127">
        <v>303</v>
      </c>
      <c r="G18" s="127">
        <v>0</v>
      </c>
    </row>
    <row r="19" spans="1:7" ht="21" customHeight="1">
      <c r="A19" s="114" t="s">
        <v>168</v>
      </c>
      <c r="B19" s="114" t="s">
        <v>237</v>
      </c>
      <c r="C19" s="156" t="s">
        <v>238</v>
      </c>
      <c r="D19" s="128">
        <v>1591852</v>
      </c>
      <c r="E19" s="128">
        <v>1384629</v>
      </c>
      <c r="F19" s="128">
        <v>2289515</v>
      </c>
      <c r="G19" s="128">
        <v>1587374</v>
      </c>
    </row>
    <row r="20" spans="1:7" s="6" customFormat="1" ht="21" customHeight="1">
      <c r="A20" s="114" t="s">
        <v>168</v>
      </c>
      <c r="B20" s="114" t="s">
        <v>239</v>
      </c>
      <c r="C20" s="156" t="s">
        <v>240</v>
      </c>
      <c r="D20" s="127">
        <v>6</v>
      </c>
      <c r="E20" s="127">
        <v>0</v>
      </c>
      <c r="F20" s="127">
        <v>66</v>
      </c>
      <c r="G20" s="127">
        <v>0</v>
      </c>
    </row>
    <row r="21" spans="1:7" s="6" customFormat="1" ht="21" customHeight="1">
      <c r="A21" s="114" t="s">
        <v>241</v>
      </c>
      <c r="B21" s="114" t="s">
        <v>190</v>
      </c>
      <c r="C21" s="156" t="s">
        <v>242</v>
      </c>
      <c r="D21" s="128">
        <v>1969747</v>
      </c>
      <c r="E21" s="128">
        <v>1922108</v>
      </c>
      <c r="F21" s="128">
        <v>2688242</v>
      </c>
      <c r="G21" s="128">
        <v>2064664</v>
      </c>
    </row>
    <row r="22" spans="1:7" s="6" customFormat="1" ht="21" customHeight="1">
      <c r="A22" s="404" t="s">
        <v>198</v>
      </c>
      <c r="B22" s="404"/>
      <c r="C22" s="405"/>
      <c r="D22" s="156">
        <f>SUM(D8:D21)</f>
        <v>33157878</v>
      </c>
      <c r="E22" s="156">
        <f t="shared" ref="E22" si="0">SUM(E8:E21)</f>
        <v>32786056</v>
      </c>
      <c r="F22" s="156">
        <f>SUM(F8:F21)</f>
        <v>37006159</v>
      </c>
      <c r="G22" s="156">
        <f>SUM(G8:G21)</f>
        <v>33711939</v>
      </c>
    </row>
    <row r="23" spans="1:7" ht="21" customHeight="1">
      <c r="A23" s="124" t="s">
        <v>243</v>
      </c>
      <c r="B23" s="152"/>
      <c r="C23" s="157"/>
      <c r="D23" s="158"/>
      <c r="E23" s="158"/>
      <c r="F23" s="158"/>
      <c r="G23" s="157"/>
    </row>
  </sheetData>
  <mergeCells count="7">
    <mergeCell ref="A22:C22"/>
    <mergeCell ref="A4:G4"/>
    <mergeCell ref="A6:A7"/>
    <mergeCell ref="B6:B7"/>
    <mergeCell ref="C6:C7"/>
    <mergeCell ref="D6:E6"/>
    <mergeCell ref="F6:G6"/>
  </mergeCells>
  <pageMargins left="0.7" right="0.7" top="0.75" bottom="0.75" header="0.3" footer="0.3"/>
  <pageSetup scale="2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58353-2D68-4B2D-9302-9EC23153FB17}">
  <dimension ref="A1:AC23"/>
  <sheetViews>
    <sheetView showGridLines="0" view="pageBreakPreview" zoomScale="107" zoomScaleNormal="100" zoomScaleSheetLayoutView="107" workbookViewId="0">
      <selection activeCell="H15" sqref="H15"/>
    </sheetView>
  </sheetViews>
  <sheetFormatPr defaultColWidth="8.7265625" defaultRowHeight="19"/>
  <cols>
    <col min="1" max="1" width="22.90625" style="33" bestFit="1" customWidth="1"/>
    <col min="2" max="2" width="12.7265625" style="33" bestFit="1" customWidth="1"/>
    <col min="3" max="3" width="16.08984375" style="6" bestFit="1" customWidth="1"/>
    <col min="4" max="4" width="10.36328125" style="6" customWidth="1"/>
    <col min="5" max="29" width="10.36328125" style="33" customWidth="1"/>
    <col min="30" max="16384" width="8.7265625" style="33"/>
  </cols>
  <sheetData>
    <row r="1" spans="1:29" ht="21" customHeight="1"/>
    <row r="2" spans="1:29" ht="21" customHeight="1">
      <c r="C2" s="13"/>
      <c r="D2" s="13"/>
      <c r="E2" s="48"/>
    </row>
    <row r="3" spans="1:29" ht="21" customHeight="1">
      <c r="C3" s="13"/>
      <c r="D3" s="13"/>
      <c r="E3" s="48"/>
    </row>
    <row r="4" spans="1:29" ht="44.15" customHeight="1">
      <c r="A4" s="412" t="s">
        <v>586</v>
      </c>
      <c r="B4" s="412"/>
      <c r="C4" s="412"/>
      <c r="D4" s="412"/>
      <c r="E4" s="412"/>
      <c r="F4" s="412"/>
      <c r="G4" s="412"/>
      <c r="H4" s="412"/>
      <c r="I4" s="412"/>
      <c r="J4" s="412"/>
      <c r="K4" s="412"/>
      <c r="L4" s="412"/>
      <c r="M4" s="412"/>
      <c r="N4" s="412"/>
      <c r="O4" s="412"/>
      <c r="P4" s="412"/>
      <c r="Q4" s="412"/>
      <c r="R4" s="412"/>
      <c r="S4" s="412"/>
      <c r="T4" s="412"/>
      <c r="U4" s="412"/>
      <c r="V4" s="412"/>
      <c r="W4" s="412"/>
      <c r="X4" s="412"/>
      <c r="Y4" s="412"/>
      <c r="Z4" s="412"/>
      <c r="AA4" s="412"/>
      <c r="AB4" s="412"/>
      <c r="AC4" s="412"/>
    </row>
    <row r="5" spans="1:29" ht="21" customHeight="1">
      <c r="A5" s="152"/>
      <c r="B5" s="152"/>
      <c r="C5" s="153"/>
      <c r="D5" s="153"/>
      <c r="E5" s="154"/>
      <c r="F5" s="152"/>
      <c r="G5" s="152"/>
      <c r="H5" s="152"/>
      <c r="I5" s="152"/>
      <c r="J5" s="152"/>
      <c r="K5" s="152"/>
      <c r="L5" s="152"/>
      <c r="M5" s="152"/>
      <c r="N5" s="152"/>
      <c r="O5" s="152"/>
      <c r="P5" s="152"/>
      <c r="Q5" s="152"/>
      <c r="R5" s="152"/>
      <c r="S5" s="152"/>
      <c r="T5" s="152"/>
      <c r="U5" s="152"/>
      <c r="V5" s="152"/>
      <c r="W5" s="152"/>
      <c r="X5" s="152"/>
      <c r="Y5" s="152"/>
      <c r="Z5" s="152"/>
      <c r="AA5" s="152"/>
      <c r="AB5" s="152"/>
      <c r="AC5" s="152"/>
    </row>
    <row r="6" spans="1:29" ht="21" customHeight="1">
      <c r="A6" s="413" t="s">
        <v>210</v>
      </c>
      <c r="B6" s="413" t="s">
        <v>211</v>
      </c>
      <c r="C6" s="413" t="s">
        <v>688</v>
      </c>
      <c r="D6" s="410" t="s">
        <v>244</v>
      </c>
      <c r="E6" s="411"/>
      <c r="F6" s="410" t="s">
        <v>245</v>
      </c>
      <c r="G6" s="411"/>
      <c r="H6" s="410" t="s">
        <v>246</v>
      </c>
      <c r="I6" s="411"/>
      <c r="J6" s="410" t="s">
        <v>247</v>
      </c>
      <c r="K6" s="411"/>
      <c r="L6" s="410" t="s">
        <v>248</v>
      </c>
      <c r="M6" s="411"/>
      <c r="N6" s="410" t="s">
        <v>249</v>
      </c>
      <c r="O6" s="411"/>
      <c r="P6" s="410" t="s">
        <v>250</v>
      </c>
      <c r="Q6" s="411"/>
      <c r="R6" s="410" t="s">
        <v>251</v>
      </c>
      <c r="S6" s="411"/>
      <c r="T6" s="410" t="s">
        <v>252</v>
      </c>
      <c r="U6" s="411"/>
      <c r="V6" s="410" t="s">
        <v>253</v>
      </c>
      <c r="W6" s="411"/>
      <c r="X6" s="410" t="s">
        <v>254</v>
      </c>
      <c r="Y6" s="411"/>
      <c r="Z6" s="410" t="s">
        <v>255</v>
      </c>
      <c r="AA6" s="411"/>
      <c r="AB6" s="410" t="s">
        <v>198</v>
      </c>
      <c r="AC6" s="411"/>
    </row>
    <row r="7" spans="1:29" ht="21" customHeight="1">
      <c r="A7" s="414"/>
      <c r="B7" s="414"/>
      <c r="C7" s="414"/>
      <c r="D7" s="155" t="s">
        <v>212</v>
      </c>
      <c r="E7" s="155" t="s">
        <v>213</v>
      </c>
      <c r="F7" s="155" t="s">
        <v>212</v>
      </c>
      <c r="G7" s="155" t="s">
        <v>213</v>
      </c>
      <c r="H7" s="155" t="s">
        <v>212</v>
      </c>
      <c r="I7" s="155" t="s">
        <v>213</v>
      </c>
      <c r="J7" s="155" t="s">
        <v>212</v>
      </c>
      <c r="K7" s="155" t="s">
        <v>213</v>
      </c>
      <c r="L7" s="155" t="s">
        <v>212</v>
      </c>
      <c r="M7" s="155" t="s">
        <v>213</v>
      </c>
      <c r="N7" s="155" t="s">
        <v>212</v>
      </c>
      <c r="O7" s="155" t="s">
        <v>213</v>
      </c>
      <c r="P7" s="155" t="s">
        <v>212</v>
      </c>
      <c r="Q7" s="155" t="s">
        <v>213</v>
      </c>
      <c r="R7" s="155" t="s">
        <v>212</v>
      </c>
      <c r="S7" s="155" t="s">
        <v>213</v>
      </c>
      <c r="T7" s="155" t="s">
        <v>212</v>
      </c>
      <c r="U7" s="155" t="s">
        <v>213</v>
      </c>
      <c r="V7" s="155" t="s">
        <v>212</v>
      </c>
      <c r="W7" s="155" t="s">
        <v>213</v>
      </c>
      <c r="X7" s="155" t="s">
        <v>212</v>
      </c>
      <c r="Y7" s="155" t="s">
        <v>213</v>
      </c>
      <c r="Z7" s="155" t="s">
        <v>212</v>
      </c>
      <c r="AA7" s="155" t="s">
        <v>213</v>
      </c>
      <c r="AB7" s="155" t="s">
        <v>212</v>
      </c>
      <c r="AC7" s="155" t="s">
        <v>213</v>
      </c>
    </row>
    <row r="8" spans="1:29" ht="21" customHeight="1">
      <c r="A8" s="114" t="s">
        <v>142</v>
      </c>
      <c r="B8" s="114" t="s">
        <v>214</v>
      </c>
      <c r="C8" s="156" t="s">
        <v>215</v>
      </c>
      <c r="D8" s="127">
        <v>1781660</v>
      </c>
      <c r="E8" s="127">
        <v>1635533</v>
      </c>
      <c r="F8" s="127">
        <v>1575531</v>
      </c>
      <c r="G8" s="127">
        <v>1436809</v>
      </c>
      <c r="H8" s="127">
        <v>1082308</v>
      </c>
      <c r="I8" s="127">
        <v>1031978</v>
      </c>
      <c r="J8" s="127">
        <v>1568517</v>
      </c>
      <c r="K8" s="127">
        <v>1391506</v>
      </c>
      <c r="L8" s="127">
        <v>1647182</v>
      </c>
      <c r="M8" s="127">
        <v>1528858</v>
      </c>
      <c r="N8" s="127">
        <v>1514485</v>
      </c>
      <c r="O8" s="127">
        <v>1382550</v>
      </c>
      <c r="P8" s="127">
        <v>1556959</v>
      </c>
      <c r="Q8" s="127">
        <v>1453897</v>
      </c>
      <c r="R8" s="127">
        <v>1662421</v>
      </c>
      <c r="S8" s="127">
        <v>1508358</v>
      </c>
      <c r="T8" s="127">
        <v>1272216</v>
      </c>
      <c r="U8" s="127">
        <v>1167250</v>
      </c>
      <c r="V8" s="127">
        <v>1392196</v>
      </c>
      <c r="W8" s="127">
        <v>1299702</v>
      </c>
      <c r="X8" s="127">
        <v>1567437</v>
      </c>
      <c r="Y8" s="127">
        <v>1410323</v>
      </c>
      <c r="Z8" s="127">
        <v>1474940</v>
      </c>
      <c r="AA8" s="127">
        <v>1378326</v>
      </c>
      <c r="AB8" s="127">
        <f>D8+F8+H8+J8+L8+N8+P8+R8+T8+V8+X8+Z8</f>
        <v>18095852</v>
      </c>
      <c r="AC8" s="127">
        <f>E8+G8+I8+K8+M8+O8+Q8+S8+U8+W8+Y8+AA8</f>
        <v>16625090</v>
      </c>
    </row>
    <row r="9" spans="1:29" ht="21" customHeight="1">
      <c r="A9" s="114" t="s">
        <v>142</v>
      </c>
      <c r="B9" s="114" t="s">
        <v>146</v>
      </c>
      <c r="C9" s="156" t="s">
        <v>146</v>
      </c>
      <c r="D9" s="128">
        <v>497921</v>
      </c>
      <c r="E9" s="128">
        <v>490409</v>
      </c>
      <c r="F9" s="128">
        <v>393083</v>
      </c>
      <c r="G9" s="128">
        <v>399406</v>
      </c>
      <c r="H9" s="128">
        <v>248277</v>
      </c>
      <c r="I9" s="128">
        <v>239307</v>
      </c>
      <c r="J9" s="128">
        <v>303961</v>
      </c>
      <c r="K9" s="128">
        <v>304671</v>
      </c>
      <c r="L9" s="128">
        <v>312533</v>
      </c>
      <c r="M9" s="128">
        <v>307326</v>
      </c>
      <c r="N9" s="128">
        <v>346352</v>
      </c>
      <c r="O9" s="128">
        <v>324145</v>
      </c>
      <c r="P9" s="128">
        <v>356800</v>
      </c>
      <c r="Q9" s="128">
        <v>355251</v>
      </c>
      <c r="R9" s="128">
        <v>443987</v>
      </c>
      <c r="S9" s="128">
        <v>429409</v>
      </c>
      <c r="T9" s="128">
        <v>325499</v>
      </c>
      <c r="U9" s="128">
        <v>336438</v>
      </c>
      <c r="V9" s="128">
        <v>325099</v>
      </c>
      <c r="W9" s="128">
        <v>314288</v>
      </c>
      <c r="X9" s="128">
        <v>365989</v>
      </c>
      <c r="Y9" s="128">
        <v>365977</v>
      </c>
      <c r="Z9" s="128">
        <v>424859</v>
      </c>
      <c r="AA9" s="128">
        <v>388946</v>
      </c>
      <c r="AB9" s="128">
        <f t="shared" ref="AB9:AB22" si="0">D9+F9+H9+J9+L9+N9+P9+R9+T9+V9+X9+Z9</f>
        <v>4344360</v>
      </c>
      <c r="AC9" s="128">
        <f t="shared" ref="AC9:AC22" si="1">E9+G9+I9+K9+M9+O9+Q9+S9+U9+W9+Y9+AA9</f>
        <v>4255573</v>
      </c>
    </row>
    <row r="10" spans="1:29" ht="21" customHeight="1">
      <c r="A10" s="114" t="s">
        <v>142</v>
      </c>
      <c r="B10" s="114" t="s">
        <v>146</v>
      </c>
      <c r="C10" s="156" t="s">
        <v>570</v>
      </c>
      <c r="D10" s="127">
        <v>6404</v>
      </c>
      <c r="E10" s="127">
        <v>6370</v>
      </c>
      <c r="F10" s="127">
        <v>6377</v>
      </c>
      <c r="G10" s="127">
        <v>6390</v>
      </c>
      <c r="H10" s="127">
        <v>6414</v>
      </c>
      <c r="I10" s="127">
        <v>6425</v>
      </c>
      <c r="J10" s="127">
        <v>6929</v>
      </c>
      <c r="K10" s="127">
        <v>6898</v>
      </c>
      <c r="L10" s="127">
        <v>9651</v>
      </c>
      <c r="M10" s="127">
        <v>9571</v>
      </c>
      <c r="N10" s="127">
        <v>9741</v>
      </c>
      <c r="O10" s="127">
        <v>9723</v>
      </c>
      <c r="P10" s="127">
        <v>11740</v>
      </c>
      <c r="Q10" s="127">
        <v>11715</v>
      </c>
      <c r="R10" s="127">
        <v>11517</v>
      </c>
      <c r="S10" s="127">
        <v>11531</v>
      </c>
      <c r="T10" s="127">
        <v>12054</v>
      </c>
      <c r="U10" s="127">
        <v>12090</v>
      </c>
      <c r="V10" s="127">
        <v>13542</v>
      </c>
      <c r="W10" s="127">
        <v>13606</v>
      </c>
      <c r="X10" s="127">
        <v>12833</v>
      </c>
      <c r="Y10" s="127">
        <v>12830</v>
      </c>
      <c r="Z10" s="127">
        <v>10852</v>
      </c>
      <c r="AA10" s="127">
        <v>10855</v>
      </c>
      <c r="AB10" s="127">
        <f t="shared" si="0"/>
        <v>118054</v>
      </c>
      <c r="AC10" s="127">
        <f t="shared" si="1"/>
        <v>118004</v>
      </c>
    </row>
    <row r="11" spans="1:29" ht="21" customHeight="1">
      <c r="A11" s="114" t="s">
        <v>142</v>
      </c>
      <c r="B11" s="114" t="s">
        <v>226</v>
      </c>
      <c r="C11" s="156" t="s">
        <v>227</v>
      </c>
      <c r="D11" s="128">
        <v>203358</v>
      </c>
      <c r="E11" s="128">
        <v>202089</v>
      </c>
      <c r="F11" s="128">
        <v>172817</v>
      </c>
      <c r="G11" s="128">
        <v>180739</v>
      </c>
      <c r="H11" s="128">
        <v>125264</v>
      </c>
      <c r="I11" s="128">
        <v>117195</v>
      </c>
      <c r="J11" s="128">
        <v>119928</v>
      </c>
      <c r="K11" s="128">
        <v>127945</v>
      </c>
      <c r="L11" s="128">
        <v>118283</v>
      </c>
      <c r="M11" s="128">
        <v>116089</v>
      </c>
      <c r="N11" s="128">
        <v>131921</v>
      </c>
      <c r="O11" s="128">
        <v>120877</v>
      </c>
      <c r="P11" s="128">
        <v>164061</v>
      </c>
      <c r="Q11" s="128">
        <v>142930</v>
      </c>
      <c r="R11" s="128">
        <v>172974</v>
      </c>
      <c r="S11" s="128">
        <v>175619</v>
      </c>
      <c r="T11" s="128">
        <v>119468</v>
      </c>
      <c r="U11" s="128">
        <v>132834</v>
      </c>
      <c r="V11" s="128">
        <v>127676</v>
      </c>
      <c r="W11" s="128">
        <v>122319</v>
      </c>
      <c r="X11" s="128">
        <v>146808</v>
      </c>
      <c r="Y11" s="128">
        <v>145646</v>
      </c>
      <c r="Z11" s="128">
        <v>150078</v>
      </c>
      <c r="AA11" s="128">
        <v>127240</v>
      </c>
      <c r="AB11" s="128">
        <f t="shared" si="0"/>
        <v>1752636</v>
      </c>
      <c r="AC11" s="128">
        <f t="shared" si="1"/>
        <v>1711522</v>
      </c>
    </row>
    <row r="12" spans="1:29" ht="21" customHeight="1">
      <c r="A12" s="114" t="s">
        <v>142</v>
      </c>
      <c r="B12" s="114" t="s">
        <v>228</v>
      </c>
      <c r="C12" s="156" t="s">
        <v>229</v>
      </c>
      <c r="D12" s="127">
        <v>415019</v>
      </c>
      <c r="E12" s="127">
        <v>445225</v>
      </c>
      <c r="F12" s="127">
        <v>342736</v>
      </c>
      <c r="G12" s="127">
        <v>328243</v>
      </c>
      <c r="H12" s="127">
        <v>239326</v>
      </c>
      <c r="I12" s="127">
        <v>216957</v>
      </c>
      <c r="J12" s="127">
        <v>322728</v>
      </c>
      <c r="K12" s="127">
        <v>328192</v>
      </c>
      <c r="L12" s="127">
        <v>222207</v>
      </c>
      <c r="M12" s="127">
        <v>217553</v>
      </c>
      <c r="N12" s="127">
        <v>262214</v>
      </c>
      <c r="O12" s="127">
        <v>235780</v>
      </c>
      <c r="P12" s="127">
        <v>296967</v>
      </c>
      <c r="Q12" s="127">
        <v>251923</v>
      </c>
      <c r="R12" s="127">
        <v>274443</v>
      </c>
      <c r="S12" s="127">
        <v>302499</v>
      </c>
      <c r="T12" s="127">
        <v>169245</v>
      </c>
      <c r="U12" s="127">
        <v>165753</v>
      </c>
      <c r="V12" s="127">
        <v>259243</v>
      </c>
      <c r="W12" s="127">
        <v>227751</v>
      </c>
      <c r="X12" s="127">
        <v>279013</v>
      </c>
      <c r="Y12" s="127">
        <v>292455</v>
      </c>
      <c r="Z12" s="127">
        <v>454558</v>
      </c>
      <c r="AA12" s="127">
        <v>387643</v>
      </c>
      <c r="AB12" s="127">
        <f t="shared" si="0"/>
        <v>3537699</v>
      </c>
      <c r="AC12" s="127">
        <f t="shared" si="1"/>
        <v>3399974</v>
      </c>
    </row>
    <row r="13" spans="1:29" ht="21" customHeight="1">
      <c r="A13" s="114" t="s">
        <v>142</v>
      </c>
      <c r="B13" s="114" t="s">
        <v>228</v>
      </c>
      <c r="C13" s="156" t="s">
        <v>230</v>
      </c>
      <c r="D13" s="128">
        <v>268165</v>
      </c>
      <c r="E13" s="128">
        <v>258350</v>
      </c>
      <c r="F13" s="128">
        <v>213760</v>
      </c>
      <c r="G13" s="128">
        <v>214067</v>
      </c>
      <c r="H13" s="128">
        <v>157480</v>
      </c>
      <c r="I13" s="128">
        <v>172240</v>
      </c>
      <c r="J13" s="128">
        <v>203409</v>
      </c>
      <c r="K13" s="128">
        <v>181298</v>
      </c>
      <c r="L13" s="128">
        <v>128315</v>
      </c>
      <c r="M13" s="128">
        <v>122477</v>
      </c>
      <c r="N13" s="128">
        <v>146527</v>
      </c>
      <c r="O13" s="128">
        <v>135867</v>
      </c>
      <c r="P13" s="128">
        <v>191686</v>
      </c>
      <c r="Q13" s="128">
        <v>181500</v>
      </c>
      <c r="R13" s="128">
        <v>218942</v>
      </c>
      <c r="S13" s="128">
        <v>200727</v>
      </c>
      <c r="T13" s="128">
        <v>126907</v>
      </c>
      <c r="U13" s="128">
        <v>116683</v>
      </c>
      <c r="V13" s="128">
        <v>148383</v>
      </c>
      <c r="W13" s="128">
        <v>140020</v>
      </c>
      <c r="X13" s="128">
        <v>188849</v>
      </c>
      <c r="Y13" s="128">
        <v>165865</v>
      </c>
      <c r="Z13" s="128">
        <v>262482</v>
      </c>
      <c r="AA13" s="128">
        <v>242775</v>
      </c>
      <c r="AB13" s="128">
        <f t="shared" si="0"/>
        <v>2254905</v>
      </c>
      <c r="AC13" s="128">
        <f t="shared" si="1"/>
        <v>2131869</v>
      </c>
    </row>
    <row r="14" spans="1:29" ht="21" customHeight="1">
      <c r="A14" s="114" t="s">
        <v>142</v>
      </c>
      <c r="B14" s="114" t="s">
        <v>228</v>
      </c>
      <c r="C14" s="156" t="s">
        <v>231</v>
      </c>
      <c r="D14" s="127">
        <v>33478</v>
      </c>
      <c r="E14" s="127">
        <v>20745</v>
      </c>
      <c r="F14" s="127">
        <v>27410</v>
      </c>
      <c r="G14" s="127">
        <v>35725</v>
      </c>
      <c r="H14" s="127">
        <v>20668</v>
      </c>
      <c r="I14" s="127">
        <v>20988</v>
      </c>
      <c r="J14" s="127">
        <v>11722</v>
      </c>
      <c r="K14" s="127">
        <v>10224</v>
      </c>
      <c r="L14" s="127">
        <v>9133</v>
      </c>
      <c r="M14" s="127">
        <v>7726</v>
      </c>
      <c r="N14" s="127">
        <v>9766</v>
      </c>
      <c r="O14" s="127">
        <v>8866</v>
      </c>
      <c r="P14" s="127">
        <v>31560</v>
      </c>
      <c r="Q14" s="127">
        <v>29650</v>
      </c>
      <c r="R14" s="127">
        <v>38852</v>
      </c>
      <c r="S14" s="127">
        <v>40487</v>
      </c>
      <c r="T14" s="127">
        <v>13924</v>
      </c>
      <c r="U14" s="127">
        <v>11991</v>
      </c>
      <c r="V14" s="127">
        <v>13529</v>
      </c>
      <c r="W14" s="127">
        <v>11861</v>
      </c>
      <c r="X14" s="127">
        <v>16562</v>
      </c>
      <c r="Y14" s="127">
        <v>16127</v>
      </c>
      <c r="Z14" s="127">
        <v>18277</v>
      </c>
      <c r="AA14" s="127">
        <v>14481</v>
      </c>
      <c r="AB14" s="127">
        <f t="shared" si="0"/>
        <v>244881</v>
      </c>
      <c r="AC14" s="127">
        <f t="shared" si="1"/>
        <v>228871</v>
      </c>
    </row>
    <row r="15" spans="1:29" ht="21" customHeight="1">
      <c r="A15" s="114" t="s">
        <v>155</v>
      </c>
      <c r="B15" s="114" t="s">
        <v>155</v>
      </c>
      <c r="C15" s="156" t="s">
        <v>232</v>
      </c>
      <c r="D15" s="128">
        <v>47569</v>
      </c>
      <c r="E15" s="128">
        <v>47444</v>
      </c>
      <c r="F15" s="128">
        <v>38257</v>
      </c>
      <c r="G15" s="128">
        <v>42327</v>
      </c>
      <c r="H15" s="128">
        <v>22078</v>
      </c>
      <c r="I15" s="128">
        <v>34968</v>
      </c>
      <c r="J15" s="128">
        <v>37497</v>
      </c>
      <c r="K15" s="128">
        <v>27402</v>
      </c>
      <c r="L15" s="128">
        <v>24593</v>
      </c>
      <c r="M15" s="128">
        <v>26472</v>
      </c>
      <c r="N15" s="128">
        <v>28086</v>
      </c>
      <c r="O15" s="128">
        <v>28600</v>
      </c>
      <c r="P15" s="128">
        <v>40528</v>
      </c>
      <c r="Q15" s="128">
        <v>46320</v>
      </c>
      <c r="R15" s="128">
        <v>55299</v>
      </c>
      <c r="S15" s="128">
        <v>42655</v>
      </c>
      <c r="T15" s="128">
        <v>26858</v>
      </c>
      <c r="U15" s="128">
        <v>27632</v>
      </c>
      <c r="V15" s="128">
        <v>28701</v>
      </c>
      <c r="W15" s="128">
        <v>34633</v>
      </c>
      <c r="X15" s="128">
        <v>36733</v>
      </c>
      <c r="Y15" s="128">
        <v>39178</v>
      </c>
      <c r="Z15" s="128">
        <v>32366</v>
      </c>
      <c r="AA15" s="128">
        <v>35029</v>
      </c>
      <c r="AB15" s="128">
        <f t="shared" si="0"/>
        <v>418565</v>
      </c>
      <c r="AC15" s="128">
        <f t="shared" si="1"/>
        <v>432660</v>
      </c>
    </row>
    <row r="16" spans="1:29" ht="21" customHeight="1">
      <c r="A16" s="114" t="s">
        <v>155</v>
      </c>
      <c r="B16" s="114" t="s">
        <v>233</v>
      </c>
      <c r="C16" s="156" t="s">
        <v>234</v>
      </c>
      <c r="D16" s="127">
        <v>53419</v>
      </c>
      <c r="E16" s="127">
        <v>46643</v>
      </c>
      <c r="F16" s="127">
        <v>49341</v>
      </c>
      <c r="G16" s="127">
        <v>42557</v>
      </c>
      <c r="H16" s="127">
        <v>37617</v>
      </c>
      <c r="I16" s="127">
        <v>34854</v>
      </c>
      <c r="J16" s="127">
        <v>69132</v>
      </c>
      <c r="K16" s="127">
        <v>56324</v>
      </c>
      <c r="L16" s="127">
        <v>85431</v>
      </c>
      <c r="M16" s="127">
        <v>76022</v>
      </c>
      <c r="N16" s="127">
        <v>48808</v>
      </c>
      <c r="O16" s="127">
        <v>40174</v>
      </c>
      <c r="P16" s="127">
        <v>52165</v>
      </c>
      <c r="Q16" s="127">
        <v>43538</v>
      </c>
      <c r="R16" s="127">
        <v>43192</v>
      </c>
      <c r="S16" s="127">
        <v>28734</v>
      </c>
      <c r="T16" s="127">
        <v>31934</v>
      </c>
      <c r="U16" s="127">
        <v>22962</v>
      </c>
      <c r="V16" s="127">
        <v>37588</v>
      </c>
      <c r="W16" s="127">
        <v>30609</v>
      </c>
      <c r="X16" s="127">
        <v>37263</v>
      </c>
      <c r="Y16" s="127">
        <v>27555</v>
      </c>
      <c r="Z16" s="127">
        <v>32617</v>
      </c>
      <c r="AA16" s="127">
        <v>24909</v>
      </c>
      <c r="AB16" s="127">
        <f t="shared" si="0"/>
        <v>578507</v>
      </c>
      <c r="AC16" s="127">
        <f t="shared" si="1"/>
        <v>474881</v>
      </c>
    </row>
    <row r="17" spans="1:29" ht="21" customHeight="1">
      <c r="A17" s="114" t="s">
        <v>159</v>
      </c>
      <c r="B17" s="114" t="s">
        <v>160</v>
      </c>
      <c r="C17" s="156" t="s">
        <v>235</v>
      </c>
      <c r="D17" s="128">
        <v>105609</v>
      </c>
      <c r="E17" s="128">
        <v>49652</v>
      </c>
      <c r="F17" s="128">
        <v>65350</v>
      </c>
      <c r="G17" s="128">
        <v>110163</v>
      </c>
      <c r="H17" s="128">
        <v>56013</v>
      </c>
      <c r="I17" s="128">
        <v>58594</v>
      </c>
      <c r="J17" s="128">
        <v>23356</v>
      </c>
      <c r="K17" s="128">
        <v>53510</v>
      </c>
      <c r="L17" s="128">
        <v>3670</v>
      </c>
      <c r="M17" s="128">
        <v>3509</v>
      </c>
      <c r="N17" s="128">
        <v>9074</v>
      </c>
      <c r="O17" s="128">
        <v>3822</v>
      </c>
      <c r="P17" s="128">
        <v>73019</v>
      </c>
      <c r="Q17" s="128">
        <v>58078</v>
      </c>
      <c r="R17" s="128">
        <v>77319</v>
      </c>
      <c r="S17" s="128">
        <v>71578</v>
      </c>
      <c r="T17" s="128">
        <v>92534</v>
      </c>
      <c r="U17" s="128">
        <v>104157</v>
      </c>
      <c r="V17" s="128">
        <v>58536</v>
      </c>
      <c r="W17" s="128">
        <v>62058</v>
      </c>
      <c r="X17" s="128">
        <v>51241</v>
      </c>
      <c r="Y17" s="128">
        <v>47889</v>
      </c>
      <c r="Z17" s="128">
        <v>66853</v>
      </c>
      <c r="AA17" s="128">
        <v>58447</v>
      </c>
      <c r="AB17" s="128">
        <f t="shared" si="0"/>
        <v>682574</v>
      </c>
      <c r="AC17" s="128">
        <f t="shared" si="1"/>
        <v>681457</v>
      </c>
    </row>
    <row r="18" spans="1:29" ht="21" customHeight="1">
      <c r="A18" s="114" t="s">
        <v>162</v>
      </c>
      <c r="B18" s="114" t="s">
        <v>236</v>
      </c>
      <c r="C18" s="156" t="s">
        <v>236</v>
      </c>
      <c r="D18" s="127">
        <v>17</v>
      </c>
      <c r="E18" s="127">
        <v>0</v>
      </c>
      <c r="F18" s="127">
        <v>23</v>
      </c>
      <c r="G18" s="127">
        <v>0</v>
      </c>
      <c r="H18" s="127">
        <v>6</v>
      </c>
      <c r="I18" s="127">
        <v>0</v>
      </c>
      <c r="J18" s="127">
        <v>5</v>
      </c>
      <c r="K18" s="127">
        <v>0</v>
      </c>
      <c r="L18" s="127">
        <v>43</v>
      </c>
      <c r="M18" s="127">
        <v>0</v>
      </c>
      <c r="N18" s="127">
        <v>36</v>
      </c>
      <c r="O18" s="127">
        <v>0</v>
      </c>
      <c r="P18" s="127">
        <v>63</v>
      </c>
      <c r="Q18" s="127">
        <v>0</v>
      </c>
      <c r="R18" s="127">
        <v>55</v>
      </c>
      <c r="S18" s="127">
        <v>0</v>
      </c>
      <c r="T18" s="127">
        <v>29</v>
      </c>
      <c r="U18" s="127">
        <v>0</v>
      </c>
      <c r="V18" s="127">
        <v>9</v>
      </c>
      <c r="W18" s="127">
        <v>0</v>
      </c>
      <c r="X18" s="127">
        <v>10</v>
      </c>
      <c r="Y18" s="127">
        <v>0</v>
      </c>
      <c r="Z18" s="127">
        <v>7</v>
      </c>
      <c r="AA18" s="127">
        <v>0</v>
      </c>
      <c r="AB18" s="127">
        <f t="shared" si="0"/>
        <v>303</v>
      </c>
      <c r="AC18" s="127">
        <f t="shared" si="1"/>
        <v>0</v>
      </c>
    </row>
    <row r="19" spans="1:29" ht="21" customHeight="1">
      <c r="A19" s="114" t="s">
        <v>168</v>
      </c>
      <c r="B19" s="114" t="s">
        <v>237</v>
      </c>
      <c r="C19" s="156" t="s">
        <v>238</v>
      </c>
      <c r="D19" s="128">
        <v>234234</v>
      </c>
      <c r="E19" s="128">
        <v>135571</v>
      </c>
      <c r="F19" s="128">
        <v>241914</v>
      </c>
      <c r="G19" s="128">
        <v>161385</v>
      </c>
      <c r="H19" s="128">
        <v>179977</v>
      </c>
      <c r="I19" s="128">
        <v>208801</v>
      </c>
      <c r="J19" s="128">
        <v>161762</v>
      </c>
      <c r="K19" s="128">
        <v>281729</v>
      </c>
      <c r="L19" s="128">
        <v>127648</v>
      </c>
      <c r="M19" s="128">
        <v>100689</v>
      </c>
      <c r="N19" s="128">
        <v>158354</v>
      </c>
      <c r="O19" s="128">
        <v>95876</v>
      </c>
      <c r="P19" s="128">
        <v>213482</v>
      </c>
      <c r="Q19" s="128">
        <v>88075</v>
      </c>
      <c r="R19" s="128">
        <v>232954</v>
      </c>
      <c r="S19" s="128">
        <v>84569</v>
      </c>
      <c r="T19" s="128">
        <v>172930</v>
      </c>
      <c r="U19" s="128">
        <v>101447</v>
      </c>
      <c r="V19" s="128">
        <v>186978</v>
      </c>
      <c r="W19" s="128">
        <v>119552</v>
      </c>
      <c r="X19" s="128">
        <v>199457</v>
      </c>
      <c r="Y19" s="128">
        <v>107736</v>
      </c>
      <c r="Z19" s="128">
        <v>179825</v>
      </c>
      <c r="AA19" s="128">
        <v>101944</v>
      </c>
      <c r="AB19" s="128">
        <f t="shared" si="0"/>
        <v>2289515</v>
      </c>
      <c r="AC19" s="128">
        <f t="shared" si="1"/>
        <v>1587374</v>
      </c>
    </row>
    <row r="20" spans="1:29" s="6" customFormat="1" ht="21" customHeight="1">
      <c r="A20" s="114" t="s">
        <v>168</v>
      </c>
      <c r="B20" s="114" t="s">
        <v>239</v>
      </c>
      <c r="C20" s="156" t="s">
        <v>240</v>
      </c>
      <c r="D20" s="127">
        <v>66</v>
      </c>
      <c r="E20" s="127">
        <v>0</v>
      </c>
      <c r="F20" s="127">
        <v>0</v>
      </c>
      <c r="G20" s="127">
        <v>0</v>
      </c>
      <c r="H20" s="127">
        <v>0</v>
      </c>
      <c r="I20" s="127">
        <v>0</v>
      </c>
      <c r="J20" s="127">
        <v>0</v>
      </c>
      <c r="K20" s="127">
        <v>0</v>
      </c>
      <c r="L20" s="127">
        <v>0</v>
      </c>
      <c r="M20" s="127">
        <v>0</v>
      </c>
      <c r="N20" s="127">
        <v>0</v>
      </c>
      <c r="O20" s="127">
        <v>0</v>
      </c>
      <c r="P20" s="127">
        <v>0</v>
      </c>
      <c r="Q20" s="127">
        <v>0</v>
      </c>
      <c r="R20" s="127">
        <v>0</v>
      </c>
      <c r="S20" s="127">
        <v>0</v>
      </c>
      <c r="T20" s="127">
        <v>0</v>
      </c>
      <c r="U20" s="127">
        <v>0</v>
      </c>
      <c r="V20" s="127">
        <v>0</v>
      </c>
      <c r="W20" s="127">
        <v>0</v>
      </c>
      <c r="X20" s="127">
        <v>0</v>
      </c>
      <c r="Y20" s="127">
        <v>0</v>
      </c>
      <c r="Z20" s="127">
        <v>0</v>
      </c>
      <c r="AA20" s="127">
        <v>0</v>
      </c>
      <c r="AB20" s="127">
        <f t="shared" si="0"/>
        <v>66</v>
      </c>
      <c r="AC20" s="127">
        <f t="shared" si="1"/>
        <v>0</v>
      </c>
    </row>
    <row r="21" spans="1:29" s="6" customFormat="1" ht="21" customHeight="1">
      <c r="A21" s="114" t="s">
        <v>241</v>
      </c>
      <c r="B21" s="114" t="s">
        <v>190</v>
      </c>
      <c r="C21" s="156" t="s">
        <v>242</v>
      </c>
      <c r="D21" s="128">
        <v>238565</v>
      </c>
      <c r="E21" s="128">
        <v>187717</v>
      </c>
      <c r="F21" s="128">
        <v>207479</v>
      </c>
      <c r="G21" s="128">
        <v>171561</v>
      </c>
      <c r="H21" s="128">
        <v>139733</v>
      </c>
      <c r="I21" s="128">
        <v>159826</v>
      </c>
      <c r="J21" s="128">
        <v>254890</v>
      </c>
      <c r="K21" s="128">
        <v>149015</v>
      </c>
      <c r="L21" s="128">
        <v>182943</v>
      </c>
      <c r="M21" s="128">
        <v>170288</v>
      </c>
      <c r="N21" s="128">
        <v>207550</v>
      </c>
      <c r="O21" s="128">
        <v>179261</v>
      </c>
      <c r="P21" s="128">
        <v>264461</v>
      </c>
      <c r="Q21" s="128">
        <v>261863</v>
      </c>
      <c r="R21" s="128">
        <v>392782</v>
      </c>
      <c r="S21" s="128">
        <v>192595</v>
      </c>
      <c r="T21" s="128">
        <v>196814</v>
      </c>
      <c r="U21" s="128">
        <v>128325</v>
      </c>
      <c r="V21" s="128">
        <v>183595</v>
      </c>
      <c r="W21" s="128">
        <v>145459</v>
      </c>
      <c r="X21" s="128">
        <v>211969</v>
      </c>
      <c r="Y21" s="128">
        <v>161540</v>
      </c>
      <c r="Z21" s="128">
        <v>207461</v>
      </c>
      <c r="AA21" s="128">
        <v>157214</v>
      </c>
      <c r="AB21" s="128">
        <f t="shared" si="0"/>
        <v>2688242</v>
      </c>
      <c r="AC21" s="128">
        <f t="shared" si="1"/>
        <v>2064664</v>
      </c>
    </row>
    <row r="22" spans="1:29" s="6" customFormat="1" ht="21" customHeight="1">
      <c r="A22" s="409" t="s">
        <v>256</v>
      </c>
      <c r="B22" s="409"/>
      <c r="C22" s="409"/>
      <c r="D22" s="156">
        <v>3885484</v>
      </c>
      <c r="E22" s="156">
        <v>3525748</v>
      </c>
      <c r="F22" s="156">
        <v>3334078</v>
      </c>
      <c r="G22" s="156">
        <v>3129372</v>
      </c>
      <c r="H22" s="156">
        <v>2315161</v>
      </c>
      <c r="I22" s="156">
        <v>2302133</v>
      </c>
      <c r="J22" s="156">
        <v>3083836</v>
      </c>
      <c r="K22" s="156">
        <v>2918714</v>
      </c>
      <c r="L22" s="156">
        <v>2871632</v>
      </c>
      <c r="M22" s="156">
        <v>2686580</v>
      </c>
      <c r="N22" s="156">
        <v>2872914</v>
      </c>
      <c r="O22" s="156">
        <v>2565541</v>
      </c>
      <c r="P22" s="156">
        <v>3253491</v>
      </c>
      <c r="Q22" s="156">
        <v>2924740</v>
      </c>
      <c r="R22" s="156">
        <v>3624737</v>
      </c>
      <c r="S22" s="156">
        <v>3088761</v>
      </c>
      <c r="T22" s="156">
        <v>2560412</v>
      </c>
      <c r="U22" s="156">
        <v>2327562</v>
      </c>
      <c r="V22" s="156">
        <v>2775075</v>
      </c>
      <c r="W22" s="156">
        <v>2521858</v>
      </c>
      <c r="X22" s="156">
        <v>3114164</v>
      </c>
      <c r="Y22" s="156">
        <v>2793121</v>
      </c>
      <c r="Z22" s="156">
        <v>3315175</v>
      </c>
      <c r="AA22" s="156">
        <v>2927809</v>
      </c>
      <c r="AB22" s="156">
        <f t="shared" si="0"/>
        <v>37006159</v>
      </c>
      <c r="AC22" s="156">
        <f t="shared" si="1"/>
        <v>33711939</v>
      </c>
    </row>
    <row r="23" spans="1:29" ht="21" customHeight="1">
      <c r="A23" s="124" t="s">
        <v>243</v>
      </c>
      <c r="B23" s="152"/>
      <c r="C23" s="157"/>
      <c r="D23" s="158"/>
      <c r="E23" s="157"/>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row>
  </sheetData>
  <mergeCells count="18">
    <mergeCell ref="H6:I6"/>
    <mergeCell ref="J6:K6"/>
    <mergeCell ref="A4:AC4"/>
    <mergeCell ref="A6:A7"/>
    <mergeCell ref="B6:B7"/>
    <mergeCell ref="A22:C22"/>
    <mergeCell ref="AB6:AC6"/>
    <mergeCell ref="X6:Y6"/>
    <mergeCell ref="Z6:AA6"/>
    <mergeCell ref="L6:M6"/>
    <mergeCell ref="N6:O6"/>
    <mergeCell ref="P6:Q6"/>
    <mergeCell ref="R6:S6"/>
    <mergeCell ref="T6:U6"/>
    <mergeCell ref="V6:W6"/>
    <mergeCell ref="C6:C7"/>
    <mergeCell ref="D6:E6"/>
    <mergeCell ref="F6:G6"/>
  </mergeCells>
  <pageMargins left="0.7" right="0.7" top="0.75" bottom="0.75" header="0.3" footer="0.3"/>
  <pageSetup scale="2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FFCEC-5C57-4C45-9C70-66E14FEA4F7E}">
  <dimension ref="A1:U24"/>
  <sheetViews>
    <sheetView showGridLines="0" view="pageBreakPreview" zoomScaleNormal="100" zoomScaleSheetLayoutView="100" workbookViewId="0">
      <selection activeCell="H15" sqref="H15"/>
    </sheetView>
  </sheetViews>
  <sheetFormatPr defaultColWidth="8.7265625" defaultRowHeight="19"/>
  <cols>
    <col min="1" max="1" width="22.90625" style="33" bestFit="1" customWidth="1"/>
    <col min="2" max="2" width="12.7265625" style="33" bestFit="1" customWidth="1"/>
    <col min="3" max="3" width="16.08984375" style="6" bestFit="1" customWidth="1"/>
    <col min="4" max="4" width="11.7265625" style="6" customWidth="1"/>
    <col min="5" max="21" width="11.7265625" style="33" customWidth="1"/>
    <col min="22" max="16384" width="8.7265625" style="33"/>
  </cols>
  <sheetData>
    <row r="1" spans="1:21" ht="21" customHeight="1"/>
    <row r="2" spans="1:21" ht="21" customHeight="1">
      <c r="C2" s="13"/>
      <c r="D2" s="13"/>
      <c r="E2" s="48"/>
      <c r="F2" s="48"/>
    </row>
    <row r="3" spans="1:21" ht="21" customHeight="1">
      <c r="C3" s="13"/>
      <c r="D3" s="13"/>
      <c r="E3" s="48"/>
      <c r="F3" s="48"/>
    </row>
    <row r="4" spans="1:21" ht="44.15" customHeight="1">
      <c r="A4" s="412" t="s">
        <v>587</v>
      </c>
      <c r="B4" s="412"/>
      <c r="C4" s="412"/>
      <c r="D4" s="412"/>
      <c r="E4" s="412"/>
      <c r="F4" s="412"/>
      <c r="G4" s="412"/>
      <c r="H4" s="412"/>
      <c r="I4" s="412"/>
      <c r="J4" s="412"/>
      <c r="K4" s="412"/>
      <c r="L4" s="412"/>
      <c r="M4" s="412"/>
      <c r="N4" s="412"/>
      <c r="O4" s="412"/>
      <c r="P4" s="412"/>
      <c r="Q4" s="412"/>
      <c r="R4" s="412"/>
      <c r="S4" s="412"/>
      <c r="T4" s="412"/>
      <c r="U4" s="412"/>
    </row>
    <row r="5" spans="1:21" ht="21" customHeight="1">
      <c r="A5" s="152"/>
      <c r="B5" s="152"/>
      <c r="C5" s="153"/>
      <c r="D5" s="153"/>
      <c r="E5" s="154"/>
      <c r="F5" s="154"/>
      <c r="G5" s="152"/>
      <c r="H5" s="152"/>
      <c r="I5" s="152"/>
      <c r="J5" s="152"/>
      <c r="K5" s="152"/>
      <c r="L5" s="152"/>
      <c r="M5" s="152"/>
      <c r="N5" s="152"/>
      <c r="O5" s="152"/>
      <c r="P5" s="152"/>
      <c r="Q5" s="152"/>
      <c r="R5" s="152"/>
      <c r="S5" s="152"/>
      <c r="T5" s="152"/>
      <c r="U5" s="152"/>
    </row>
    <row r="6" spans="1:21" ht="21" customHeight="1">
      <c r="A6" s="413" t="s">
        <v>210</v>
      </c>
      <c r="B6" s="413" t="s">
        <v>211</v>
      </c>
      <c r="C6" s="413" t="s">
        <v>688</v>
      </c>
      <c r="D6" s="410" t="s">
        <v>212</v>
      </c>
      <c r="E6" s="415"/>
      <c r="F6" s="415"/>
      <c r="G6" s="415"/>
      <c r="H6" s="415"/>
      <c r="I6" s="411"/>
      <c r="J6" s="417" t="s">
        <v>213</v>
      </c>
      <c r="K6" s="418"/>
      <c r="L6" s="418"/>
      <c r="M6" s="418"/>
      <c r="N6" s="418"/>
      <c r="O6" s="418"/>
      <c r="P6" s="410" t="s">
        <v>212</v>
      </c>
      <c r="Q6" s="415"/>
      <c r="R6" s="415"/>
      <c r="S6" s="410" t="s">
        <v>213</v>
      </c>
      <c r="T6" s="415"/>
      <c r="U6" s="415"/>
    </row>
    <row r="7" spans="1:21" ht="21" customHeight="1">
      <c r="A7" s="416"/>
      <c r="B7" s="416"/>
      <c r="C7" s="416"/>
      <c r="D7" s="410" t="s">
        <v>257</v>
      </c>
      <c r="E7" s="415"/>
      <c r="F7" s="411"/>
      <c r="G7" s="410" t="s">
        <v>258</v>
      </c>
      <c r="H7" s="415"/>
      <c r="I7" s="411"/>
      <c r="J7" s="410" t="s">
        <v>257</v>
      </c>
      <c r="K7" s="415"/>
      <c r="L7" s="411"/>
      <c r="M7" s="410" t="s">
        <v>258</v>
      </c>
      <c r="N7" s="415"/>
      <c r="O7" s="411"/>
      <c r="P7" s="410" t="s">
        <v>198</v>
      </c>
      <c r="Q7" s="415"/>
      <c r="R7" s="411"/>
      <c r="S7" s="410" t="s">
        <v>198</v>
      </c>
      <c r="T7" s="415"/>
      <c r="U7" s="411"/>
    </row>
    <row r="8" spans="1:21" ht="21" customHeight="1">
      <c r="A8" s="414"/>
      <c r="B8" s="414"/>
      <c r="C8" s="414"/>
      <c r="D8" s="155" t="s">
        <v>259</v>
      </c>
      <c r="E8" s="155" t="s">
        <v>260</v>
      </c>
      <c r="F8" s="155" t="s">
        <v>198</v>
      </c>
      <c r="G8" s="155" t="s">
        <v>259</v>
      </c>
      <c r="H8" s="155" t="s">
        <v>260</v>
      </c>
      <c r="I8" s="155" t="s">
        <v>198</v>
      </c>
      <c r="J8" s="155" t="s">
        <v>259</v>
      </c>
      <c r="K8" s="155" t="s">
        <v>260</v>
      </c>
      <c r="L8" s="155" t="s">
        <v>198</v>
      </c>
      <c r="M8" s="155" t="s">
        <v>259</v>
      </c>
      <c r="N8" s="155" t="s">
        <v>260</v>
      </c>
      <c r="O8" s="155" t="s">
        <v>198</v>
      </c>
      <c r="P8" s="155" t="s">
        <v>259</v>
      </c>
      <c r="Q8" s="155" t="s">
        <v>260</v>
      </c>
      <c r="R8" s="155" t="s">
        <v>256</v>
      </c>
      <c r="S8" s="155" t="s">
        <v>259</v>
      </c>
      <c r="T8" s="155" t="s">
        <v>260</v>
      </c>
      <c r="U8" s="155" t="s">
        <v>256</v>
      </c>
    </row>
    <row r="9" spans="1:21" ht="21" customHeight="1">
      <c r="A9" s="114" t="s">
        <v>142</v>
      </c>
      <c r="B9" s="114" t="s">
        <v>214</v>
      </c>
      <c r="C9" s="156" t="s">
        <v>215</v>
      </c>
      <c r="D9" s="127">
        <v>6417488</v>
      </c>
      <c r="E9" s="127">
        <v>3806021</v>
      </c>
      <c r="F9" s="127">
        <f>E9+D9</f>
        <v>10223509</v>
      </c>
      <c r="G9" s="127">
        <v>5543271</v>
      </c>
      <c r="H9" s="127">
        <v>2329072</v>
      </c>
      <c r="I9" s="127">
        <f>H9+G9</f>
        <v>7872343</v>
      </c>
      <c r="J9" s="127">
        <v>6411966</v>
      </c>
      <c r="K9" s="127">
        <v>3805106</v>
      </c>
      <c r="L9" s="127">
        <f>J9+K9</f>
        <v>10217072</v>
      </c>
      <c r="M9" s="127">
        <v>4338913</v>
      </c>
      <c r="N9" s="127">
        <v>2069105</v>
      </c>
      <c r="O9" s="127">
        <f>M9+N9</f>
        <v>6408018</v>
      </c>
      <c r="P9" s="127">
        <f>D9+G9</f>
        <v>11960759</v>
      </c>
      <c r="Q9" s="127">
        <f>E9+H9</f>
        <v>6135093</v>
      </c>
      <c r="R9" s="127">
        <f>F9+I9</f>
        <v>18095852</v>
      </c>
      <c r="S9" s="127">
        <f>J9+M9</f>
        <v>10750879</v>
      </c>
      <c r="T9" s="127">
        <f>K9+N9</f>
        <v>5874211</v>
      </c>
      <c r="U9" s="127">
        <f>L9+O9</f>
        <v>16625090</v>
      </c>
    </row>
    <row r="10" spans="1:21" ht="21" customHeight="1">
      <c r="A10" s="114" t="s">
        <v>142</v>
      </c>
      <c r="B10" s="114" t="s">
        <v>146</v>
      </c>
      <c r="C10" s="156" t="s">
        <v>146</v>
      </c>
      <c r="D10" s="128">
        <v>1048540</v>
      </c>
      <c r="E10" s="128">
        <v>560453</v>
      </c>
      <c r="F10" s="128">
        <f t="shared" ref="F10:F22" si="0">E10+D10</f>
        <v>1608993</v>
      </c>
      <c r="G10" s="128">
        <v>1861643</v>
      </c>
      <c r="H10" s="128">
        <v>873724</v>
      </c>
      <c r="I10" s="128">
        <f t="shared" ref="I10:I22" si="1">H10+G10</f>
        <v>2735367</v>
      </c>
      <c r="J10" s="128">
        <v>1042524</v>
      </c>
      <c r="K10" s="128">
        <v>556657</v>
      </c>
      <c r="L10" s="128">
        <f t="shared" ref="L10:L22" si="2">J10+K10</f>
        <v>1599181</v>
      </c>
      <c r="M10" s="128">
        <v>1792281</v>
      </c>
      <c r="N10" s="128">
        <v>864111</v>
      </c>
      <c r="O10" s="128">
        <f t="shared" ref="O10:O22" si="3">M10+N10</f>
        <v>2656392</v>
      </c>
      <c r="P10" s="128">
        <f t="shared" ref="P10:P23" si="4">D10+G10</f>
        <v>2910183</v>
      </c>
      <c r="Q10" s="128">
        <f t="shared" ref="Q10:Q23" si="5">E10+H10</f>
        <v>1434177</v>
      </c>
      <c r="R10" s="128">
        <f t="shared" ref="R10:R23" si="6">F10+I10</f>
        <v>4344360</v>
      </c>
      <c r="S10" s="128">
        <f t="shared" ref="S10:S23" si="7">J10+M10</f>
        <v>2834805</v>
      </c>
      <c r="T10" s="128">
        <f t="shared" ref="T10:T23" si="8">K10+N10</f>
        <v>1420768</v>
      </c>
      <c r="U10" s="128">
        <f t="shared" ref="U10:U23" si="9">L10+O10</f>
        <v>4255573</v>
      </c>
    </row>
    <row r="11" spans="1:21" ht="21" customHeight="1">
      <c r="A11" s="114" t="s">
        <v>142</v>
      </c>
      <c r="B11" s="114" t="s">
        <v>146</v>
      </c>
      <c r="C11" s="156" t="s">
        <v>570</v>
      </c>
      <c r="D11" s="127">
        <v>1020</v>
      </c>
      <c r="E11" s="127">
        <v>0</v>
      </c>
      <c r="F11" s="127">
        <f t="shared" si="0"/>
        <v>1020</v>
      </c>
      <c r="G11" s="127">
        <v>117032</v>
      </c>
      <c r="H11" s="127">
        <v>2</v>
      </c>
      <c r="I11" s="127">
        <f t="shared" si="1"/>
        <v>117034</v>
      </c>
      <c r="J11" s="127">
        <v>1022</v>
      </c>
      <c r="K11" s="127">
        <v>0</v>
      </c>
      <c r="L11" s="127">
        <f t="shared" si="2"/>
        <v>1022</v>
      </c>
      <c r="M11" s="127">
        <v>116980</v>
      </c>
      <c r="N11" s="127">
        <v>2</v>
      </c>
      <c r="O11" s="127">
        <f t="shared" si="3"/>
        <v>116982</v>
      </c>
      <c r="P11" s="127">
        <f t="shared" si="4"/>
        <v>118052</v>
      </c>
      <c r="Q11" s="127">
        <f t="shared" si="5"/>
        <v>2</v>
      </c>
      <c r="R11" s="127">
        <f t="shared" si="6"/>
        <v>118054</v>
      </c>
      <c r="S11" s="127">
        <f t="shared" si="7"/>
        <v>118002</v>
      </c>
      <c r="T11" s="127">
        <f t="shared" si="8"/>
        <v>2</v>
      </c>
      <c r="U11" s="127">
        <f t="shared" si="9"/>
        <v>118004</v>
      </c>
    </row>
    <row r="12" spans="1:21" ht="21" customHeight="1">
      <c r="A12" s="114" t="s">
        <v>142</v>
      </c>
      <c r="B12" s="114" t="s">
        <v>226</v>
      </c>
      <c r="C12" s="156" t="s">
        <v>227</v>
      </c>
      <c r="D12" s="128">
        <v>658500</v>
      </c>
      <c r="E12" s="128">
        <v>335783</v>
      </c>
      <c r="F12" s="128">
        <f t="shared" si="0"/>
        <v>994283</v>
      </c>
      <c r="G12" s="128">
        <v>576087</v>
      </c>
      <c r="H12" s="128">
        <v>182266</v>
      </c>
      <c r="I12" s="128">
        <f t="shared" si="1"/>
        <v>758353</v>
      </c>
      <c r="J12" s="128">
        <v>662760</v>
      </c>
      <c r="K12" s="128">
        <v>337002</v>
      </c>
      <c r="L12" s="128">
        <f t="shared" si="2"/>
        <v>999762</v>
      </c>
      <c r="M12" s="128">
        <v>526208</v>
      </c>
      <c r="N12" s="128">
        <v>185552</v>
      </c>
      <c r="O12" s="128">
        <f t="shared" si="3"/>
        <v>711760</v>
      </c>
      <c r="P12" s="128">
        <f t="shared" si="4"/>
        <v>1234587</v>
      </c>
      <c r="Q12" s="128">
        <f t="shared" si="5"/>
        <v>518049</v>
      </c>
      <c r="R12" s="128">
        <f t="shared" si="6"/>
        <v>1752636</v>
      </c>
      <c r="S12" s="128">
        <f t="shared" si="7"/>
        <v>1188968</v>
      </c>
      <c r="T12" s="128">
        <f t="shared" si="8"/>
        <v>522554</v>
      </c>
      <c r="U12" s="128">
        <f t="shared" si="9"/>
        <v>1711522</v>
      </c>
    </row>
    <row r="13" spans="1:21" ht="21" customHeight="1">
      <c r="A13" s="114" t="s">
        <v>142</v>
      </c>
      <c r="B13" s="114" t="s">
        <v>228</v>
      </c>
      <c r="C13" s="156" t="s">
        <v>229</v>
      </c>
      <c r="D13" s="127">
        <v>679694</v>
      </c>
      <c r="E13" s="127">
        <v>446788</v>
      </c>
      <c r="F13" s="127">
        <f t="shared" si="0"/>
        <v>1126482</v>
      </c>
      <c r="G13" s="127">
        <v>1678099</v>
      </c>
      <c r="H13" s="127">
        <v>733118</v>
      </c>
      <c r="I13" s="127">
        <f t="shared" si="1"/>
        <v>2411217</v>
      </c>
      <c r="J13" s="127">
        <v>677294</v>
      </c>
      <c r="K13" s="127">
        <v>446281</v>
      </c>
      <c r="L13" s="127">
        <f t="shared" si="2"/>
        <v>1123575</v>
      </c>
      <c r="M13" s="127">
        <v>1572663</v>
      </c>
      <c r="N13" s="127">
        <v>703736</v>
      </c>
      <c r="O13" s="127">
        <f t="shared" si="3"/>
        <v>2276399</v>
      </c>
      <c r="P13" s="127">
        <f t="shared" si="4"/>
        <v>2357793</v>
      </c>
      <c r="Q13" s="127">
        <f t="shared" si="5"/>
        <v>1179906</v>
      </c>
      <c r="R13" s="127">
        <f t="shared" si="6"/>
        <v>3537699</v>
      </c>
      <c r="S13" s="127">
        <f t="shared" si="7"/>
        <v>2249957</v>
      </c>
      <c r="T13" s="127">
        <f t="shared" si="8"/>
        <v>1150017</v>
      </c>
      <c r="U13" s="127">
        <f t="shared" si="9"/>
        <v>3399974</v>
      </c>
    </row>
    <row r="14" spans="1:21" ht="21" customHeight="1">
      <c r="A14" s="114" t="s">
        <v>142</v>
      </c>
      <c r="B14" s="114" t="s">
        <v>228</v>
      </c>
      <c r="C14" s="156" t="s">
        <v>230</v>
      </c>
      <c r="D14" s="128">
        <v>317454</v>
      </c>
      <c r="E14" s="128">
        <v>134347</v>
      </c>
      <c r="F14" s="128">
        <f t="shared" si="0"/>
        <v>451801</v>
      </c>
      <c r="G14" s="128">
        <v>1489464</v>
      </c>
      <c r="H14" s="128">
        <v>313640</v>
      </c>
      <c r="I14" s="128">
        <f t="shared" si="1"/>
        <v>1803104</v>
      </c>
      <c r="J14" s="128">
        <v>304569</v>
      </c>
      <c r="K14" s="128">
        <v>131649</v>
      </c>
      <c r="L14" s="128">
        <f t="shared" si="2"/>
        <v>436218</v>
      </c>
      <c r="M14" s="128">
        <v>1397905</v>
      </c>
      <c r="N14" s="128">
        <v>297746</v>
      </c>
      <c r="O14" s="128">
        <f t="shared" si="3"/>
        <v>1695651</v>
      </c>
      <c r="P14" s="128">
        <f t="shared" si="4"/>
        <v>1806918</v>
      </c>
      <c r="Q14" s="128">
        <f t="shared" si="5"/>
        <v>447987</v>
      </c>
      <c r="R14" s="128">
        <f t="shared" si="6"/>
        <v>2254905</v>
      </c>
      <c r="S14" s="128">
        <f t="shared" si="7"/>
        <v>1702474</v>
      </c>
      <c r="T14" s="128">
        <f t="shared" si="8"/>
        <v>429395</v>
      </c>
      <c r="U14" s="128">
        <f t="shared" si="9"/>
        <v>2131869</v>
      </c>
    </row>
    <row r="15" spans="1:21" ht="21" customHeight="1">
      <c r="A15" s="114" t="s">
        <v>142</v>
      </c>
      <c r="B15" s="114" t="s">
        <v>228</v>
      </c>
      <c r="C15" s="156" t="s">
        <v>231</v>
      </c>
      <c r="D15" s="127">
        <v>7924</v>
      </c>
      <c r="E15" s="127">
        <v>3508</v>
      </c>
      <c r="F15" s="127">
        <f t="shared" si="0"/>
        <v>11432</v>
      </c>
      <c r="G15" s="127">
        <v>178331</v>
      </c>
      <c r="H15" s="127">
        <v>55118</v>
      </c>
      <c r="I15" s="127">
        <f t="shared" si="1"/>
        <v>233449</v>
      </c>
      <c r="J15" s="127">
        <v>9584</v>
      </c>
      <c r="K15" s="127">
        <v>4240</v>
      </c>
      <c r="L15" s="127">
        <f t="shared" si="2"/>
        <v>13824</v>
      </c>
      <c r="M15" s="127">
        <v>163247</v>
      </c>
      <c r="N15" s="127">
        <v>51800</v>
      </c>
      <c r="O15" s="127">
        <f t="shared" si="3"/>
        <v>215047</v>
      </c>
      <c r="P15" s="127">
        <f t="shared" si="4"/>
        <v>186255</v>
      </c>
      <c r="Q15" s="127">
        <f t="shared" si="5"/>
        <v>58626</v>
      </c>
      <c r="R15" s="127">
        <f t="shared" si="6"/>
        <v>244881</v>
      </c>
      <c r="S15" s="127">
        <f t="shared" si="7"/>
        <v>172831</v>
      </c>
      <c r="T15" s="127">
        <f t="shared" si="8"/>
        <v>56040</v>
      </c>
      <c r="U15" s="127">
        <f t="shared" si="9"/>
        <v>228871</v>
      </c>
    </row>
    <row r="16" spans="1:21" ht="21" customHeight="1">
      <c r="A16" s="114" t="s">
        <v>155</v>
      </c>
      <c r="B16" s="114" t="s">
        <v>155</v>
      </c>
      <c r="C16" s="156" t="s">
        <v>232</v>
      </c>
      <c r="D16" s="128">
        <v>134320</v>
      </c>
      <c r="E16" s="128">
        <v>57037</v>
      </c>
      <c r="F16" s="128">
        <f t="shared" si="0"/>
        <v>191357</v>
      </c>
      <c r="G16" s="128">
        <v>156473</v>
      </c>
      <c r="H16" s="128">
        <v>70735</v>
      </c>
      <c r="I16" s="128">
        <f t="shared" si="1"/>
        <v>227208</v>
      </c>
      <c r="J16" s="128">
        <v>138414</v>
      </c>
      <c r="K16" s="128">
        <v>59225</v>
      </c>
      <c r="L16" s="128">
        <f t="shared" si="2"/>
        <v>197639</v>
      </c>
      <c r="M16" s="128">
        <v>148698</v>
      </c>
      <c r="N16" s="128">
        <v>86323</v>
      </c>
      <c r="O16" s="128">
        <f t="shared" si="3"/>
        <v>235021</v>
      </c>
      <c r="P16" s="128">
        <f t="shared" si="4"/>
        <v>290793</v>
      </c>
      <c r="Q16" s="128">
        <f t="shared" si="5"/>
        <v>127772</v>
      </c>
      <c r="R16" s="128">
        <f t="shared" si="6"/>
        <v>418565</v>
      </c>
      <c r="S16" s="128">
        <f t="shared" si="7"/>
        <v>287112</v>
      </c>
      <c r="T16" s="128">
        <f t="shared" si="8"/>
        <v>145548</v>
      </c>
      <c r="U16" s="128">
        <f t="shared" si="9"/>
        <v>432660</v>
      </c>
    </row>
    <row r="17" spans="1:21" ht="21" customHeight="1">
      <c r="A17" s="114" t="s">
        <v>155</v>
      </c>
      <c r="B17" s="114" t="s">
        <v>233</v>
      </c>
      <c r="C17" s="156" t="s">
        <v>234</v>
      </c>
      <c r="D17" s="127">
        <v>149798</v>
      </c>
      <c r="E17" s="127">
        <v>51961</v>
      </c>
      <c r="F17" s="127">
        <f t="shared" si="0"/>
        <v>201759</v>
      </c>
      <c r="G17" s="127">
        <v>274252</v>
      </c>
      <c r="H17" s="127">
        <v>102496</v>
      </c>
      <c r="I17" s="127">
        <f t="shared" si="1"/>
        <v>376748</v>
      </c>
      <c r="J17" s="127">
        <v>145888</v>
      </c>
      <c r="K17" s="127">
        <v>49630</v>
      </c>
      <c r="L17" s="127">
        <f t="shared" si="2"/>
        <v>195518</v>
      </c>
      <c r="M17" s="127">
        <v>179511</v>
      </c>
      <c r="N17" s="127">
        <v>99852</v>
      </c>
      <c r="O17" s="127">
        <f t="shared" si="3"/>
        <v>279363</v>
      </c>
      <c r="P17" s="127">
        <f t="shared" si="4"/>
        <v>424050</v>
      </c>
      <c r="Q17" s="127">
        <f t="shared" si="5"/>
        <v>154457</v>
      </c>
      <c r="R17" s="127">
        <f t="shared" si="6"/>
        <v>578507</v>
      </c>
      <c r="S17" s="127">
        <f t="shared" si="7"/>
        <v>325399</v>
      </c>
      <c r="T17" s="127">
        <f t="shared" si="8"/>
        <v>149482</v>
      </c>
      <c r="U17" s="127">
        <f t="shared" si="9"/>
        <v>474881</v>
      </c>
    </row>
    <row r="18" spans="1:21" ht="21" customHeight="1">
      <c r="A18" s="114" t="s">
        <v>159</v>
      </c>
      <c r="B18" s="114" t="s">
        <v>160</v>
      </c>
      <c r="C18" s="156" t="s">
        <v>235</v>
      </c>
      <c r="D18" s="128">
        <v>20</v>
      </c>
      <c r="E18" s="128">
        <v>0</v>
      </c>
      <c r="F18" s="128">
        <f t="shared" si="0"/>
        <v>20</v>
      </c>
      <c r="G18" s="128">
        <v>377373</v>
      </c>
      <c r="H18" s="128">
        <v>305181</v>
      </c>
      <c r="I18" s="128">
        <f t="shared" si="1"/>
        <v>682554</v>
      </c>
      <c r="J18" s="128">
        <v>12</v>
      </c>
      <c r="K18" s="128">
        <v>0</v>
      </c>
      <c r="L18" s="128">
        <f t="shared" si="2"/>
        <v>12</v>
      </c>
      <c r="M18" s="128">
        <v>375017</v>
      </c>
      <c r="N18" s="128">
        <v>306428</v>
      </c>
      <c r="O18" s="128">
        <f t="shared" si="3"/>
        <v>681445</v>
      </c>
      <c r="P18" s="128">
        <f t="shared" si="4"/>
        <v>377393</v>
      </c>
      <c r="Q18" s="128">
        <f t="shared" si="5"/>
        <v>305181</v>
      </c>
      <c r="R18" s="128">
        <f t="shared" si="6"/>
        <v>682574</v>
      </c>
      <c r="S18" s="128">
        <f t="shared" si="7"/>
        <v>375029</v>
      </c>
      <c r="T18" s="128">
        <f t="shared" si="8"/>
        <v>306428</v>
      </c>
      <c r="U18" s="128">
        <f t="shared" si="9"/>
        <v>681457</v>
      </c>
    </row>
    <row r="19" spans="1:21" ht="21" customHeight="1">
      <c r="A19" s="114" t="s">
        <v>162</v>
      </c>
      <c r="B19" s="114" t="s">
        <v>236</v>
      </c>
      <c r="C19" s="156" t="s">
        <v>236</v>
      </c>
      <c r="D19" s="127">
        <v>0</v>
      </c>
      <c r="E19" s="127">
        <v>0</v>
      </c>
      <c r="F19" s="127">
        <f t="shared" si="0"/>
        <v>0</v>
      </c>
      <c r="G19" s="127">
        <v>146</v>
      </c>
      <c r="H19" s="127">
        <v>157</v>
      </c>
      <c r="I19" s="127">
        <f t="shared" si="1"/>
        <v>303</v>
      </c>
      <c r="J19" s="127">
        <v>0</v>
      </c>
      <c r="K19" s="127">
        <v>0</v>
      </c>
      <c r="L19" s="127">
        <f t="shared" si="2"/>
        <v>0</v>
      </c>
      <c r="M19" s="127">
        <v>0</v>
      </c>
      <c r="N19" s="127">
        <v>0</v>
      </c>
      <c r="O19" s="127">
        <f t="shared" si="3"/>
        <v>0</v>
      </c>
      <c r="P19" s="127">
        <f t="shared" si="4"/>
        <v>146</v>
      </c>
      <c r="Q19" s="127">
        <f t="shared" si="5"/>
        <v>157</v>
      </c>
      <c r="R19" s="127">
        <f t="shared" si="6"/>
        <v>303</v>
      </c>
      <c r="S19" s="127">
        <f t="shared" si="7"/>
        <v>0</v>
      </c>
      <c r="T19" s="127">
        <f t="shared" si="8"/>
        <v>0</v>
      </c>
      <c r="U19" s="127">
        <f t="shared" si="9"/>
        <v>0</v>
      </c>
    </row>
    <row r="20" spans="1:21" ht="21" customHeight="1">
      <c r="A20" s="114" t="s">
        <v>168</v>
      </c>
      <c r="B20" s="114" t="s">
        <v>237</v>
      </c>
      <c r="C20" s="156" t="s">
        <v>238</v>
      </c>
      <c r="D20" s="128">
        <v>14499</v>
      </c>
      <c r="E20" s="128">
        <v>1536</v>
      </c>
      <c r="F20" s="128">
        <f t="shared" si="0"/>
        <v>16035</v>
      </c>
      <c r="G20" s="128">
        <v>1941356</v>
      </c>
      <c r="H20" s="128">
        <v>332124</v>
      </c>
      <c r="I20" s="128">
        <f t="shared" si="1"/>
        <v>2273480</v>
      </c>
      <c r="J20" s="128">
        <v>16193</v>
      </c>
      <c r="K20" s="128">
        <v>2070</v>
      </c>
      <c r="L20" s="128">
        <f t="shared" si="2"/>
        <v>18263</v>
      </c>
      <c r="M20" s="128">
        <v>1262610</v>
      </c>
      <c r="N20" s="128">
        <v>306501</v>
      </c>
      <c r="O20" s="128">
        <f t="shared" si="3"/>
        <v>1569111</v>
      </c>
      <c r="P20" s="128">
        <f t="shared" si="4"/>
        <v>1955855</v>
      </c>
      <c r="Q20" s="128">
        <f t="shared" si="5"/>
        <v>333660</v>
      </c>
      <c r="R20" s="128">
        <f t="shared" si="6"/>
        <v>2289515</v>
      </c>
      <c r="S20" s="128">
        <f t="shared" si="7"/>
        <v>1278803</v>
      </c>
      <c r="T20" s="128">
        <f t="shared" si="8"/>
        <v>308571</v>
      </c>
      <c r="U20" s="128">
        <f t="shared" si="9"/>
        <v>1587374</v>
      </c>
    </row>
    <row r="21" spans="1:21" s="6" customFormat="1" ht="21" customHeight="1">
      <c r="A21" s="114" t="s">
        <v>168</v>
      </c>
      <c r="B21" s="114" t="s">
        <v>239</v>
      </c>
      <c r="C21" s="156" t="s">
        <v>240</v>
      </c>
      <c r="D21" s="127">
        <v>0</v>
      </c>
      <c r="E21" s="127">
        <v>0</v>
      </c>
      <c r="F21" s="127">
        <f t="shared" si="0"/>
        <v>0</v>
      </c>
      <c r="G21" s="127">
        <v>66</v>
      </c>
      <c r="H21" s="127">
        <v>0</v>
      </c>
      <c r="I21" s="127">
        <f t="shared" si="1"/>
        <v>66</v>
      </c>
      <c r="J21" s="127">
        <v>0</v>
      </c>
      <c r="K21" s="127">
        <v>0</v>
      </c>
      <c r="L21" s="127">
        <f t="shared" si="2"/>
        <v>0</v>
      </c>
      <c r="M21" s="127">
        <v>0</v>
      </c>
      <c r="N21" s="127">
        <v>0</v>
      </c>
      <c r="O21" s="127">
        <f t="shared" si="3"/>
        <v>0</v>
      </c>
      <c r="P21" s="127">
        <f t="shared" si="4"/>
        <v>66</v>
      </c>
      <c r="Q21" s="127">
        <f t="shared" si="5"/>
        <v>0</v>
      </c>
      <c r="R21" s="127">
        <f t="shared" si="6"/>
        <v>66</v>
      </c>
      <c r="S21" s="127">
        <f t="shared" si="7"/>
        <v>0</v>
      </c>
      <c r="T21" s="127">
        <f t="shared" si="8"/>
        <v>0</v>
      </c>
      <c r="U21" s="127">
        <f t="shared" si="9"/>
        <v>0</v>
      </c>
    </row>
    <row r="22" spans="1:21" s="6" customFormat="1" ht="21" customHeight="1">
      <c r="A22" s="114" t="s">
        <v>241</v>
      </c>
      <c r="B22" s="114" t="s">
        <v>190</v>
      </c>
      <c r="C22" s="156" t="s">
        <v>242</v>
      </c>
      <c r="D22" s="128">
        <v>708310</v>
      </c>
      <c r="E22" s="128">
        <v>297559</v>
      </c>
      <c r="F22" s="128">
        <f t="shared" si="0"/>
        <v>1005869</v>
      </c>
      <c r="G22" s="128">
        <v>1282551</v>
      </c>
      <c r="H22" s="128">
        <v>399822</v>
      </c>
      <c r="I22" s="128">
        <f t="shared" si="1"/>
        <v>1682373</v>
      </c>
      <c r="J22" s="128">
        <v>707684</v>
      </c>
      <c r="K22" s="128">
        <v>296771</v>
      </c>
      <c r="L22" s="128">
        <f t="shared" si="2"/>
        <v>1004455</v>
      </c>
      <c r="M22" s="128">
        <v>770006</v>
      </c>
      <c r="N22" s="128">
        <v>290203</v>
      </c>
      <c r="O22" s="128">
        <f t="shared" si="3"/>
        <v>1060209</v>
      </c>
      <c r="P22" s="128">
        <f t="shared" si="4"/>
        <v>1990861</v>
      </c>
      <c r="Q22" s="128">
        <f t="shared" si="5"/>
        <v>697381</v>
      </c>
      <c r="R22" s="128">
        <f t="shared" si="6"/>
        <v>2688242</v>
      </c>
      <c r="S22" s="128">
        <f t="shared" si="7"/>
        <v>1477690</v>
      </c>
      <c r="T22" s="128">
        <f t="shared" si="8"/>
        <v>586974</v>
      </c>
      <c r="U22" s="128">
        <f t="shared" si="9"/>
        <v>2064664</v>
      </c>
    </row>
    <row r="23" spans="1:21" s="6" customFormat="1" ht="21" customHeight="1">
      <c r="A23" s="404" t="s">
        <v>198</v>
      </c>
      <c r="B23" s="404"/>
      <c r="C23" s="405"/>
      <c r="D23" s="156">
        <f>SUM(D9:D22)</f>
        <v>10137567</v>
      </c>
      <c r="E23" s="156">
        <f>SUM(E9:E22)</f>
        <v>5694993</v>
      </c>
      <c r="F23" s="156">
        <f>SUM(F9:F22)</f>
        <v>15832560</v>
      </c>
      <c r="G23" s="156">
        <f>SUM(G9:G22)</f>
        <v>15476144</v>
      </c>
      <c r="H23" s="156">
        <f>SUM(H9:H22)</f>
        <v>5697455</v>
      </c>
      <c r="I23" s="156">
        <f t="shared" ref="I23:O23" si="10">SUM(I9:I22)</f>
        <v>21173599</v>
      </c>
      <c r="J23" s="156">
        <f t="shared" si="10"/>
        <v>10117910</v>
      </c>
      <c r="K23" s="156">
        <f t="shared" si="10"/>
        <v>5688631</v>
      </c>
      <c r="L23" s="156">
        <f t="shared" si="10"/>
        <v>15806541</v>
      </c>
      <c r="M23" s="156">
        <f t="shared" si="10"/>
        <v>12644039</v>
      </c>
      <c r="N23" s="156">
        <f t="shared" si="10"/>
        <v>5261359</v>
      </c>
      <c r="O23" s="156">
        <f t="shared" si="10"/>
        <v>17905398</v>
      </c>
      <c r="P23" s="156">
        <f t="shared" si="4"/>
        <v>25613711</v>
      </c>
      <c r="Q23" s="156">
        <f t="shared" si="5"/>
        <v>11392448</v>
      </c>
      <c r="R23" s="156">
        <f t="shared" si="6"/>
        <v>37006159</v>
      </c>
      <c r="S23" s="156">
        <f t="shared" si="7"/>
        <v>22761949</v>
      </c>
      <c r="T23" s="156">
        <f t="shared" si="8"/>
        <v>10949990</v>
      </c>
      <c r="U23" s="156">
        <f t="shared" si="9"/>
        <v>33711939</v>
      </c>
    </row>
    <row r="24" spans="1:21" ht="21" customHeight="1">
      <c r="A24" s="124" t="s">
        <v>243</v>
      </c>
      <c r="B24" s="152"/>
      <c r="C24" s="157"/>
      <c r="D24" s="158"/>
      <c r="E24" s="157"/>
      <c r="F24" s="157"/>
      <c r="G24" s="152"/>
      <c r="H24" s="152"/>
      <c r="I24" s="152"/>
      <c r="J24" s="152"/>
      <c r="K24" s="152"/>
      <c r="L24" s="152"/>
      <c r="M24" s="152"/>
      <c r="N24" s="152"/>
      <c r="O24" s="152"/>
      <c r="P24" s="152"/>
      <c r="Q24" s="152"/>
      <c r="R24" s="152"/>
      <c r="S24" s="152"/>
      <c r="T24" s="152"/>
      <c r="U24" s="152"/>
    </row>
  </sheetData>
  <mergeCells count="15">
    <mergeCell ref="A4:U4"/>
    <mergeCell ref="A23:C23"/>
    <mergeCell ref="D7:F7"/>
    <mergeCell ref="D6:I6"/>
    <mergeCell ref="C6:C8"/>
    <mergeCell ref="G7:I7"/>
    <mergeCell ref="P7:R7"/>
    <mergeCell ref="S7:U7"/>
    <mergeCell ref="P6:R6"/>
    <mergeCell ref="S6:U6"/>
    <mergeCell ref="A6:A8"/>
    <mergeCell ref="B6:B8"/>
    <mergeCell ref="J7:L7"/>
    <mergeCell ref="M7:O7"/>
    <mergeCell ref="J6:O6"/>
  </mergeCells>
  <pageMargins left="0.7" right="0.7" top="0.75" bottom="0.75" header="0.3" footer="0.3"/>
  <pageSetup scale="2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6A976-D9AE-440F-8058-B307CE050DF6}">
  <dimension ref="A1:S22"/>
  <sheetViews>
    <sheetView showGridLines="0" view="pageBreakPreview" topLeftCell="G1" zoomScaleNormal="100" zoomScaleSheetLayoutView="100" workbookViewId="0">
      <selection activeCell="H15" sqref="H15"/>
    </sheetView>
  </sheetViews>
  <sheetFormatPr defaultColWidth="8.7265625" defaultRowHeight="19"/>
  <cols>
    <col min="1" max="1" width="26.7265625" style="6" customWidth="1"/>
    <col min="2" max="2" width="11.08984375" style="6" customWidth="1"/>
    <col min="3" max="19" width="11.08984375" style="33" customWidth="1"/>
    <col min="20" max="16384" width="8.7265625" style="33"/>
  </cols>
  <sheetData>
    <row r="1" spans="1:19" ht="21" customHeight="1"/>
    <row r="2" spans="1:19" ht="21" customHeight="1">
      <c r="A2" s="13"/>
      <c r="B2" s="13"/>
      <c r="C2" s="48"/>
      <c r="D2" s="48"/>
    </row>
    <row r="3" spans="1:19" ht="21" customHeight="1">
      <c r="A3" s="13"/>
      <c r="B3" s="13"/>
      <c r="C3" s="48"/>
      <c r="D3" s="48"/>
    </row>
    <row r="4" spans="1:19" ht="44.15" customHeight="1">
      <c r="A4" s="419" t="s">
        <v>216</v>
      </c>
      <c r="B4" s="412"/>
      <c r="C4" s="412"/>
      <c r="D4" s="412"/>
      <c r="E4" s="412"/>
      <c r="F4" s="412"/>
      <c r="G4" s="412"/>
      <c r="H4" s="412"/>
      <c r="I4" s="412"/>
      <c r="J4" s="412"/>
      <c r="K4" s="412"/>
      <c r="L4" s="412"/>
      <c r="M4" s="412"/>
      <c r="N4" s="412"/>
      <c r="O4" s="412"/>
      <c r="P4" s="412"/>
      <c r="Q4" s="412"/>
      <c r="R4" s="412"/>
      <c r="S4" s="412"/>
    </row>
    <row r="5" spans="1:19" ht="21" customHeight="1">
      <c r="A5" s="153"/>
      <c r="B5" s="153"/>
      <c r="C5" s="154"/>
      <c r="D5" s="154"/>
      <c r="E5" s="152"/>
      <c r="F5" s="152"/>
      <c r="G5" s="152"/>
      <c r="H5" s="152"/>
      <c r="I5" s="152"/>
      <c r="J5" s="152"/>
      <c r="K5" s="152"/>
      <c r="L5" s="152"/>
      <c r="M5" s="152"/>
      <c r="N5" s="152"/>
      <c r="O5" s="152"/>
      <c r="P5" s="152"/>
      <c r="Q5" s="152"/>
      <c r="R5" s="152"/>
      <c r="S5" s="152"/>
    </row>
    <row r="6" spans="1:19" ht="21" customHeight="1">
      <c r="A6" s="413" t="s">
        <v>261</v>
      </c>
      <c r="B6" s="410" t="s">
        <v>212</v>
      </c>
      <c r="C6" s="415"/>
      <c r="D6" s="415"/>
      <c r="E6" s="415"/>
      <c r="F6" s="415"/>
      <c r="G6" s="411"/>
      <c r="H6" s="410" t="s">
        <v>213</v>
      </c>
      <c r="I6" s="415"/>
      <c r="J6" s="415"/>
      <c r="K6" s="415"/>
      <c r="L6" s="415"/>
      <c r="M6" s="411"/>
      <c r="N6" s="410" t="s">
        <v>212</v>
      </c>
      <c r="O6" s="415"/>
      <c r="P6" s="411"/>
      <c r="Q6" s="417" t="s">
        <v>213</v>
      </c>
      <c r="R6" s="418"/>
      <c r="S6" s="418"/>
    </row>
    <row r="7" spans="1:19" ht="21" customHeight="1">
      <c r="A7" s="416"/>
      <c r="B7" s="410" t="s">
        <v>257</v>
      </c>
      <c r="C7" s="415"/>
      <c r="D7" s="411"/>
      <c r="E7" s="410" t="s">
        <v>258</v>
      </c>
      <c r="F7" s="415"/>
      <c r="G7" s="411"/>
      <c r="H7" s="410" t="s">
        <v>257</v>
      </c>
      <c r="I7" s="415"/>
      <c r="J7" s="411"/>
      <c r="K7" s="410" t="s">
        <v>258</v>
      </c>
      <c r="L7" s="415"/>
      <c r="M7" s="411"/>
      <c r="N7" s="410" t="s">
        <v>198</v>
      </c>
      <c r="O7" s="415"/>
      <c r="P7" s="411"/>
      <c r="Q7" s="410" t="s">
        <v>198</v>
      </c>
      <c r="R7" s="415"/>
      <c r="S7" s="411"/>
    </row>
    <row r="8" spans="1:19" ht="21" customHeight="1">
      <c r="A8" s="414"/>
      <c r="B8" s="155" t="s">
        <v>259</v>
      </c>
      <c r="C8" s="155" t="s">
        <v>260</v>
      </c>
      <c r="D8" s="155" t="s">
        <v>198</v>
      </c>
      <c r="E8" s="155" t="s">
        <v>259</v>
      </c>
      <c r="F8" s="155" t="s">
        <v>260</v>
      </c>
      <c r="G8" s="155" t="s">
        <v>198</v>
      </c>
      <c r="H8" s="155" t="s">
        <v>259</v>
      </c>
      <c r="I8" s="155" t="s">
        <v>260</v>
      </c>
      <c r="J8" s="155" t="s">
        <v>198</v>
      </c>
      <c r="K8" s="155" t="s">
        <v>259</v>
      </c>
      <c r="L8" s="155" t="s">
        <v>260</v>
      </c>
      <c r="M8" s="155" t="s">
        <v>198</v>
      </c>
      <c r="N8" s="155" t="s">
        <v>259</v>
      </c>
      <c r="O8" s="155" t="s">
        <v>260</v>
      </c>
      <c r="P8" s="155" t="s">
        <v>256</v>
      </c>
      <c r="Q8" s="155" t="s">
        <v>259</v>
      </c>
      <c r="R8" s="155" t="s">
        <v>260</v>
      </c>
      <c r="S8" s="155" t="s">
        <v>256</v>
      </c>
    </row>
    <row r="9" spans="1:19" ht="21" customHeight="1">
      <c r="A9" s="156" t="s">
        <v>244</v>
      </c>
      <c r="B9" s="127">
        <v>953657</v>
      </c>
      <c r="C9" s="127">
        <v>563752</v>
      </c>
      <c r="D9" s="127">
        <f>C9+B9</f>
        <v>1517409</v>
      </c>
      <c r="E9" s="127">
        <v>1648920</v>
      </c>
      <c r="F9" s="127">
        <v>719155</v>
      </c>
      <c r="G9" s="127">
        <f>F9+E9</f>
        <v>2368075</v>
      </c>
      <c r="H9" s="127">
        <v>959949</v>
      </c>
      <c r="I9" s="127">
        <v>574136</v>
      </c>
      <c r="J9" s="127">
        <f>H9+I9</f>
        <v>1534085</v>
      </c>
      <c r="K9" s="127">
        <v>1358650</v>
      </c>
      <c r="L9" s="127">
        <v>633013</v>
      </c>
      <c r="M9" s="127">
        <f>K9+L9</f>
        <v>1991663</v>
      </c>
      <c r="N9" s="127">
        <f>B9+E9</f>
        <v>2602577</v>
      </c>
      <c r="O9" s="127">
        <f>C9+F9</f>
        <v>1282907</v>
      </c>
      <c r="P9" s="127">
        <f>N9+O9</f>
        <v>3885484</v>
      </c>
      <c r="Q9" s="127">
        <f>H9+K9</f>
        <v>2318599</v>
      </c>
      <c r="R9" s="127">
        <f>I9+L9</f>
        <v>1207149</v>
      </c>
      <c r="S9" s="127">
        <f>Q9+R9</f>
        <v>3525748</v>
      </c>
    </row>
    <row r="10" spans="1:19" ht="21" customHeight="1">
      <c r="A10" s="156" t="s">
        <v>245</v>
      </c>
      <c r="B10" s="128">
        <v>877457</v>
      </c>
      <c r="C10" s="128">
        <v>524016</v>
      </c>
      <c r="D10" s="128">
        <f t="shared" ref="D10:D20" si="0">C10+B10</f>
        <v>1401473</v>
      </c>
      <c r="E10" s="128">
        <v>1381818</v>
      </c>
      <c r="F10" s="128">
        <v>550787</v>
      </c>
      <c r="G10" s="128">
        <f t="shared" ref="G10:G20" si="1">F10+E10</f>
        <v>1932605</v>
      </c>
      <c r="H10" s="128">
        <v>848103</v>
      </c>
      <c r="I10" s="128">
        <v>511070</v>
      </c>
      <c r="J10" s="128">
        <f t="shared" ref="J10:J20" si="2">H10+I10</f>
        <v>1359173</v>
      </c>
      <c r="K10" s="128">
        <v>1227522</v>
      </c>
      <c r="L10" s="128">
        <v>542677</v>
      </c>
      <c r="M10" s="128">
        <f t="shared" ref="M10:M20" si="3">K10+L10</f>
        <v>1770199</v>
      </c>
      <c r="N10" s="128">
        <f t="shared" ref="N10:N20" si="4">B10+E10</f>
        <v>2259275</v>
      </c>
      <c r="O10" s="128">
        <f t="shared" ref="O10:O20" si="5">C10+F10</f>
        <v>1074803</v>
      </c>
      <c r="P10" s="128">
        <f t="shared" ref="P10:P20" si="6">N10+O10</f>
        <v>3334078</v>
      </c>
      <c r="Q10" s="128">
        <f t="shared" ref="Q10:Q20" si="7">H10+K10</f>
        <v>2075625</v>
      </c>
      <c r="R10" s="128">
        <f t="shared" ref="R10:R20" si="8">I10+L10</f>
        <v>1053747</v>
      </c>
      <c r="S10" s="128">
        <f t="shared" ref="S10:S20" si="9">Q10+R10</f>
        <v>3129372</v>
      </c>
    </row>
    <row r="11" spans="1:19" ht="21" customHeight="1">
      <c r="A11" s="156" t="s">
        <v>246</v>
      </c>
      <c r="B11" s="127">
        <v>512009</v>
      </c>
      <c r="C11" s="127">
        <v>327284</v>
      </c>
      <c r="D11" s="127">
        <f t="shared" si="0"/>
        <v>839293</v>
      </c>
      <c r="E11" s="127">
        <v>1109258</v>
      </c>
      <c r="F11" s="127">
        <v>366610</v>
      </c>
      <c r="G11" s="127">
        <f t="shared" si="1"/>
        <v>1475868</v>
      </c>
      <c r="H11" s="127">
        <v>565714</v>
      </c>
      <c r="I11" s="127">
        <v>362928</v>
      </c>
      <c r="J11" s="127">
        <f t="shared" si="2"/>
        <v>928642</v>
      </c>
      <c r="K11" s="127">
        <v>1028252</v>
      </c>
      <c r="L11" s="127">
        <v>345239</v>
      </c>
      <c r="M11" s="127">
        <f t="shared" si="3"/>
        <v>1373491</v>
      </c>
      <c r="N11" s="127">
        <f t="shared" si="4"/>
        <v>1621267</v>
      </c>
      <c r="O11" s="127">
        <f t="shared" si="5"/>
        <v>693894</v>
      </c>
      <c r="P11" s="127">
        <f t="shared" si="6"/>
        <v>2315161</v>
      </c>
      <c r="Q11" s="127">
        <f t="shared" si="7"/>
        <v>1593966</v>
      </c>
      <c r="R11" s="127">
        <f t="shared" si="8"/>
        <v>708167</v>
      </c>
      <c r="S11" s="127">
        <f t="shared" si="9"/>
        <v>2302133</v>
      </c>
    </row>
    <row r="12" spans="1:19" ht="21" customHeight="1">
      <c r="A12" s="156" t="s">
        <v>247</v>
      </c>
      <c r="B12" s="128">
        <v>926658</v>
      </c>
      <c r="C12" s="128">
        <v>487928</v>
      </c>
      <c r="D12" s="128">
        <f t="shared" si="0"/>
        <v>1414586</v>
      </c>
      <c r="E12" s="128">
        <v>1237464</v>
      </c>
      <c r="F12" s="128">
        <v>431786</v>
      </c>
      <c r="G12" s="128">
        <f t="shared" si="1"/>
        <v>1669250</v>
      </c>
      <c r="H12" s="128">
        <v>880514</v>
      </c>
      <c r="I12" s="128">
        <v>452431</v>
      </c>
      <c r="J12" s="128">
        <f t="shared" si="2"/>
        <v>1332945</v>
      </c>
      <c r="K12" s="128">
        <v>1092032</v>
      </c>
      <c r="L12" s="128">
        <v>493737</v>
      </c>
      <c r="M12" s="128">
        <f t="shared" si="3"/>
        <v>1585769</v>
      </c>
      <c r="N12" s="128">
        <f t="shared" si="4"/>
        <v>2164122</v>
      </c>
      <c r="O12" s="128">
        <f t="shared" si="5"/>
        <v>919714</v>
      </c>
      <c r="P12" s="128">
        <f t="shared" si="6"/>
        <v>3083836</v>
      </c>
      <c r="Q12" s="128">
        <f t="shared" si="7"/>
        <v>1972546</v>
      </c>
      <c r="R12" s="128">
        <f t="shared" si="8"/>
        <v>946168</v>
      </c>
      <c r="S12" s="128">
        <f t="shared" si="9"/>
        <v>2918714</v>
      </c>
    </row>
    <row r="13" spans="1:19" ht="21" customHeight="1">
      <c r="A13" s="156" t="s">
        <v>248</v>
      </c>
      <c r="B13" s="127">
        <v>916154</v>
      </c>
      <c r="C13" s="127">
        <v>494726</v>
      </c>
      <c r="D13" s="127">
        <f t="shared" si="0"/>
        <v>1410880</v>
      </c>
      <c r="E13" s="127">
        <v>1114802</v>
      </c>
      <c r="F13" s="127">
        <v>345950</v>
      </c>
      <c r="G13" s="127">
        <f t="shared" si="1"/>
        <v>1460752</v>
      </c>
      <c r="H13" s="127">
        <v>927478</v>
      </c>
      <c r="I13" s="127">
        <v>509312</v>
      </c>
      <c r="J13" s="127">
        <f t="shared" si="2"/>
        <v>1436790</v>
      </c>
      <c r="K13" s="127">
        <v>912789</v>
      </c>
      <c r="L13" s="127">
        <v>337001</v>
      </c>
      <c r="M13" s="127">
        <f t="shared" si="3"/>
        <v>1249790</v>
      </c>
      <c r="N13" s="127">
        <f t="shared" si="4"/>
        <v>2030956</v>
      </c>
      <c r="O13" s="127">
        <f t="shared" si="5"/>
        <v>840676</v>
      </c>
      <c r="P13" s="127">
        <f t="shared" si="6"/>
        <v>2871632</v>
      </c>
      <c r="Q13" s="127">
        <f t="shared" si="7"/>
        <v>1840267</v>
      </c>
      <c r="R13" s="127">
        <f t="shared" si="8"/>
        <v>846313</v>
      </c>
      <c r="S13" s="127">
        <f t="shared" si="9"/>
        <v>2686580</v>
      </c>
    </row>
    <row r="14" spans="1:19" ht="21" customHeight="1">
      <c r="A14" s="156" t="s">
        <v>249</v>
      </c>
      <c r="B14" s="128">
        <v>848985</v>
      </c>
      <c r="C14" s="128">
        <v>474250</v>
      </c>
      <c r="D14" s="128">
        <f t="shared" si="0"/>
        <v>1323235</v>
      </c>
      <c r="E14" s="128">
        <v>1146093</v>
      </c>
      <c r="F14" s="128">
        <v>403586</v>
      </c>
      <c r="G14" s="128">
        <f t="shared" si="1"/>
        <v>1549679</v>
      </c>
      <c r="H14" s="128">
        <v>837544</v>
      </c>
      <c r="I14" s="128">
        <v>463439</v>
      </c>
      <c r="J14" s="128">
        <f t="shared" si="2"/>
        <v>1300983</v>
      </c>
      <c r="K14" s="128">
        <v>894127</v>
      </c>
      <c r="L14" s="128">
        <v>370431</v>
      </c>
      <c r="M14" s="128">
        <f t="shared" si="3"/>
        <v>1264558</v>
      </c>
      <c r="N14" s="128">
        <f t="shared" si="4"/>
        <v>1995078</v>
      </c>
      <c r="O14" s="128">
        <f t="shared" si="5"/>
        <v>877836</v>
      </c>
      <c r="P14" s="128">
        <f t="shared" si="6"/>
        <v>2872914</v>
      </c>
      <c r="Q14" s="128">
        <f t="shared" si="7"/>
        <v>1731671</v>
      </c>
      <c r="R14" s="128">
        <f t="shared" si="8"/>
        <v>833870</v>
      </c>
      <c r="S14" s="128">
        <f t="shared" si="9"/>
        <v>2565541</v>
      </c>
    </row>
    <row r="15" spans="1:19" ht="21" customHeight="1">
      <c r="A15" s="156" t="s">
        <v>250</v>
      </c>
      <c r="B15" s="127">
        <v>890881</v>
      </c>
      <c r="C15" s="127">
        <v>491723</v>
      </c>
      <c r="D15" s="127">
        <f t="shared" si="0"/>
        <v>1382604</v>
      </c>
      <c r="E15" s="127">
        <v>1347306</v>
      </c>
      <c r="F15" s="127">
        <v>523581</v>
      </c>
      <c r="G15" s="127">
        <f t="shared" si="1"/>
        <v>1870887</v>
      </c>
      <c r="H15" s="127">
        <v>934263</v>
      </c>
      <c r="I15" s="127">
        <v>528018</v>
      </c>
      <c r="J15" s="127">
        <f t="shared" si="2"/>
        <v>1462281</v>
      </c>
      <c r="K15" s="127">
        <v>1009479</v>
      </c>
      <c r="L15" s="127">
        <v>452980</v>
      </c>
      <c r="M15" s="127">
        <f t="shared" si="3"/>
        <v>1462459</v>
      </c>
      <c r="N15" s="127">
        <f t="shared" si="4"/>
        <v>2238187</v>
      </c>
      <c r="O15" s="127">
        <f t="shared" si="5"/>
        <v>1015304</v>
      </c>
      <c r="P15" s="127">
        <f t="shared" si="6"/>
        <v>3253491</v>
      </c>
      <c r="Q15" s="127">
        <f t="shared" si="7"/>
        <v>1943742</v>
      </c>
      <c r="R15" s="127">
        <f t="shared" si="8"/>
        <v>980998</v>
      </c>
      <c r="S15" s="127">
        <f t="shared" si="9"/>
        <v>2924740</v>
      </c>
    </row>
    <row r="16" spans="1:19" ht="21" customHeight="1">
      <c r="A16" s="156" t="s">
        <v>251</v>
      </c>
      <c r="B16" s="128">
        <v>965316</v>
      </c>
      <c r="C16" s="128">
        <v>576557</v>
      </c>
      <c r="D16" s="128">
        <f t="shared" si="0"/>
        <v>1541873</v>
      </c>
      <c r="E16" s="128">
        <v>1459091</v>
      </c>
      <c r="F16" s="128">
        <v>623773</v>
      </c>
      <c r="G16" s="128">
        <f t="shared" si="1"/>
        <v>2082864</v>
      </c>
      <c r="H16" s="128">
        <v>905667</v>
      </c>
      <c r="I16" s="128">
        <v>527088</v>
      </c>
      <c r="J16" s="128">
        <f t="shared" si="2"/>
        <v>1432755</v>
      </c>
      <c r="K16" s="128">
        <v>1118339</v>
      </c>
      <c r="L16" s="128">
        <v>537667</v>
      </c>
      <c r="M16" s="128">
        <f t="shared" si="3"/>
        <v>1656006</v>
      </c>
      <c r="N16" s="128">
        <f t="shared" si="4"/>
        <v>2424407</v>
      </c>
      <c r="O16" s="128">
        <f t="shared" si="5"/>
        <v>1200330</v>
      </c>
      <c r="P16" s="128">
        <f t="shared" si="6"/>
        <v>3624737</v>
      </c>
      <c r="Q16" s="128">
        <f t="shared" si="7"/>
        <v>2024006</v>
      </c>
      <c r="R16" s="128">
        <f t="shared" si="8"/>
        <v>1064755</v>
      </c>
      <c r="S16" s="128">
        <f t="shared" si="9"/>
        <v>3088761</v>
      </c>
    </row>
    <row r="17" spans="1:19" ht="21" customHeight="1">
      <c r="A17" s="156" t="s">
        <v>252</v>
      </c>
      <c r="B17" s="127">
        <v>676798</v>
      </c>
      <c r="C17" s="127">
        <v>330765</v>
      </c>
      <c r="D17" s="127">
        <f t="shared" si="0"/>
        <v>1007563</v>
      </c>
      <c r="E17" s="127">
        <v>1161410</v>
      </c>
      <c r="F17" s="127">
        <v>391439</v>
      </c>
      <c r="G17" s="127">
        <f t="shared" si="1"/>
        <v>1552849</v>
      </c>
      <c r="H17" s="127">
        <v>676242</v>
      </c>
      <c r="I17" s="127">
        <v>331801</v>
      </c>
      <c r="J17" s="127">
        <f t="shared" si="2"/>
        <v>1008043</v>
      </c>
      <c r="K17" s="127">
        <v>937784</v>
      </c>
      <c r="L17" s="127">
        <v>381735</v>
      </c>
      <c r="M17" s="127">
        <f t="shared" si="3"/>
        <v>1319519</v>
      </c>
      <c r="N17" s="127">
        <f t="shared" si="4"/>
        <v>1838208</v>
      </c>
      <c r="O17" s="127">
        <f t="shared" si="5"/>
        <v>722204</v>
      </c>
      <c r="P17" s="127">
        <f t="shared" si="6"/>
        <v>2560412</v>
      </c>
      <c r="Q17" s="127">
        <f t="shared" si="7"/>
        <v>1614026</v>
      </c>
      <c r="R17" s="127">
        <f t="shared" si="8"/>
        <v>713536</v>
      </c>
      <c r="S17" s="127">
        <f t="shared" si="9"/>
        <v>2327562</v>
      </c>
    </row>
    <row r="18" spans="1:19" ht="21" customHeight="1">
      <c r="A18" s="156" t="s">
        <v>253</v>
      </c>
      <c r="B18" s="128">
        <v>766387</v>
      </c>
      <c r="C18" s="128">
        <v>395363</v>
      </c>
      <c r="D18" s="128">
        <f t="shared" si="0"/>
        <v>1161750</v>
      </c>
      <c r="E18" s="128">
        <v>1220495</v>
      </c>
      <c r="F18" s="128">
        <v>392830</v>
      </c>
      <c r="G18" s="128">
        <f t="shared" si="1"/>
        <v>1613325</v>
      </c>
      <c r="H18" s="128">
        <v>796252</v>
      </c>
      <c r="I18" s="128">
        <v>412488</v>
      </c>
      <c r="J18" s="128">
        <f t="shared" si="2"/>
        <v>1208740</v>
      </c>
      <c r="K18" s="128">
        <v>964061</v>
      </c>
      <c r="L18" s="128">
        <v>349057</v>
      </c>
      <c r="M18" s="128">
        <f t="shared" si="3"/>
        <v>1313118</v>
      </c>
      <c r="N18" s="128">
        <f t="shared" si="4"/>
        <v>1986882</v>
      </c>
      <c r="O18" s="128">
        <f t="shared" si="5"/>
        <v>788193</v>
      </c>
      <c r="P18" s="128">
        <f t="shared" si="6"/>
        <v>2775075</v>
      </c>
      <c r="Q18" s="128">
        <f t="shared" si="7"/>
        <v>1760313</v>
      </c>
      <c r="R18" s="128">
        <f t="shared" si="8"/>
        <v>761545</v>
      </c>
      <c r="S18" s="128">
        <f t="shared" si="9"/>
        <v>2521858</v>
      </c>
    </row>
    <row r="19" spans="1:19" ht="21" customHeight="1">
      <c r="A19" s="156" t="s">
        <v>254</v>
      </c>
      <c r="B19" s="127">
        <v>935780</v>
      </c>
      <c r="C19" s="127">
        <v>583266</v>
      </c>
      <c r="D19" s="127">
        <f t="shared" si="0"/>
        <v>1519046</v>
      </c>
      <c r="E19" s="127">
        <v>1206399</v>
      </c>
      <c r="F19" s="127">
        <v>388719</v>
      </c>
      <c r="G19" s="127">
        <f t="shared" si="1"/>
        <v>1595118</v>
      </c>
      <c r="H19" s="127">
        <v>910373</v>
      </c>
      <c r="I19" s="127">
        <v>571699</v>
      </c>
      <c r="J19" s="127">
        <f t="shared" si="2"/>
        <v>1482072</v>
      </c>
      <c r="K19" s="127">
        <v>956185</v>
      </c>
      <c r="L19" s="127">
        <v>354864</v>
      </c>
      <c r="M19" s="127">
        <f t="shared" si="3"/>
        <v>1311049</v>
      </c>
      <c r="N19" s="127">
        <f t="shared" si="4"/>
        <v>2142179</v>
      </c>
      <c r="O19" s="127">
        <f t="shared" si="5"/>
        <v>971985</v>
      </c>
      <c r="P19" s="127">
        <f t="shared" si="6"/>
        <v>3114164</v>
      </c>
      <c r="Q19" s="127">
        <f t="shared" si="7"/>
        <v>1866558</v>
      </c>
      <c r="R19" s="127">
        <f t="shared" si="8"/>
        <v>926563</v>
      </c>
      <c r="S19" s="127">
        <f t="shared" si="9"/>
        <v>2793121</v>
      </c>
    </row>
    <row r="20" spans="1:19" ht="21" customHeight="1">
      <c r="A20" s="156" t="s">
        <v>255</v>
      </c>
      <c r="B20" s="128">
        <v>867485</v>
      </c>
      <c r="C20" s="128">
        <v>445363</v>
      </c>
      <c r="D20" s="128">
        <f t="shared" si="0"/>
        <v>1312848</v>
      </c>
      <c r="E20" s="128">
        <v>1443088</v>
      </c>
      <c r="F20" s="128">
        <v>559239</v>
      </c>
      <c r="G20" s="128">
        <f t="shared" si="1"/>
        <v>2002327</v>
      </c>
      <c r="H20" s="128">
        <v>875811</v>
      </c>
      <c r="I20" s="128">
        <v>444221</v>
      </c>
      <c r="J20" s="128">
        <f t="shared" si="2"/>
        <v>1320032</v>
      </c>
      <c r="K20" s="128">
        <v>1144819</v>
      </c>
      <c r="L20" s="128">
        <v>462958</v>
      </c>
      <c r="M20" s="128">
        <f t="shared" si="3"/>
        <v>1607777</v>
      </c>
      <c r="N20" s="128">
        <f t="shared" si="4"/>
        <v>2310573</v>
      </c>
      <c r="O20" s="128">
        <f t="shared" si="5"/>
        <v>1004602</v>
      </c>
      <c r="P20" s="128">
        <f t="shared" si="6"/>
        <v>3315175</v>
      </c>
      <c r="Q20" s="128">
        <f t="shared" si="7"/>
        <v>2020630</v>
      </c>
      <c r="R20" s="128">
        <f t="shared" si="8"/>
        <v>907179</v>
      </c>
      <c r="S20" s="128">
        <f t="shared" si="9"/>
        <v>2927809</v>
      </c>
    </row>
    <row r="21" spans="1:19" s="6" customFormat="1" ht="21" customHeight="1">
      <c r="A21" s="155" t="s">
        <v>198</v>
      </c>
      <c r="B21" s="156">
        <f>SUM(B9:B20)</f>
        <v>10137567</v>
      </c>
      <c r="C21" s="156">
        <f t="shared" ref="C21:S21" si="10">SUM(C9:C20)</f>
        <v>5694993</v>
      </c>
      <c r="D21" s="156">
        <f t="shared" si="10"/>
        <v>15832560</v>
      </c>
      <c r="E21" s="156">
        <f t="shared" si="10"/>
        <v>15476144</v>
      </c>
      <c r="F21" s="156">
        <f t="shared" si="10"/>
        <v>5697455</v>
      </c>
      <c r="G21" s="156">
        <f t="shared" si="10"/>
        <v>21173599</v>
      </c>
      <c r="H21" s="156">
        <f t="shared" si="10"/>
        <v>10117910</v>
      </c>
      <c r="I21" s="156">
        <f t="shared" si="10"/>
        <v>5688631</v>
      </c>
      <c r="J21" s="156">
        <f t="shared" si="10"/>
        <v>15806541</v>
      </c>
      <c r="K21" s="156">
        <f t="shared" si="10"/>
        <v>12644039</v>
      </c>
      <c r="L21" s="156">
        <f t="shared" si="10"/>
        <v>5261359</v>
      </c>
      <c r="M21" s="156">
        <f t="shared" si="10"/>
        <v>17905398</v>
      </c>
      <c r="N21" s="156">
        <f t="shared" si="10"/>
        <v>25613711</v>
      </c>
      <c r="O21" s="156">
        <f t="shared" si="10"/>
        <v>11392448</v>
      </c>
      <c r="P21" s="156">
        <f t="shared" si="10"/>
        <v>37006159</v>
      </c>
      <c r="Q21" s="156">
        <f t="shared" si="10"/>
        <v>22761949</v>
      </c>
      <c r="R21" s="156">
        <f t="shared" si="10"/>
        <v>10949990</v>
      </c>
      <c r="S21" s="156">
        <f t="shared" si="10"/>
        <v>33711939</v>
      </c>
    </row>
    <row r="22" spans="1:19" ht="21" customHeight="1">
      <c r="A22" s="124" t="s">
        <v>243</v>
      </c>
      <c r="B22" s="158"/>
      <c r="C22" s="157"/>
      <c r="D22" s="157"/>
      <c r="E22" s="152"/>
      <c r="F22" s="152"/>
      <c r="G22" s="152"/>
      <c r="H22" s="152"/>
      <c r="I22" s="152"/>
      <c r="J22" s="152"/>
      <c r="K22" s="152"/>
      <c r="L22" s="152"/>
      <c r="M22" s="152"/>
      <c r="N22" s="152"/>
      <c r="O22" s="152"/>
      <c r="P22" s="152"/>
      <c r="Q22" s="152"/>
      <c r="R22" s="152"/>
      <c r="S22" s="152"/>
    </row>
  </sheetData>
  <mergeCells count="12">
    <mergeCell ref="A4:S4"/>
    <mergeCell ref="K7:M7"/>
    <mergeCell ref="H6:M6"/>
    <mergeCell ref="Q7:S7"/>
    <mergeCell ref="N6:P6"/>
    <mergeCell ref="N7:P7"/>
    <mergeCell ref="Q6:S6"/>
    <mergeCell ref="A6:A8"/>
    <mergeCell ref="B7:D7"/>
    <mergeCell ref="E7:G7"/>
    <mergeCell ref="B6:G6"/>
    <mergeCell ref="H7:J7"/>
  </mergeCells>
  <pageMargins left="0.7" right="0.7" top="0.75" bottom="0.75" header="0.3" footer="0.3"/>
  <pageSetup scale="2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9CEDC-F06A-4248-BD51-40396CC664C9}">
  <sheetPr>
    <pageSetUpPr fitToPage="1"/>
  </sheetPr>
  <dimension ref="A1:D12"/>
  <sheetViews>
    <sheetView showGridLines="0" view="pageBreakPreview" zoomScaleNormal="100" zoomScaleSheetLayoutView="100" workbookViewId="0">
      <selection activeCell="A4" sqref="A4:D4"/>
    </sheetView>
  </sheetViews>
  <sheetFormatPr defaultColWidth="8.36328125" defaultRowHeight="14"/>
  <cols>
    <col min="1" max="2" width="26.7265625" style="79" customWidth="1"/>
    <col min="3" max="4" width="20.7265625" style="79" customWidth="1"/>
    <col min="5" max="16384" width="8.36328125" style="79"/>
  </cols>
  <sheetData>
    <row r="1" spans="1:4" s="4" customFormat="1" ht="21" customHeight="1">
      <c r="A1" s="159"/>
      <c r="B1" s="159"/>
      <c r="C1" s="160"/>
      <c r="D1" s="161"/>
    </row>
    <row r="2" spans="1:4" ht="21" customHeight="1">
      <c r="A2" s="162"/>
      <c r="B2" s="162"/>
      <c r="C2" s="162"/>
      <c r="D2" s="163"/>
    </row>
    <row r="3" spans="1:4" ht="21" customHeight="1">
      <c r="A3" s="162"/>
      <c r="B3" s="162"/>
      <c r="C3" s="162"/>
      <c r="D3" s="163"/>
    </row>
    <row r="4" spans="1:4" s="80" customFormat="1" ht="44.15" customHeight="1">
      <c r="A4" s="400" t="s">
        <v>709</v>
      </c>
      <c r="B4" s="401"/>
      <c r="C4" s="401"/>
      <c r="D4" s="401"/>
    </row>
    <row r="5" spans="1:4" ht="21" customHeight="1">
      <c r="A5" s="164"/>
      <c r="B5" s="164"/>
      <c r="C5" s="165"/>
      <c r="D5" s="165"/>
    </row>
    <row r="6" spans="1:4" ht="21" customHeight="1">
      <c r="A6" s="51" t="s">
        <v>262</v>
      </c>
      <c r="B6" s="166" t="s">
        <v>263</v>
      </c>
      <c r="C6" s="167" t="s">
        <v>264</v>
      </c>
      <c r="D6" s="168" t="s">
        <v>265</v>
      </c>
    </row>
    <row r="7" spans="1:4" ht="21" customHeight="1">
      <c r="A7" s="169">
        <v>2021</v>
      </c>
      <c r="B7" s="169" t="s">
        <v>266</v>
      </c>
      <c r="C7" s="82">
        <v>9.8000000000000007</v>
      </c>
      <c r="D7" s="82">
        <v>3.1</v>
      </c>
    </row>
    <row r="8" spans="1:4" ht="21" customHeight="1">
      <c r="A8" s="169">
        <v>2022</v>
      </c>
      <c r="B8" s="169" t="s">
        <v>266</v>
      </c>
      <c r="C8" s="81">
        <v>38.5</v>
      </c>
      <c r="D8" s="81">
        <v>4.0999999999999996</v>
      </c>
    </row>
    <row r="9" spans="1:4" ht="21" customHeight="1">
      <c r="A9" s="169">
        <v>2023</v>
      </c>
      <c r="B9" s="169" t="s">
        <v>266</v>
      </c>
      <c r="C9" s="82">
        <v>113.5</v>
      </c>
      <c r="D9" s="82">
        <v>4.0999999999999996</v>
      </c>
    </row>
    <row r="10" spans="1:4" ht="21" customHeight="1">
      <c r="A10" s="169">
        <v>2024</v>
      </c>
      <c r="B10" s="169" t="s">
        <v>266</v>
      </c>
      <c r="C10" s="81">
        <v>104.4</v>
      </c>
      <c r="D10" s="149">
        <v>3.49</v>
      </c>
    </row>
    <row r="11" spans="1:4" ht="21" customHeight="1">
      <c r="A11" s="169">
        <v>2025</v>
      </c>
      <c r="B11" s="169" t="s">
        <v>266</v>
      </c>
      <c r="C11" s="82">
        <v>97</v>
      </c>
      <c r="D11" s="82">
        <v>3.7</v>
      </c>
    </row>
    <row r="12" spans="1:4" ht="21" customHeight="1">
      <c r="A12" s="129" t="s">
        <v>267</v>
      </c>
      <c r="B12" s="58"/>
      <c r="C12" s="58"/>
      <c r="D12" s="136"/>
    </row>
  </sheetData>
  <mergeCells count="1">
    <mergeCell ref="A4:D4"/>
  </mergeCells>
  <pageMargins left="0.7" right="0.7" top="0.75" bottom="0.75" header="0.3" footer="0.3"/>
  <pageSetup paperSize="9" scale="92" fitToHeight="0" orientation="portrait" horizontalDpi="300" verticalDpi="300" r:id="rId1"/>
  <headerFooter>
    <oddFooter>&amp;C&amp;KD9D62F&amp;10&amp;"Calibri"Classified as Confidential | مقيد by TGAClassified as Confidential by TGA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BA1C4-2159-4D24-852E-8F04E401F7B5}">
  <sheetPr>
    <pageSetUpPr fitToPage="1"/>
  </sheetPr>
  <dimension ref="A1:G19"/>
  <sheetViews>
    <sheetView showGridLines="0" view="pageBreakPreview" zoomScaleNormal="120" zoomScaleSheetLayoutView="100" workbookViewId="0">
      <selection activeCell="H15" sqref="H15"/>
    </sheetView>
  </sheetViews>
  <sheetFormatPr defaultColWidth="8.36328125" defaultRowHeight="14"/>
  <cols>
    <col min="1" max="2" width="26.7265625" style="111" customWidth="1"/>
    <col min="3" max="7" width="11.6328125" style="111" customWidth="1"/>
    <col min="8" max="16384" width="8.36328125" style="111"/>
  </cols>
  <sheetData>
    <row r="1" spans="1:7" s="4" customFormat="1" ht="21" customHeight="1">
      <c r="A1" s="159"/>
      <c r="B1" s="159"/>
      <c r="C1" s="160"/>
      <c r="D1" s="161"/>
      <c r="E1" s="161"/>
      <c r="F1" s="161"/>
      <c r="G1" s="161"/>
    </row>
    <row r="2" spans="1:7" ht="21" customHeight="1">
      <c r="A2" s="170"/>
      <c r="B2" s="170"/>
      <c r="C2" s="170"/>
      <c r="D2" s="171"/>
      <c r="E2" s="171"/>
      <c r="F2" s="171"/>
      <c r="G2" s="171"/>
    </row>
    <row r="3" spans="1:7" ht="21" customHeight="1">
      <c r="A3" s="170"/>
      <c r="B3" s="170"/>
      <c r="C3" s="170"/>
      <c r="D3" s="171"/>
      <c r="E3" s="171"/>
      <c r="F3" s="171"/>
      <c r="G3" s="171"/>
    </row>
    <row r="4" spans="1:7" s="112" customFormat="1" ht="44.15" customHeight="1">
      <c r="A4" s="425" t="s">
        <v>588</v>
      </c>
      <c r="B4" s="426"/>
      <c r="C4" s="426"/>
      <c r="D4" s="426"/>
      <c r="E4" s="426"/>
      <c r="F4" s="426"/>
      <c r="G4" s="426"/>
    </row>
    <row r="5" spans="1:7" ht="21" customHeight="1">
      <c r="A5" s="420"/>
      <c r="B5" s="421"/>
      <c r="C5" s="421"/>
      <c r="D5" s="171"/>
      <c r="E5" s="171"/>
      <c r="F5" s="171"/>
      <c r="G5" s="171"/>
    </row>
    <row r="6" spans="1:7" ht="21" customHeight="1">
      <c r="A6" s="186" t="s">
        <v>210</v>
      </c>
      <c r="B6" s="51" t="s">
        <v>568</v>
      </c>
      <c r="C6" s="51" t="s">
        <v>269</v>
      </c>
      <c r="D6" s="51" t="s">
        <v>270</v>
      </c>
      <c r="E6" s="51" t="s">
        <v>271</v>
      </c>
      <c r="F6" s="51" t="s">
        <v>272</v>
      </c>
      <c r="G6" s="51" t="s">
        <v>198</v>
      </c>
    </row>
    <row r="7" spans="1:7" ht="21" customHeight="1">
      <c r="A7" s="172" t="s">
        <v>123</v>
      </c>
      <c r="B7" s="172" t="s">
        <v>123</v>
      </c>
      <c r="C7" s="127">
        <v>15170915</v>
      </c>
      <c r="D7" s="127">
        <v>15628322</v>
      </c>
      <c r="E7" s="127">
        <v>18682496</v>
      </c>
      <c r="F7" s="127">
        <v>21155745</v>
      </c>
      <c r="G7" s="127">
        <f>SUM(C7:F7)</f>
        <v>70637478</v>
      </c>
    </row>
    <row r="8" spans="1:7" ht="21" customHeight="1">
      <c r="A8" s="172" t="s">
        <v>273</v>
      </c>
      <c r="B8" s="172" t="s">
        <v>273</v>
      </c>
      <c r="C8" s="128">
        <v>4394578</v>
      </c>
      <c r="D8" s="128">
        <v>3308158</v>
      </c>
      <c r="E8" s="128">
        <v>3205337</v>
      </c>
      <c r="F8" s="128">
        <v>3421915</v>
      </c>
      <c r="G8" s="128">
        <f t="shared" ref="G8:G16" si="0">SUM(C8:F8)</f>
        <v>14329988</v>
      </c>
    </row>
    <row r="9" spans="1:7" ht="21" customHeight="1">
      <c r="A9" s="172" t="s">
        <v>273</v>
      </c>
      <c r="B9" s="172" t="s">
        <v>133</v>
      </c>
      <c r="C9" s="127">
        <v>1087664</v>
      </c>
      <c r="D9" s="127">
        <v>995510</v>
      </c>
      <c r="E9" s="127">
        <v>1049948</v>
      </c>
      <c r="F9" s="127">
        <v>1195229</v>
      </c>
      <c r="G9" s="127">
        <f t="shared" si="0"/>
        <v>4328351</v>
      </c>
    </row>
    <row r="10" spans="1:7" ht="21" customHeight="1">
      <c r="A10" s="172" t="s">
        <v>273</v>
      </c>
      <c r="B10" s="172" t="s">
        <v>183</v>
      </c>
      <c r="C10" s="128">
        <v>161304</v>
      </c>
      <c r="D10" s="128">
        <v>165116</v>
      </c>
      <c r="E10" s="128">
        <v>180077</v>
      </c>
      <c r="F10" s="128">
        <v>175143</v>
      </c>
      <c r="G10" s="128">
        <f>SUM(C10:F10)</f>
        <v>681640</v>
      </c>
    </row>
    <row r="11" spans="1:7" ht="21" customHeight="1">
      <c r="A11" s="172" t="s">
        <v>274</v>
      </c>
      <c r="B11" s="172" t="s">
        <v>274</v>
      </c>
      <c r="C11" s="127">
        <v>1322275</v>
      </c>
      <c r="D11" s="127">
        <v>233646</v>
      </c>
      <c r="E11" s="127">
        <v>326779</v>
      </c>
      <c r="F11" s="127">
        <v>481515</v>
      </c>
      <c r="G11" s="127">
        <f t="shared" si="0"/>
        <v>2364215</v>
      </c>
    </row>
    <row r="12" spans="1:7" ht="21" customHeight="1">
      <c r="A12" s="172" t="s">
        <v>275</v>
      </c>
      <c r="B12" s="172" t="s">
        <v>276</v>
      </c>
      <c r="C12" s="128">
        <v>193537</v>
      </c>
      <c r="D12" s="128">
        <v>199589</v>
      </c>
      <c r="E12" s="128">
        <v>203641</v>
      </c>
      <c r="F12" s="128">
        <v>250409</v>
      </c>
      <c r="G12" s="128">
        <f>SUM(C12:F12)</f>
        <v>847176</v>
      </c>
    </row>
    <row r="13" spans="1:7" ht="21" customHeight="1">
      <c r="A13" s="172" t="s">
        <v>142</v>
      </c>
      <c r="B13" s="172" t="s">
        <v>277</v>
      </c>
      <c r="C13" s="127">
        <v>748060</v>
      </c>
      <c r="D13" s="127">
        <v>753155</v>
      </c>
      <c r="E13" s="127">
        <v>737207</v>
      </c>
      <c r="F13" s="127">
        <v>836266</v>
      </c>
      <c r="G13" s="127">
        <f t="shared" si="0"/>
        <v>3074688</v>
      </c>
    </row>
    <row r="14" spans="1:7" ht="21" customHeight="1">
      <c r="A14" s="172" t="s">
        <v>142</v>
      </c>
      <c r="B14" s="172" t="s">
        <v>278</v>
      </c>
      <c r="C14" s="128">
        <v>0</v>
      </c>
      <c r="D14" s="128">
        <v>1255</v>
      </c>
      <c r="E14" s="128">
        <v>108297</v>
      </c>
      <c r="F14" s="128">
        <v>112883</v>
      </c>
      <c r="G14" s="128">
        <f>SUM(C14:F14)</f>
        <v>222435</v>
      </c>
    </row>
    <row r="15" spans="1:7" ht="21" customHeight="1">
      <c r="A15" s="172" t="s">
        <v>155</v>
      </c>
      <c r="B15" s="172" t="s">
        <v>155</v>
      </c>
      <c r="C15" s="127">
        <v>0</v>
      </c>
      <c r="D15" s="127">
        <v>9747</v>
      </c>
      <c r="E15" s="127">
        <v>41128</v>
      </c>
      <c r="F15" s="127">
        <v>55583</v>
      </c>
      <c r="G15" s="127">
        <f>SUM(C15:F15)</f>
        <v>106458</v>
      </c>
    </row>
    <row r="16" spans="1:7" ht="21" customHeight="1">
      <c r="A16" s="172" t="s">
        <v>162</v>
      </c>
      <c r="B16" s="172" t="s">
        <v>162</v>
      </c>
      <c r="C16" s="128">
        <v>104344</v>
      </c>
      <c r="D16" s="128">
        <v>101780</v>
      </c>
      <c r="E16" s="128">
        <v>107515</v>
      </c>
      <c r="F16" s="128">
        <v>124143</v>
      </c>
      <c r="G16" s="128">
        <f t="shared" si="0"/>
        <v>437782</v>
      </c>
    </row>
    <row r="17" spans="1:7" ht="21" customHeight="1">
      <c r="A17" s="423" t="s">
        <v>198</v>
      </c>
      <c r="B17" s="424"/>
      <c r="C17" s="174">
        <f>SUM(C7:C16)</f>
        <v>23182677</v>
      </c>
      <c r="D17" s="174">
        <f>SUM(D7:D16)</f>
        <v>21396278</v>
      </c>
      <c r="E17" s="174">
        <f>SUM(E7:E16)</f>
        <v>24642425</v>
      </c>
      <c r="F17" s="174">
        <f>SUM(F7:F16)</f>
        <v>27808831</v>
      </c>
      <c r="G17" s="174">
        <f>SUM(G7:G16)</f>
        <v>97030211</v>
      </c>
    </row>
    <row r="18" spans="1:7" ht="21" customHeight="1">
      <c r="A18" s="129" t="s">
        <v>267</v>
      </c>
      <c r="B18" s="130"/>
      <c r="C18" s="129"/>
      <c r="D18" s="171"/>
      <c r="E18" s="171"/>
      <c r="F18" s="171"/>
      <c r="G18" s="171"/>
    </row>
    <row r="19" spans="1:7" ht="42" customHeight="1">
      <c r="A19" s="422" t="s">
        <v>279</v>
      </c>
      <c r="B19" s="422"/>
      <c r="C19" s="422"/>
      <c r="D19" s="171"/>
      <c r="E19" s="171"/>
      <c r="F19" s="171"/>
      <c r="G19" s="171"/>
    </row>
  </sheetData>
  <mergeCells count="4">
    <mergeCell ref="A5:C5"/>
    <mergeCell ref="A19:C19"/>
    <mergeCell ref="A17:B17"/>
    <mergeCell ref="A4:G4"/>
  </mergeCells>
  <pageMargins left="0.7" right="0.7" top="0.75" bottom="0.75" header="0.3" footer="0.3"/>
  <pageSetup paperSize="9" scale="78" fitToHeight="0" orientation="portrait" horizontalDpi="300" verticalDpi="300" r:id="rId1"/>
  <headerFooter>
    <oddFooter>&amp;C&amp;KD9D62F&amp;10&amp;"Calibri"Classified as Confidential | مقيد by TGAClassified as Confidential by TGA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C587D-15BA-47A5-BE0F-C52F42CD8ED3}">
  <sheetPr>
    <pageSetUpPr fitToPage="1"/>
  </sheetPr>
  <dimension ref="A1:E21"/>
  <sheetViews>
    <sheetView showGridLines="0" view="pageBreakPreview" zoomScaleNormal="120" zoomScaleSheetLayoutView="100" workbookViewId="0">
      <selection activeCell="H15" sqref="H15"/>
    </sheetView>
  </sheetViews>
  <sheetFormatPr defaultColWidth="8.36328125" defaultRowHeight="14"/>
  <cols>
    <col min="1" max="3" width="26.7265625" style="111" customWidth="1"/>
    <col min="4" max="7" width="19.36328125" style="111" customWidth="1"/>
    <col min="8" max="16384" width="8.36328125" style="111"/>
  </cols>
  <sheetData>
    <row r="1" spans="1:5" s="4" customFormat="1" ht="21" customHeight="1">
      <c r="A1" s="159"/>
      <c r="B1" s="159"/>
      <c r="C1" s="160"/>
      <c r="D1" s="175"/>
      <c r="E1" s="161"/>
    </row>
    <row r="2" spans="1:5" ht="21" customHeight="1">
      <c r="A2" s="170"/>
      <c r="B2" s="170"/>
      <c r="C2" s="170"/>
      <c r="D2" s="170"/>
      <c r="E2" s="171"/>
    </row>
    <row r="3" spans="1:5" ht="21" customHeight="1">
      <c r="A3" s="170"/>
      <c r="B3" s="170"/>
      <c r="C3" s="170"/>
      <c r="D3" s="170"/>
      <c r="E3" s="171"/>
    </row>
    <row r="4" spans="1:5" s="112" customFormat="1" ht="44.15" customHeight="1">
      <c r="A4" s="427" t="s">
        <v>589</v>
      </c>
      <c r="B4" s="428"/>
      <c r="C4" s="428"/>
      <c r="D4" s="428"/>
      <c r="E4" s="176"/>
    </row>
    <row r="5" spans="1:5" ht="21" customHeight="1">
      <c r="A5" s="171"/>
      <c r="B5" s="171"/>
      <c r="C5" s="171"/>
      <c r="D5" s="171"/>
      <c r="E5" s="171"/>
    </row>
    <row r="6" spans="1:5" ht="21" customHeight="1">
      <c r="A6" s="186" t="s">
        <v>210</v>
      </c>
      <c r="B6" s="51" t="s">
        <v>280</v>
      </c>
      <c r="C6" s="51" t="s">
        <v>281</v>
      </c>
      <c r="D6" s="51" t="s">
        <v>282</v>
      </c>
      <c r="E6" s="171"/>
    </row>
    <row r="7" spans="1:5" ht="21" customHeight="1">
      <c r="A7" s="172" t="s">
        <v>123</v>
      </c>
      <c r="B7" s="85">
        <v>34138</v>
      </c>
      <c r="C7" s="85">
        <v>27025232</v>
      </c>
      <c r="D7" s="85">
        <v>843331</v>
      </c>
      <c r="E7" s="171"/>
    </row>
    <row r="8" spans="1:5" ht="21" customHeight="1">
      <c r="A8" s="172" t="s">
        <v>273</v>
      </c>
      <c r="B8" s="84">
        <v>59848</v>
      </c>
      <c r="C8" s="84">
        <v>31274308</v>
      </c>
      <c r="D8" s="84">
        <v>1101756</v>
      </c>
      <c r="E8" s="171"/>
    </row>
    <row r="9" spans="1:5" ht="21" customHeight="1">
      <c r="A9" s="172" t="s">
        <v>274</v>
      </c>
      <c r="B9" s="85">
        <v>11811</v>
      </c>
      <c r="C9" s="85">
        <v>6932224</v>
      </c>
      <c r="D9" s="85">
        <v>260539</v>
      </c>
      <c r="E9" s="171"/>
    </row>
    <row r="10" spans="1:5" ht="21" customHeight="1">
      <c r="A10" s="172" t="s">
        <v>275</v>
      </c>
      <c r="B10" s="84">
        <v>1321</v>
      </c>
      <c r="C10" s="84">
        <v>1082328</v>
      </c>
      <c r="D10" s="84">
        <v>93895</v>
      </c>
      <c r="E10" s="171"/>
    </row>
    <row r="11" spans="1:5" ht="21" customHeight="1">
      <c r="A11" s="172" t="s">
        <v>142</v>
      </c>
      <c r="B11" s="85">
        <v>31420</v>
      </c>
      <c r="C11" s="85">
        <v>15589912</v>
      </c>
      <c r="D11" s="85">
        <v>541409</v>
      </c>
      <c r="E11" s="171"/>
    </row>
    <row r="12" spans="1:5" ht="21" customHeight="1">
      <c r="A12" s="172" t="s">
        <v>147</v>
      </c>
      <c r="B12" s="84">
        <v>10474</v>
      </c>
      <c r="C12" s="84">
        <v>8407152</v>
      </c>
      <c r="D12" s="84">
        <v>240375</v>
      </c>
      <c r="E12" s="171"/>
    </row>
    <row r="13" spans="1:5" ht="21" customHeight="1">
      <c r="A13" s="172" t="s">
        <v>155</v>
      </c>
      <c r="B13" s="85">
        <v>7370</v>
      </c>
      <c r="C13" s="85">
        <v>7057596</v>
      </c>
      <c r="D13" s="85">
        <v>192693</v>
      </c>
      <c r="E13" s="171"/>
    </row>
    <row r="14" spans="1:5" ht="21" customHeight="1">
      <c r="A14" s="172" t="s">
        <v>158</v>
      </c>
      <c r="B14" s="84">
        <v>2715</v>
      </c>
      <c r="C14" s="84">
        <v>2054832</v>
      </c>
      <c r="D14" s="84">
        <v>77501</v>
      </c>
      <c r="E14" s="171"/>
    </row>
    <row r="15" spans="1:5" ht="21" customHeight="1">
      <c r="A15" s="172" t="s">
        <v>159</v>
      </c>
      <c r="B15" s="85">
        <v>1940</v>
      </c>
      <c r="C15" s="85">
        <v>1952184</v>
      </c>
      <c r="D15" s="85">
        <v>101420</v>
      </c>
      <c r="E15" s="171"/>
    </row>
    <row r="16" spans="1:5" ht="21" customHeight="1">
      <c r="A16" s="172" t="s">
        <v>162</v>
      </c>
      <c r="B16" s="84">
        <v>6262</v>
      </c>
      <c r="C16" s="84">
        <v>5244460</v>
      </c>
      <c r="D16" s="84">
        <v>123352</v>
      </c>
      <c r="E16" s="171"/>
    </row>
    <row r="17" spans="1:5" ht="21" customHeight="1">
      <c r="A17" s="172" t="s">
        <v>168</v>
      </c>
      <c r="B17" s="85">
        <v>3214</v>
      </c>
      <c r="C17" s="85">
        <v>2923960</v>
      </c>
      <c r="D17" s="85">
        <v>57651</v>
      </c>
      <c r="E17" s="171"/>
    </row>
    <row r="18" spans="1:5" ht="21" customHeight="1">
      <c r="A18" s="172" t="s">
        <v>192</v>
      </c>
      <c r="B18" s="84">
        <v>4987</v>
      </c>
      <c r="C18" s="84">
        <v>8455720</v>
      </c>
      <c r="D18" s="84">
        <v>32995</v>
      </c>
      <c r="E18" s="171"/>
    </row>
    <row r="19" spans="1:5" ht="21" customHeight="1">
      <c r="A19" s="172" t="s">
        <v>241</v>
      </c>
      <c r="B19" s="85">
        <v>2715</v>
      </c>
      <c r="C19" s="85">
        <v>3720340</v>
      </c>
      <c r="D19" s="85">
        <v>60163</v>
      </c>
      <c r="E19" s="171"/>
    </row>
    <row r="20" spans="1:5" ht="21" customHeight="1">
      <c r="A20" s="177" t="s">
        <v>198</v>
      </c>
      <c r="B20" s="113">
        <f>SUM(B7:B19)</f>
        <v>178215</v>
      </c>
      <c r="C20" s="113">
        <f t="shared" ref="C20:D20" si="0">SUM(C7:C19)</f>
        <v>121720248</v>
      </c>
      <c r="D20" s="113">
        <f t="shared" si="0"/>
        <v>3727080</v>
      </c>
      <c r="E20" s="171"/>
    </row>
    <row r="21" spans="1:5" ht="21" customHeight="1">
      <c r="A21" s="129" t="s">
        <v>267</v>
      </c>
      <c r="B21" s="58"/>
      <c r="C21" s="58"/>
      <c r="D21" s="58"/>
      <c r="E21" s="171"/>
    </row>
  </sheetData>
  <mergeCells count="1">
    <mergeCell ref="A4:D4"/>
  </mergeCells>
  <pageMargins left="0.7" right="0.7" top="0.75" bottom="0.75" header="0.3" footer="0.3"/>
  <pageSetup paperSize="9" scale="87" fitToHeight="0" orientation="portrait" horizontalDpi="300" verticalDpi="300" r:id="rId1"/>
  <headerFooter>
    <oddFooter>&amp;C&amp;KD9D62F&amp;10&amp;"Calibri"Classified as Confidential | مقيد by TGAClassified as Confidential by TGA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5CE76-58DC-4C3D-8624-B3C67C3F025C}">
  <dimension ref="A1:D10"/>
  <sheetViews>
    <sheetView showGridLines="0" view="pageBreakPreview" zoomScaleNormal="100" zoomScaleSheetLayoutView="100" workbookViewId="0">
      <selection activeCell="C13" sqref="C13"/>
    </sheetView>
  </sheetViews>
  <sheetFormatPr defaultColWidth="9.08984375" defaultRowHeight="21" customHeight="1"/>
  <cols>
    <col min="1" max="1" width="26.7265625" style="3" customWidth="1"/>
    <col min="2" max="4" width="20.7265625" style="3" customWidth="1"/>
    <col min="5" max="11" width="9.08984375" style="3"/>
    <col min="12" max="12" width="9" style="3" customWidth="1"/>
    <col min="13" max="16384" width="9.08984375" style="3"/>
  </cols>
  <sheetData>
    <row r="1" spans="1:4" s="4" customFormat="1" ht="21" customHeight="1">
      <c r="A1" s="178"/>
      <c r="B1" s="159"/>
      <c r="C1" s="159"/>
      <c r="D1" s="160"/>
    </row>
    <row r="2" spans="1:4" s="79" customFormat="1" ht="21" customHeight="1">
      <c r="A2" s="162"/>
      <c r="B2" s="162"/>
      <c r="C2" s="162"/>
      <c r="D2" s="162"/>
    </row>
    <row r="3" spans="1:4" ht="21" customHeight="1">
      <c r="A3" s="179"/>
      <c r="B3" s="180"/>
      <c r="C3" s="162"/>
      <c r="D3" s="62"/>
    </row>
    <row r="4" spans="1:4" s="23" customFormat="1" ht="44.15" customHeight="1">
      <c r="A4" s="400" t="s">
        <v>590</v>
      </c>
      <c r="B4" s="401"/>
      <c r="C4" s="401"/>
      <c r="D4" s="401"/>
    </row>
    <row r="5" spans="1:4" ht="21" customHeight="1">
      <c r="A5" s="181"/>
      <c r="B5" s="182"/>
      <c r="C5" s="182"/>
      <c r="D5" s="62"/>
    </row>
    <row r="6" spans="1:4" ht="21" customHeight="1">
      <c r="A6" s="125" t="s">
        <v>262</v>
      </c>
      <c r="B6" s="125" t="s">
        <v>283</v>
      </c>
      <c r="C6" s="125" t="s">
        <v>284</v>
      </c>
      <c r="D6" s="125" t="s">
        <v>285</v>
      </c>
    </row>
    <row r="7" spans="1:4" ht="21" customHeight="1">
      <c r="A7" s="125">
        <v>2023</v>
      </c>
      <c r="B7" s="86">
        <v>63.9</v>
      </c>
      <c r="C7" s="86">
        <v>261.3</v>
      </c>
      <c r="D7" s="86">
        <v>14.7</v>
      </c>
    </row>
    <row r="8" spans="1:4" ht="21" customHeight="1">
      <c r="A8" s="125">
        <v>2024</v>
      </c>
      <c r="B8" s="183">
        <v>80.5</v>
      </c>
      <c r="C8" s="183">
        <v>332.1</v>
      </c>
      <c r="D8" s="183">
        <v>21.8</v>
      </c>
    </row>
    <row r="9" spans="1:4" ht="21" customHeight="1">
      <c r="A9" s="184">
        <v>2025</v>
      </c>
      <c r="B9" s="86">
        <v>142.69999999999999</v>
      </c>
      <c r="C9" s="86">
        <v>481.4</v>
      </c>
      <c r="D9" s="86">
        <v>36.9</v>
      </c>
    </row>
    <row r="10" spans="1:4" s="18" customFormat="1" ht="21" customHeight="1">
      <c r="A10" s="129" t="s">
        <v>267</v>
      </c>
      <c r="B10" s="58"/>
      <c r="C10" s="136"/>
      <c r="D10" s="136"/>
    </row>
  </sheetData>
  <mergeCells count="1">
    <mergeCell ref="A4:D4"/>
  </mergeCells>
  <pageMargins left="0.7" right="0.7" top="0.75" bottom="0.75" header="0.3" footer="0.3"/>
  <pageSetup scale="7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D0464-071A-4C14-9FA5-A921C2A549D5}">
  <dimension ref="A1:C20"/>
  <sheetViews>
    <sheetView showGridLines="0" view="pageBreakPreview" zoomScaleNormal="115" zoomScaleSheetLayoutView="100" workbookViewId="0">
      <selection activeCell="H15" sqref="H15"/>
    </sheetView>
  </sheetViews>
  <sheetFormatPr defaultColWidth="9.08984375" defaultRowHeight="21" customHeight="1"/>
  <cols>
    <col min="1" max="1" width="26.7265625" style="88" customWidth="1"/>
    <col min="2" max="3" width="33.7265625" style="88" customWidth="1"/>
    <col min="4" max="14" width="13.7265625" style="88" customWidth="1"/>
    <col min="15" max="16384" width="9.08984375" style="88"/>
  </cols>
  <sheetData>
    <row r="1" spans="1:3" s="4" customFormat="1" ht="21" customHeight="1">
      <c r="A1" s="178"/>
      <c r="B1" s="159"/>
      <c r="C1" s="159"/>
    </row>
    <row r="2" spans="1:3" s="79" customFormat="1" ht="21" customHeight="1">
      <c r="A2" s="162"/>
      <c r="B2" s="162"/>
      <c r="C2" s="162"/>
    </row>
    <row r="3" spans="1:3" ht="21" customHeight="1">
      <c r="A3" s="185"/>
      <c r="B3" s="185"/>
      <c r="C3" s="185"/>
    </row>
    <row r="4" spans="1:3" s="87" customFormat="1" ht="44.15" customHeight="1">
      <c r="A4" s="429" t="s">
        <v>591</v>
      </c>
      <c r="B4" s="429"/>
      <c r="C4" s="429"/>
    </row>
    <row r="5" spans="1:3" ht="21" customHeight="1">
      <c r="A5" s="153"/>
      <c r="B5" s="185"/>
      <c r="C5" s="185"/>
    </row>
    <row r="6" spans="1:3" ht="21" customHeight="1">
      <c r="A6" s="186" t="s">
        <v>210</v>
      </c>
      <c r="B6" s="186" t="s">
        <v>280</v>
      </c>
      <c r="C6" s="186" t="s">
        <v>286</v>
      </c>
    </row>
    <row r="7" spans="1:3" ht="21" customHeight="1">
      <c r="A7" s="186" t="s">
        <v>123</v>
      </c>
      <c r="B7" s="187">
        <v>61176971</v>
      </c>
      <c r="C7" s="187">
        <v>202870</v>
      </c>
    </row>
    <row r="8" spans="1:3" ht="21" customHeight="1">
      <c r="A8" s="186" t="s">
        <v>273</v>
      </c>
      <c r="B8" s="188">
        <v>31966616</v>
      </c>
      <c r="C8" s="188">
        <v>134045</v>
      </c>
    </row>
    <row r="9" spans="1:3" ht="21" customHeight="1">
      <c r="A9" s="186" t="s">
        <v>274</v>
      </c>
      <c r="B9" s="187">
        <v>8592630</v>
      </c>
      <c r="C9" s="187">
        <v>38400</v>
      </c>
    </row>
    <row r="10" spans="1:3" ht="21" customHeight="1">
      <c r="A10" s="186" t="s">
        <v>275</v>
      </c>
      <c r="B10" s="188">
        <v>4403513</v>
      </c>
      <c r="C10" s="188">
        <v>23611</v>
      </c>
    </row>
    <row r="11" spans="1:3" ht="21" customHeight="1">
      <c r="A11" s="186" t="s">
        <v>142</v>
      </c>
      <c r="B11" s="187">
        <v>21224908</v>
      </c>
      <c r="C11" s="187">
        <v>88691</v>
      </c>
    </row>
    <row r="12" spans="1:3" ht="21" customHeight="1">
      <c r="A12" s="186" t="s">
        <v>147</v>
      </c>
      <c r="B12" s="188">
        <v>4849999</v>
      </c>
      <c r="C12" s="188">
        <v>34153</v>
      </c>
    </row>
    <row r="13" spans="1:3" ht="21" customHeight="1">
      <c r="A13" s="186" t="s">
        <v>155</v>
      </c>
      <c r="B13" s="187">
        <v>3638091</v>
      </c>
      <c r="C13" s="187">
        <v>16323</v>
      </c>
    </row>
    <row r="14" spans="1:3" ht="21" customHeight="1">
      <c r="A14" s="186" t="s">
        <v>158</v>
      </c>
      <c r="B14" s="188">
        <v>2652427</v>
      </c>
      <c r="C14" s="188">
        <v>12359</v>
      </c>
    </row>
    <row r="15" spans="1:3" ht="21" customHeight="1">
      <c r="A15" s="186" t="s">
        <v>159</v>
      </c>
      <c r="B15" s="187">
        <v>395553</v>
      </c>
      <c r="C15" s="187">
        <v>3280</v>
      </c>
    </row>
    <row r="16" spans="1:3" ht="21" customHeight="1">
      <c r="A16" s="186" t="s">
        <v>162</v>
      </c>
      <c r="B16" s="188">
        <v>1813156</v>
      </c>
      <c r="C16" s="188">
        <v>16589</v>
      </c>
    </row>
    <row r="17" spans="1:3" ht="21" customHeight="1">
      <c r="A17" s="186" t="s">
        <v>168</v>
      </c>
      <c r="B17" s="187">
        <v>893497</v>
      </c>
      <c r="C17" s="187">
        <v>9096</v>
      </c>
    </row>
    <row r="18" spans="1:3" ht="21" customHeight="1">
      <c r="A18" s="186" t="s">
        <v>192</v>
      </c>
      <c r="B18" s="188">
        <v>351595</v>
      </c>
      <c r="C18" s="188">
        <v>4064</v>
      </c>
    </row>
    <row r="19" spans="1:3" ht="21" customHeight="1">
      <c r="A19" s="186" t="s">
        <v>241</v>
      </c>
      <c r="B19" s="187">
        <v>769205</v>
      </c>
      <c r="C19" s="187">
        <v>4475</v>
      </c>
    </row>
    <row r="20" spans="1:3" s="89" customFormat="1" ht="21" customHeight="1">
      <c r="A20" s="129" t="s">
        <v>267</v>
      </c>
      <c r="B20" s="189"/>
      <c r="C20" s="189"/>
    </row>
  </sheetData>
  <mergeCells count="1">
    <mergeCell ref="A4:C4"/>
  </mergeCells>
  <pageMargins left="0.7" right="0.7" top="0.75" bottom="0.75" header="0.3" footer="0.3"/>
  <pageSetup scale="41"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B04C4-155B-4DD2-98B1-319F09064E89}">
  <dimension ref="A1:D163"/>
  <sheetViews>
    <sheetView showGridLines="0" view="pageBreakPreview" zoomScaleNormal="98" zoomScaleSheetLayoutView="100" workbookViewId="0">
      <selection activeCell="H15" sqref="H15"/>
    </sheetView>
  </sheetViews>
  <sheetFormatPr defaultColWidth="9.08984375" defaultRowHeight="21" customHeight="1"/>
  <cols>
    <col min="1" max="2" width="26.7265625" style="88" customWidth="1"/>
    <col min="3" max="4" width="33.7265625" style="88" customWidth="1"/>
    <col min="5" max="15" width="13.7265625" style="88" customWidth="1"/>
    <col min="16" max="16384" width="9.08984375" style="88"/>
  </cols>
  <sheetData>
    <row r="1" spans="1:4" s="4" customFormat="1" ht="21" customHeight="1">
      <c r="A1" s="178"/>
      <c r="B1" s="159"/>
      <c r="C1" s="159"/>
      <c r="D1" s="159"/>
    </row>
    <row r="2" spans="1:4" s="79" customFormat="1" ht="21" customHeight="1">
      <c r="A2" s="162"/>
      <c r="B2" s="162"/>
      <c r="C2" s="162"/>
      <c r="D2" s="162"/>
    </row>
    <row r="3" spans="1:4" ht="21" customHeight="1">
      <c r="A3" s="185"/>
      <c r="B3" s="185"/>
      <c r="C3" s="185"/>
      <c r="D3" s="185"/>
    </row>
    <row r="4" spans="1:4" s="87" customFormat="1" ht="44.15" customHeight="1">
      <c r="A4" s="429" t="s">
        <v>592</v>
      </c>
      <c r="B4" s="429"/>
      <c r="C4" s="429"/>
      <c r="D4" s="429"/>
    </row>
    <row r="5" spans="1:4" ht="21" customHeight="1">
      <c r="A5" s="153"/>
      <c r="B5" s="185"/>
      <c r="C5" s="185"/>
      <c r="D5" s="185"/>
    </row>
    <row r="6" spans="1:4" ht="21" customHeight="1">
      <c r="A6" s="186" t="s">
        <v>210</v>
      </c>
      <c r="B6" s="186" t="s">
        <v>261</v>
      </c>
      <c r="C6" s="186" t="s">
        <v>280</v>
      </c>
      <c r="D6" s="186" t="s">
        <v>287</v>
      </c>
    </row>
    <row r="7" spans="1:4" ht="21" customHeight="1">
      <c r="A7" s="186" t="s">
        <v>123</v>
      </c>
      <c r="B7" s="186" t="s">
        <v>244</v>
      </c>
      <c r="C7" s="188">
        <v>4121988</v>
      </c>
      <c r="D7" s="188">
        <v>65172</v>
      </c>
    </row>
    <row r="8" spans="1:4" ht="21" customHeight="1">
      <c r="A8" s="186" t="s">
        <v>123</v>
      </c>
      <c r="B8" s="186" t="s">
        <v>245</v>
      </c>
      <c r="C8" s="187">
        <v>4080279</v>
      </c>
      <c r="D8" s="187">
        <v>65689</v>
      </c>
    </row>
    <row r="9" spans="1:4" ht="21" customHeight="1">
      <c r="A9" s="186" t="s">
        <v>123</v>
      </c>
      <c r="B9" s="186" t="s">
        <v>246</v>
      </c>
      <c r="C9" s="188">
        <v>3230949</v>
      </c>
      <c r="D9" s="188">
        <v>54477</v>
      </c>
    </row>
    <row r="10" spans="1:4" ht="21" customHeight="1">
      <c r="A10" s="186" t="s">
        <v>123</v>
      </c>
      <c r="B10" s="186" t="s">
        <v>247</v>
      </c>
      <c r="C10" s="187">
        <v>4236499</v>
      </c>
      <c r="D10" s="187">
        <v>68663</v>
      </c>
    </row>
    <row r="11" spans="1:4" ht="21" customHeight="1">
      <c r="A11" s="186" t="s">
        <v>123</v>
      </c>
      <c r="B11" s="186" t="s">
        <v>248</v>
      </c>
      <c r="C11" s="188">
        <v>4962750</v>
      </c>
      <c r="D11" s="188">
        <v>73588</v>
      </c>
    </row>
    <row r="12" spans="1:4" ht="21" customHeight="1">
      <c r="A12" s="186" t="s">
        <v>123</v>
      </c>
      <c r="B12" s="186" t="s">
        <v>249</v>
      </c>
      <c r="C12" s="187">
        <v>3913088</v>
      </c>
      <c r="D12" s="187">
        <v>70743</v>
      </c>
    </row>
    <row r="13" spans="1:4" ht="21" customHeight="1">
      <c r="A13" s="186" t="s">
        <v>123</v>
      </c>
      <c r="B13" s="186" t="s">
        <v>250</v>
      </c>
      <c r="C13" s="188">
        <v>5238900</v>
      </c>
      <c r="D13" s="188">
        <v>76342</v>
      </c>
    </row>
    <row r="14" spans="1:4" ht="21" customHeight="1">
      <c r="A14" s="186" t="s">
        <v>123</v>
      </c>
      <c r="B14" s="186" t="s">
        <v>251</v>
      </c>
      <c r="C14" s="187">
        <v>5685302</v>
      </c>
      <c r="D14" s="187">
        <v>80916</v>
      </c>
    </row>
    <row r="15" spans="1:4" ht="21" customHeight="1">
      <c r="A15" s="186" t="s">
        <v>123</v>
      </c>
      <c r="B15" s="186" t="s">
        <v>252</v>
      </c>
      <c r="C15" s="188">
        <v>6302019</v>
      </c>
      <c r="D15" s="188">
        <v>84337</v>
      </c>
    </row>
    <row r="16" spans="1:4" ht="21" customHeight="1">
      <c r="A16" s="186" t="s">
        <v>123</v>
      </c>
      <c r="B16" s="186" t="s">
        <v>253</v>
      </c>
      <c r="C16" s="187">
        <v>6637444</v>
      </c>
      <c r="D16" s="187">
        <v>85776</v>
      </c>
    </row>
    <row r="17" spans="1:4" ht="21" customHeight="1">
      <c r="A17" s="186" t="s">
        <v>123</v>
      </c>
      <c r="B17" s="186" t="s">
        <v>254</v>
      </c>
      <c r="C17" s="188">
        <v>6360885</v>
      </c>
      <c r="D17" s="188">
        <v>86099</v>
      </c>
    </row>
    <row r="18" spans="1:4" ht="21" customHeight="1">
      <c r="A18" s="186" t="s">
        <v>123</v>
      </c>
      <c r="B18" s="186" t="s">
        <v>255</v>
      </c>
      <c r="C18" s="187">
        <v>6406868</v>
      </c>
      <c r="D18" s="187">
        <v>87016</v>
      </c>
    </row>
    <row r="19" spans="1:4" ht="21" customHeight="1">
      <c r="A19" s="186" t="s">
        <v>273</v>
      </c>
      <c r="B19" s="186" t="s">
        <v>244</v>
      </c>
      <c r="C19" s="188">
        <v>2267656</v>
      </c>
      <c r="D19" s="188">
        <v>43024</v>
      </c>
    </row>
    <row r="20" spans="1:4" s="89" customFormat="1" ht="21" customHeight="1">
      <c r="A20" s="186" t="s">
        <v>273</v>
      </c>
      <c r="B20" s="186" t="s">
        <v>245</v>
      </c>
      <c r="C20" s="187">
        <v>2201996</v>
      </c>
      <c r="D20" s="187">
        <v>43750</v>
      </c>
    </row>
    <row r="21" spans="1:4" ht="21" customHeight="1">
      <c r="A21" s="186" t="s">
        <v>273</v>
      </c>
      <c r="B21" s="186" t="s">
        <v>246</v>
      </c>
      <c r="C21" s="188">
        <v>2011260</v>
      </c>
      <c r="D21" s="188">
        <v>41523</v>
      </c>
    </row>
    <row r="22" spans="1:4" ht="21" customHeight="1">
      <c r="A22" s="186" t="s">
        <v>273</v>
      </c>
      <c r="B22" s="186" t="s">
        <v>247</v>
      </c>
      <c r="C22" s="187">
        <v>2371537</v>
      </c>
      <c r="D22" s="187">
        <v>47523</v>
      </c>
    </row>
    <row r="23" spans="1:4" ht="21" customHeight="1">
      <c r="A23" s="186" t="s">
        <v>273</v>
      </c>
      <c r="B23" s="186" t="s">
        <v>248</v>
      </c>
      <c r="C23" s="188">
        <v>2607409</v>
      </c>
      <c r="D23" s="188">
        <v>50287</v>
      </c>
    </row>
    <row r="24" spans="1:4" ht="21" customHeight="1">
      <c r="A24" s="186" t="s">
        <v>273</v>
      </c>
      <c r="B24" s="186" t="s">
        <v>249</v>
      </c>
      <c r="C24" s="187">
        <v>2238016</v>
      </c>
      <c r="D24" s="187">
        <v>49107</v>
      </c>
    </row>
    <row r="25" spans="1:4" ht="21" customHeight="1">
      <c r="A25" s="186" t="s">
        <v>273</v>
      </c>
      <c r="B25" s="186" t="s">
        <v>250</v>
      </c>
      <c r="C25" s="188">
        <v>2785383</v>
      </c>
      <c r="D25" s="188">
        <v>50138</v>
      </c>
    </row>
    <row r="26" spans="1:4" ht="21" customHeight="1">
      <c r="A26" s="186" t="s">
        <v>273</v>
      </c>
      <c r="B26" s="186" t="s">
        <v>251</v>
      </c>
      <c r="C26" s="187">
        <v>2898406</v>
      </c>
      <c r="D26" s="187">
        <v>51388</v>
      </c>
    </row>
    <row r="27" spans="1:4" ht="21" customHeight="1">
      <c r="A27" s="186" t="s">
        <v>273</v>
      </c>
      <c r="B27" s="186" t="s">
        <v>252</v>
      </c>
      <c r="C27" s="188">
        <v>3053193</v>
      </c>
      <c r="D27" s="188">
        <v>51286</v>
      </c>
    </row>
    <row r="28" spans="1:4" ht="21" customHeight="1">
      <c r="A28" s="186" t="s">
        <v>273</v>
      </c>
      <c r="B28" s="186" t="s">
        <v>253</v>
      </c>
      <c r="C28" s="187">
        <v>3192356</v>
      </c>
      <c r="D28" s="187">
        <v>51529</v>
      </c>
    </row>
    <row r="29" spans="1:4" ht="21" customHeight="1">
      <c r="A29" s="186" t="s">
        <v>273</v>
      </c>
      <c r="B29" s="186" t="s">
        <v>254</v>
      </c>
      <c r="C29" s="188">
        <v>3115974</v>
      </c>
      <c r="D29" s="188">
        <v>52388</v>
      </c>
    </row>
    <row r="30" spans="1:4" ht="21" customHeight="1">
      <c r="A30" s="186" t="s">
        <v>273</v>
      </c>
      <c r="B30" s="186" t="s">
        <v>255</v>
      </c>
      <c r="C30" s="187">
        <v>3223430</v>
      </c>
      <c r="D30" s="187">
        <v>53275</v>
      </c>
    </row>
    <row r="31" spans="1:4" ht="21" customHeight="1">
      <c r="A31" s="186" t="s">
        <v>274</v>
      </c>
      <c r="B31" s="186" t="s">
        <v>244</v>
      </c>
      <c r="C31" s="188">
        <v>629824</v>
      </c>
      <c r="D31" s="188">
        <v>12563</v>
      </c>
    </row>
    <row r="32" spans="1:4" ht="21" customHeight="1">
      <c r="A32" s="186" t="s">
        <v>274</v>
      </c>
      <c r="B32" s="186" t="s">
        <v>245</v>
      </c>
      <c r="C32" s="187">
        <v>612907</v>
      </c>
      <c r="D32" s="187">
        <v>12527</v>
      </c>
    </row>
    <row r="33" spans="1:4" ht="21" customHeight="1">
      <c r="A33" s="186" t="s">
        <v>274</v>
      </c>
      <c r="B33" s="186" t="s">
        <v>246</v>
      </c>
      <c r="C33" s="188">
        <v>570493</v>
      </c>
      <c r="D33" s="188">
        <v>11987</v>
      </c>
    </row>
    <row r="34" spans="1:4" ht="21" customHeight="1">
      <c r="A34" s="186" t="s">
        <v>274</v>
      </c>
      <c r="B34" s="186" t="s">
        <v>247</v>
      </c>
      <c r="C34" s="187">
        <v>658359</v>
      </c>
      <c r="D34" s="187">
        <v>13559</v>
      </c>
    </row>
    <row r="35" spans="1:4" ht="21" customHeight="1">
      <c r="A35" s="186" t="s">
        <v>274</v>
      </c>
      <c r="B35" s="186" t="s">
        <v>248</v>
      </c>
      <c r="C35" s="188">
        <v>680321</v>
      </c>
      <c r="D35" s="188">
        <v>13651</v>
      </c>
    </row>
    <row r="36" spans="1:4" ht="21" customHeight="1">
      <c r="A36" s="186" t="s">
        <v>274</v>
      </c>
      <c r="B36" s="186" t="s">
        <v>249</v>
      </c>
      <c r="C36" s="187">
        <v>592265</v>
      </c>
      <c r="D36" s="187">
        <v>14050</v>
      </c>
    </row>
    <row r="37" spans="1:4" ht="21" customHeight="1">
      <c r="A37" s="186" t="s">
        <v>274</v>
      </c>
      <c r="B37" s="186" t="s">
        <v>250</v>
      </c>
      <c r="C37" s="188">
        <v>733162</v>
      </c>
      <c r="D37" s="188">
        <v>14079</v>
      </c>
    </row>
    <row r="38" spans="1:4" ht="21" customHeight="1">
      <c r="A38" s="186" t="s">
        <v>274</v>
      </c>
      <c r="B38" s="186" t="s">
        <v>251</v>
      </c>
      <c r="C38" s="187">
        <v>736873</v>
      </c>
      <c r="D38" s="187">
        <v>14464</v>
      </c>
    </row>
    <row r="39" spans="1:4" ht="21" customHeight="1">
      <c r="A39" s="186" t="s">
        <v>274</v>
      </c>
      <c r="B39" s="186" t="s">
        <v>252</v>
      </c>
      <c r="C39" s="188">
        <v>789567</v>
      </c>
      <c r="D39" s="188">
        <v>14289</v>
      </c>
    </row>
    <row r="40" spans="1:4" ht="21" customHeight="1">
      <c r="A40" s="186" t="s">
        <v>274</v>
      </c>
      <c r="B40" s="186" t="s">
        <v>253</v>
      </c>
      <c r="C40" s="187">
        <v>850066</v>
      </c>
      <c r="D40" s="187">
        <v>14336</v>
      </c>
    </row>
    <row r="41" spans="1:4" ht="21" customHeight="1">
      <c r="A41" s="186" t="s">
        <v>274</v>
      </c>
      <c r="B41" s="186" t="s">
        <v>254</v>
      </c>
      <c r="C41" s="188">
        <v>852228</v>
      </c>
      <c r="D41" s="188">
        <v>14523</v>
      </c>
    </row>
    <row r="42" spans="1:4" ht="21" customHeight="1">
      <c r="A42" s="186" t="s">
        <v>274</v>
      </c>
      <c r="B42" s="186" t="s">
        <v>255</v>
      </c>
      <c r="C42" s="187">
        <v>886565</v>
      </c>
      <c r="D42" s="187">
        <v>14622</v>
      </c>
    </row>
    <row r="43" spans="1:4" ht="21" customHeight="1">
      <c r="A43" s="186" t="s">
        <v>275</v>
      </c>
      <c r="B43" s="186" t="s">
        <v>244</v>
      </c>
      <c r="C43" s="188">
        <v>287322</v>
      </c>
      <c r="D43" s="188">
        <v>6599</v>
      </c>
    </row>
    <row r="44" spans="1:4" ht="21" customHeight="1">
      <c r="A44" s="186" t="s">
        <v>275</v>
      </c>
      <c r="B44" s="186" t="s">
        <v>245</v>
      </c>
      <c r="C44" s="187">
        <v>309967</v>
      </c>
      <c r="D44" s="187">
        <v>6909</v>
      </c>
    </row>
    <row r="45" spans="1:4" ht="21" customHeight="1">
      <c r="A45" s="186" t="s">
        <v>275</v>
      </c>
      <c r="B45" s="186" t="s">
        <v>246</v>
      </c>
      <c r="C45" s="188">
        <v>292315</v>
      </c>
      <c r="D45" s="188">
        <v>6397</v>
      </c>
    </row>
    <row r="46" spans="1:4" ht="21" customHeight="1">
      <c r="A46" s="186" t="s">
        <v>275</v>
      </c>
      <c r="B46" s="186" t="s">
        <v>247</v>
      </c>
      <c r="C46" s="187">
        <v>327858</v>
      </c>
      <c r="D46" s="187">
        <v>7566</v>
      </c>
    </row>
    <row r="47" spans="1:4" ht="21" customHeight="1">
      <c r="A47" s="186" t="s">
        <v>275</v>
      </c>
      <c r="B47" s="186" t="s">
        <v>248</v>
      </c>
      <c r="C47" s="188">
        <v>368258</v>
      </c>
      <c r="D47" s="188">
        <v>7911</v>
      </c>
    </row>
    <row r="48" spans="1:4" ht="21" customHeight="1">
      <c r="A48" s="186" t="s">
        <v>275</v>
      </c>
      <c r="B48" s="186" t="s">
        <v>249</v>
      </c>
      <c r="C48" s="187">
        <v>330424</v>
      </c>
      <c r="D48" s="187">
        <v>8093</v>
      </c>
    </row>
    <row r="49" spans="1:4" ht="21" customHeight="1">
      <c r="A49" s="186" t="s">
        <v>275</v>
      </c>
      <c r="B49" s="186" t="s">
        <v>250</v>
      </c>
      <c r="C49" s="188">
        <v>384458</v>
      </c>
      <c r="D49" s="188">
        <v>8236</v>
      </c>
    </row>
    <row r="50" spans="1:4" ht="21" customHeight="1">
      <c r="A50" s="186" t="s">
        <v>275</v>
      </c>
      <c r="B50" s="186" t="s">
        <v>251</v>
      </c>
      <c r="C50" s="187">
        <v>395055</v>
      </c>
      <c r="D50" s="187">
        <v>8700</v>
      </c>
    </row>
    <row r="51" spans="1:4" ht="21" customHeight="1">
      <c r="A51" s="186" t="s">
        <v>275</v>
      </c>
      <c r="B51" s="186" t="s">
        <v>252</v>
      </c>
      <c r="C51" s="188">
        <v>422954</v>
      </c>
      <c r="D51" s="188">
        <v>8857</v>
      </c>
    </row>
    <row r="52" spans="1:4" ht="21" customHeight="1">
      <c r="A52" s="186" t="s">
        <v>275</v>
      </c>
      <c r="B52" s="186" t="s">
        <v>253</v>
      </c>
      <c r="C52" s="187">
        <v>442478</v>
      </c>
      <c r="D52" s="187">
        <v>8769</v>
      </c>
    </row>
    <row r="53" spans="1:4" ht="21" customHeight="1">
      <c r="A53" s="186" t="s">
        <v>275</v>
      </c>
      <c r="B53" s="186" t="s">
        <v>254</v>
      </c>
      <c r="C53" s="188">
        <v>427304</v>
      </c>
      <c r="D53" s="188">
        <v>8841</v>
      </c>
    </row>
    <row r="54" spans="1:4" ht="21" customHeight="1">
      <c r="A54" s="186" t="s">
        <v>275</v>
      </c>
      <c r="B54" s="186" t="s">
        <v>255</v>
      </c>
      <c r="C54" s="187">
        <v>415120</v>
      </c>
      <c r="D54" s="187">
        <v>8631</v>
      </c>
    </row>
    <row r="55" spans="1:4" ht="21" customHeight="1">
      <c r="A55" s="186" t="s">
        <v>142</v>
      </c>
      <c r="B55" s="186" t="s">
        <v>244</v>
      </c>
      <c r="C55" s="188">
        <v>1534040</v>
      </c>
      <c r="D55" s="188">
        <v>27998</v>
      </c>
    </row>
    <row r="56" spans="1:4" ht="21" customHeight="1">
      <c r="A56" s="186" t="s">
        <v>142</v>
      </c>
      <c r="B56" s="186" t="s">
        <v>245</v>
      </c>
      <c r="C56" s="187">
        <v>1519093</v>
      </c>
      <c r="D56" s="187">
        <v>27930</v>
      </c>
    </row>
    <row r="57" spans="1:4" ht="21" customHeight="1">
      <c r="A57" s="186" t="s">
        <v>142</v>
      </c>
      <c r="B57" s="186" t="s">
        <v>246</v>
      </c>
      <c r="C57" s="188">
        <v>1326439</v>
      </c>
      <c r="D57" s="188">
        <v>23983</v>
      </c>
    </row>
    <row r="58" spans="1:4" ht="21" customHeight="1">
      <c r="A58" s="186" t="s">
        <v>142</v>
      </c>
      <c r="B58" s="186" t="s">
        <v>247</v>
      </c>
      <c r="C58" s="187">
        <v>1641929</v>
      </c>
      <c r="D58" s="187">
        <v>30419</v>
      </c>
    </row>
    <row r="59" spans="1:4" ht="21" customHeight="1">
      <c r="A59" s="186" t="s">
        <v>142</v>
      </c>
      <c r="B59" s="186" t="s">
        <v>248</v>
      </c>
      <c r="C59" s="188">
        <v>1854718</v>
      </c>
      <c r="D59" s="188">
        <v>32123</v>
      </c>
    </row>
    <row r="60" spans="1:4" ht="21" customHeight="1">
      <c r="A60" s="186" t="s">
        <v>142</v>
      </c>
      <c r="B60" s="186" t="s">
        <v>249</v>
      </c>
      <c r="C60" s="187">
        <v>1522882</v>
      </c>
      <c r="D60" s="187">
        <v>30699</v>
      </c>
    </row>
    <row r="61" spans="1:4" ht="21" customHeight="1">
      <c r="A61" s="186" t="s">
        <v>142</v>
      </c>
      <c r="B61" s="186" t="s">
        <v>250</v>
      </c>
      <c r="C61" s="188">
        <v>1752686</v>
      </c>
      <c r="D61" s="188">
        <v>31826</v>
      </c>
    </row>
    <row r="62" spans="1:4" ht="21" customHeight="1">
      <c r="A62" s="186" t="s">
        <v>142</v>
      </c>
      <c r="B62" s="186" t="s">
        <v>251</v>
      </c>
      <c r="C62" s="187">
        <v>1846816</v>
      </c>
      <c r="D62" s="187">
        <v>33561</v>
      </c>
    </row>
    <row r="63" spans="1:4" ht="21" customHeight="1">
      <c r="A63" s="186" t="s">
        <v>142</v>
      </c>
      <c r="B63" s="186" t="s">
        <v>252</v>
      </c>
      <c r="C63" s="188">
        <v>2042166</v>
      </c>
      <c r="D63" s="188">
        <v>34681</v>
      </c>
    </row>
    <row r="64" spans="1:4" ht="21" customHeight="1">
      <c r="A64" s="186" t="s">
        <v>142</v>
      </c>
      <c r="B64" s="186" t="s">
        <v>253</v>
      </c>
      <c r="C64" s="187">
        <v>2096555</v>
      </c>
      <c r="D64" s="187">
        <v>34643</v>
      </c>
    </row>
    <row r="65" spans="1:4" ht="21" customHeight="1">
      <c r="A65" s="186" t="s">
        <v>142</v>
      </c>
      <c r="B65" s="186" t="s">
        <v>254</v>
      </c>
      <c r="C65" s="188">
        <v>2026187</v>
      </c>
      <c r="D65" s="188">
        <v>34459</v>
      </c>
    </row>
    <row r="66" spans="1:4" ht="21" customHeight="1">
      <c r="A66" s="186" t="s">
        <v>142</v>
      </c>
      <c r="B66" s="186" t="s">
        <v>255</v>
      </c>
      <c r="C66" s="187">
        <v>2061397</v>
      </c>
      <c r="D66" s="187">
        <v>34498</v>
      </c>
    </row>
    <row r="67" spans="1:4" ht="21" customHeight="1">
      <c r="A67" s="186" t="s">
        <v>147</v>
      </c>
      <c r="B67" s="186" t="s">
        <v>244</v>
      </c>
      <c r="C67" s="188">
        <v>298723</v>
      </c>
      <c r="D67" s="188">
        <v>8282</v>
      </c>
    </row>
    <row r="68" spans="1:4" ht="21" customHeight="1">
      <c r="A68" s="186" t="s">
        <v>147</v>
      </c>
      <c r="B68" s="186" t="s">
        <v>245</v>
      </c>
      <c r="C68" s="187">
        <v>330283</v>
      </c>
      <c r="D68" s="187">
        <v>8596</v>
      </c>
    </row>
    <row r="69" spans="1:4" ht="21" customHeight="1">
      <c r="A69" s="186" t="s">
        <v>147</v>
      </c>
      <c r="B69" s="186" t="s">
        <v>246</v>
      </c>
      <c r="C69" s="188">
        <v>276212</v>
      </c>
      <c r="D69" s="188">
        <v>7445</v>
      </c>
    </row>
    <row r="70" spans="1:4" ht="21" customHeight="1">
      <c r="A70" s="186" t="s">
        <v>147</v>
      </c>
      <c r="B70" s="186" t="s">
        <v>247</v>
      </c>
      <c r="C70" s="187">
        <v>362454</v>
      </c>
      <c r="D70" s="187">
        <v>9832</v>
      </c>
    </row>
    <row r="71" spans="1:4" ht="21" customHeight="1">
      <c r="A71" s="186" t="s">
        <v>147</v>
      </c>
      <c r="B71" s="186" t="s">
        <v>248</v>
      </c>
      <c r="C71" s="188">
        <v>409251</v>
      </c>
      <c r="D71" s="188">
        <v>10180</v>
      </c>
    </row>
    <row r="72" spans="1:4" ht="21" customHeight="1">
      <c r="A72" s="186" t="s">
        <v>147</v>
      </c>
      <c r="B72" s="186" t="s">
        <v>249</v>
      </c>
      <c r="C72" s="187">
        <v>334529</v>
      </c>
      <c r="D72" s="187">
        <v>10329</v>
      </c>
    </row>
    <row r="73" spans="1:4" ht="21" customHeight="1">
      <c r="A73" s="186" t="s">
        <v>147</v>
      </c>
      <c r="B73" s="186" t="s">
        <v>250</v>
      </c>
      <c r="C73" s="188">
        <v>486442</v>
      </c>
      <c r="D73" s="188">
        <v>12252</v>
      </c>
    </row>
    <row r="74" spans="1:4" ht="21" customHeight="1">
      <c r="A74" s="186" t="s">
        <v>147</v>
      </c>
      <c r="B74" s="186" t="s">
        <v>251</v>
      </c>
      <c r="C74" s="187">
        <v>490227</v>
      </c>
      <c r="D74" s="187">
        <v>12891</v>
      </c>
    </row>
    <row r="75" spans="1:4" ht="21" customHeight="1">
      <c r="A75" s="186" t="s">
        <v>147</v>
      </c>
      <c r="B75" s="186" t="s">
        <v>252</v>
      </c>
      <c r="C75" s="188">
        <v>469536</v>
      </c>
      <c r="D75" s="188">
        <v>11648</v>
      </c>
    </row>
    <row r="76" spans="1:4" ht="21" customHeight="1">
      <c r="A76" s="186" t="s">
        <v>147</v>
      </c>
      <c r="B76" s="186" t="s">
        <v>253</v>
      </c>
      <c r="C76" s="187">
        <v>482837</v>
      </c>
      <c r="D76" s="187">
        <v>11692</v>
      </c>
    </row>
    <row r="77" spans="1:4" ht="21" customHeight="1">
      <c r="A77" s="186" t="s">
        <v>147</v>
      </c>
      <c r="B77" s="186" t="s">
        <v>254</v>
      </c>
      <c r="C77" s="188">
        <v>437451</v>
      </c>
      <c r="D77" s="188">
        <v>11321</v>
      </c>
    </row>
    <row r="78" spans="1:4" ht="21" customHeight="1">
      <c r="A78" s="186" t="s">
        <v>147</v>
      </c>
      <c r="B78" s="186" t="s">
        <v>255</v>
      </c>
      <c r="C78" s="187">
        <v>472054</v>
      </c>
      <c r="D78" s="187">
        <v>11735</v>
      </c>
    </row>
    <row r="79" spans="1:4" ht="21" customHeight="1">
      <c r="A79" s="186" t="s">
        <v>155</v>
      </c>
      <c r="B79" s="186" t="s">
        <v>244</v>
      </c>
      <c r="C79" s="188">
        <v>251363</v>
      </c>
      <c r="D79" s="188">
        <v>4988</v>
      </c>
    </row>
    <row r="80" spans="1:4" ht="21" customHeight="1">
      <c r="A80" s="186" t="s">
        <v>155</v>
      </c>
      <c r="B80" s="186" t="s">
        <v>245</v>
      </c>
      <c r="C80" s="187">
        <v>255701</v>
      </c>
      <c r="D80" s="187">
        <v>5020</v>
      </c>
    </row>
    <row r="81" spans="1:4" ht="21" customHeight="1">
      <c r="A81" s="186" t="s">
        <v>155</v>
      </c>
      <c r="B81" s="186" t="s">
        <v>246</v>
      </c>
      <c r="C81" s="188">
        <v>242990</v>
      </c>
      <c r="D81" s="188">
        <v>4466</v>
      </c>
    </row>
    <row r="82" spans="1:4" ht="21" customHeight="1">
      <c r="A82" s="186" t="s">
        <v>155</v>
      </c>
      <c r="B82" s="186" t="s">
        <v>247</v>
      </c>
      <c r="C82" s="187">
        <v>282416</v>
      </c>
      <c r="D82" s="187">
        <v>5497</v>
      </c>
    </row>
    <row r="83" spans="1:4" ht="21" customHeight="1">
      <c r="A83" s="186" t="s">
        <v>155</v>
      </c>
      <c r="B83" s="186" t="s">
        <v>248</v>
      </c>
      <c r="C83" s="188">
        <v>316651</v>
      </c>
      <c r="D83" s="188">
        <v>5704</v>
      </c>
    </row>
    <row r="84" spans="1:4" ht="21" customHeight="1">
      <c r="A84" s="186" t="s">
        <v>155</v>
      </c>
      <c r="B84" s="186" t="s">
        <v>249</v>
      </c>
      <c r="C84" s="187">
        <v>259339</v>
      </c>
      <c r="D84" s="187">
        <v>5470</v>
      </c>
    </row>
    <row r="85" spans="1:4" ht="21" customHeight="1">
      <c r="A85" s="186" t="s">
        <v>155</v>
      </c>
      <c r="B85" s="186" t="s">
        <v>250</v>
      </c>
      <c r="C85" s="188">
        <v>316779</v>
      </c>
      <c r="D85" s="188">
        <v>5858</v>
      </c>
    </row>
    <row r="86" spans="1:4" ht="21" customHeight="1">
      <c r="A86" s="186" t="s">
        <v>155</v>
      </c>
      <c r="B86" s="186" t="s">
        <v>251</v>
      </c>
      <c r="C86" s="187">
        <v>320517</v>
      </c>
      <c r="D86" s="187">
        <v>6063</v>
      </c>
    </row>
    <row r="87" spans="1:4" ht="21" customHeight="1">
      <c r="A87" s="186" t="s">
        <v>155</v>
      </c>
      <c r="B87" s="186" t="s">
        <v>252</v>
      </c>
      <c r="C87" s="188">
        <v>350366</v>
      </c>
      <c r="D87" s="188">
        <v>6228</v>
      </c>
    </row>
    <row r="88" spans="1:4" ht="21" customHeight="1">
      <c r="A88" s="186" t="s">
        <v>155</v>
      </c>
      <c r="B88" s="186" t="s">
        <v>253</v>
      </c>
      <c r="C88" s="187">
        <v>359370</v>
      </c>
      <c r="D88" s="187">
        <v>6198</v>
      </c>
    </row>
    <row r="89" spans="1:4" ht="21" customHeight="1">
      <c r="A89" s="186" t="s">
        <v>155</v>
      </c>
      <c r="B89" s="186" t="s">
        <v>254</v>
      </c>
      <c r="C89" s="188">
        <v>334968</v>
      </c>
      <c r="D89" s="188">
        <v>6077</v>
      </c>
    </row>
    <row r="90" spans="1:4" ht="21" customHeight="1">
      <c r="A90" s="186" t="s">
        <v>155</v>
      </c>
      <c r="B90" s="186" t="s">
        <v>255</v>
      </c>
      <c r="C90" s="187">
        <v>347631</v>
      </c>
      <c r="D90" s="187">
        <v>6252</v>
      </c>
    </row>
    <row r="91" spans="1:4" ht="21" customHeight="1">
      <c r="A91" s="186" t="s">
        <v>158</v>
      </c>
      <c r="B91" s="186" t="s">
        <v>244</v>
      </c>
      <c r="C91" s="188">
        <v>174866</v>
      </c>
      <c r="D91" s="188">
        <v>3631</v>
      </c>
    </row>
    <row r="92" spans="1:4" ht="21" customHeight="1">
      <c r="A92" s="186" t="s">
        <v>158</v>
      </c>
      <c r="B92" s="186" t="s">
        <v>245</v>
      </c>
      <c r="C92" s="187">
        <v>190202</v>
      </c>
      <c r="D92" s="187">
        <v>3765</v>
      </c>
    </row>
    <row r="93" spans="1:4" ht="21" customHeight="1">
      <c r="A93" s="186" t="s">
        <v>158</v>
      </c>
      <c r="B93" s="186" t="s">
        <v>246</v>
      </c>
      <c r="C93" s="188">
        <v>162885</v>
      </c>
      <c r="D93" s="188">
        <v>3325</v>
      </c>
    </row>
    <row r="94" spans="1:4" ht="21" customHeight="1">
      <c r="A94" s="186" t="s">
        <v>158</v>
      </c>
      <c r="B94" s="186" t="s">
        <v>247</v>
      </c>
      <c r="C94" s="187">
        <v>197550</v>
      </c>
      <c r="D94" s="187">
        <v>4037</v>
      </c>
    </row>
    <row r="95" spans="1:4" ht="21" customHeight="1">
      <c r="A95" s="186" t="s">
        <v>158</v>
      </c>
      <c r="B95" s="186" t="s">
        <v>248</v>
      </c>
      <c r="C95" s="188">
        <v>221442</v>
      </c>
      <c r="D95" s="188">
        <v>4115</v>
      </c>
    </row>
    <row r="96" spans="1:4" ht="21" customHeight="1">
      <c r="A96" s="186" t="s">
        <v>158</v>
      </c>
      <c r="B96" s="186" t="s">
        <v>249</v>
      </c>
      <c r="C96" s="187">
        <v>177372</v>
      </c>
      <c r="D96" s="187">
        <v>4031</v>
      </c>
    </row>
    <row r="97" spans="1:4" ht="21" customHeight="1">
      <c r="A97" s="186" t="s">
        <v>158</v>
      </c>
      <c r="B97" s="186" t="s">
        <v>250</v>
      </c>
      <c r="C97" s="188">
        <v>227999</v>
      </c>
      <c r="D97" s="188">
        <v>4295</v>
      </c>
    </row>
    <row r="98" spans="1:4" ht="21" customHeight="1">
      <c r="A98" s="186" t="s">
        <v>158</v>
      </c>
      <c r="B98" s="186" t="s">
        <v>251</v>
      </c>
      <c r="C98" s="187">
        <v>234968</v>
      </c>
      <c r="D98" s="187">
        <v>4605</v>
      </c>
    </row>
    <row r="99" spans="1:4" ht="21" customHeight="1">
      <c r="A99" s="186" t="s">
        <v>158</v>
      </c>
      <c r="B99" s="186" t="s">
        <v>252</v>
      </c>
      <c r="C99" s="188">
        <v>266263</v>
      </c>
      <c r="D99" s="188">
        <v>4815</v>
      </c>
    </row>
    <row r="100" spans="1:4" ht="21" customHeight="1">
      <c r="A100" s="186" t="s">
        <v>158</v>
      </c>
      <c r="B100" s="186" t="s">
        <v>253</v>
      </c>
      <c r="C100" s="187">
        <v>278261</v>
      </c>
      <c r="D100" s="187">
        <v>4898</v>
      </c>
    </row>
    <row r="101" spans="1:4" ht="21" customHeight="1">
      <c r="A101" s="186" t="s">
        <v>158</v>
      </c>
      <c r="B101" s="186" t="s">
        <v>254</v>
      </c>
      <c r="C101" s="188">
        <v>259722</v>
      </c>
      <c r="D101" s="188">
        <v>4828</v>
      </c>
    </row>
    <row r="102" spans="1:4" ht="21" customHeight="1">
      <c r="A102" s="186" t="s">
        <v>158</v>
      </c>
      <c r="B102" s="186" t="s">
        <v>255</v>
      </c>
      <c r="C102" s="187">
        <v>260897</v>
      </c>
      <c r="D102" s="187">
        <v>4819</v>
      </c>
    </row>
    <row r="103" spans="1:4" ht="21" customHeight="1">
      <c r="A103" s="186" t="s">
        <v>159</v>
      </c>
      <c r="B103" s="186" t="s">
        <v>244</v>
      </c>
      <c r="C103" s="188">
        <v>21553</v>
      </c>
      <c r="D103" s="188">
        <v>686</v>
      </c>
    </row>
    <row r="104" spans="1:4" ht="21" customHeight="1">
      <c r="A104" s="186" t="s">
        <v>159</v>
      </c>
      <c r="B104" s="186" t="s">
        <v>245</v>
      </c>
      <c r="C104" s="187">
        <v>22664</v>
      </c>
      <c r="D104" s="187">
        <v>712</v>
      </c>
    </row>
    <row r="105" spans="1:4" ht="21" customHeight="1">
      <c r="A105" s="186" t="s">
        <v>159</v>
      </c>
      <c r="B105" s="186" t="s">
        <v>246</v>
      </c>
      <c r="C105" s="188">
        <v>21537</v>
      </c>
      <c r="D105" s="188">
        <v>600</v>
      </c>
    </row>
    <row r="106" spans="1:4" ht="21" customHeight="1">
      <c r="A106" s="186" t="s">
        <v>159</v>
      </c>
      <c r="B106" s="186" t="s">
        <v>247</v>
      </c>
      <c r="C106" s="187">
        <v>25065</v>
      </c>
      <c r="D106" s="187">
        <v>780</v>
      </c>
    </row>
    <row r="107" spans="1:4" ht="21" customHeight="1">
      <c r="A107" s="186" t="s">
        <v>159</v>
      </c>
      <c r="B107" s="186" t="s">
        <v>248</v>
      </c>
      <c r="C107" s="188">
        <v>28289</v>
      </c>
      <c r="D107" s="188">
        <v>784</v>
      </c>
    </row>
    <row r="108" spans="1:4" ht="21" customHeight="1">
      <c r="A108" s="186" t="s">
        <v>159</v>
      </c>
      <c r="B108" s="186" t="s">
        <v>249</v>
      </c>
      <c r="C108" s="187">
        <v>24440</v>
      </c>
      <c r="D108" s="187">
        <v>788</v>
      </c>
    </row>
    <row r="109" spans="1:4" ht="21" customHeight="1">
      <c r="A109" s="186" t="s">
        <v>159</v>
      </c>
      <c r="B109" s="186" t="s">
        <v>250</v>
      </c>
      <c r="C109" s="188">
        <v>33234</v>
      </c>
      <c r="D109" s="188">
        <v>934</v>
      </c>
    </row>
    <row r="110" spans="1:4" ht="21" customHeight="1">
      <c r="A110" s="186" t="s">
        <v>159</v>
      </c>
      <c r="B110" s="186" t="s">
        <v>251</v>
      </c>
      <c r="C110" s="187">
        <v>35123</v>
      </c>
      <c r="D110" s="187">
        <v>1004</v>
      </c>
    </row>
    <row r="111" spans="1:4" ht="21" customHeight="1">
      <c r="A111" s="186" t="s">
        <v>159</v>
      </c>
      <c r="B111" s="186" t="s">
        <v>252</v>
      </c>
      <c r="C111" s="188">
        <v>44993</v>
      </c>
      <c r="D111" s="188">
        <v>1172</v>
      </c>
    </row>
    <row r="112" spans="1:4" ht="21" customHeight="1">
      <c r="A112" s="186" t="s">
        <v>159</v>
      </c>
      <c r="B112" s="186" t="s">
        <v>253</v>
      </c>
      <c r="C112" s="187">
        <v>48089</v>
      </c>
      <c r="D112" s="187">
        <v>1224</v>
      </c>
    </row>
    <row r="113" spans="1:4" ht="21" customHeight="1">
      <c r="A113" s="186" t="s">
        <v>159</v>
      </c>
      <c r="B113" s="186" t="s">
        <v>254</v>
      </c>
      <c r="C113" s="188">
        <v>43891</v>
      </c>
      <c r="D113" s="188">
        <v>1207</v>
      </c>
    </row>
    <row r="114" spans="1:4" ht="21" customHeight="1">
      <c r="A114" s="186" t="s">
        <v>159</v>
      </c>
      <c r="B114" s="186" t="s">
        <v>255</v>
      </c>
      <c r="C114" s="187">
        <v>46675</v>
      </c>
      <c r="D114" s="187">
        <v>1319</v>
      </c>
    </row>
    <row r="115" spans="1:4" ht="21" customHeight="1">
      <c r="A115" s="186" t="s">
        <v>162</v>
      </c>
      <c r="B115" s="186" t="s">
        <v>244</v>
      </c>
      <c r="C115" s="188">
        <v>121529</v>
      </c>
      <c r="D115" s="188">
        <v>4194</v>
      </c>
    </row>
    <row r="116" spans="1:4" ht="21" customHeight="1">
      <c r="A116" s="186" t="s">
        <v>162</v>
      </c>
      <c r="B116" s="186" t="s">
        <v>245</v>
      </c>
      <c r="C116" s="187">
        <v>124374</v>
      </c>
      <c r="D116" s="187">
        <v>4277</v>
      </c>
    </row>
    <row r="117" spans="1:4" ht="21" customHeight="1">
      <c r="A117" s="186" t="s">
        <v>162</v>
      </c>
      <c r="B117" s="186" t="s">
        <v>246</v>
      </c>
      <c r="C117" s="188">
        <v>108029</v>
      </c>
      <c r="D117" s="188">
        <v>3870</v>
      </c>
    </row>
    <row r="118" spans="1:4" ht="21" customHeight="1">
      <c r="A118" s="186" t="s">
        <v>162</v>
      </c>
      <c r="B118" s="186" t="s">
        <v>247</v>
      </c>
      <c r="C118" s="187">
        <v>151533</v>
      </c>
      <c r="D118" s="187">
        <v>5006</v>
      </c>
    </row>
    <row r="119" spans="1:4" ht="21" customHeight="1">
      <c r="A119" s="186" t="s">
        <v>162</v>
      </c>
      <c r="B119" s="186" t="s">
        <v>248</v>
      </c>
      <c r="C119" s="188">
        <v>159843</v>
      </c>
      <c r="D119" s="188">
        <v>4938</v>
      </c>
    </row>
    <row r="120" spans="1:4" ht="21" customHeight="1">
      <c r="A120" s="186" t="s">
        <v>162</v>
      </c>
      <c r="B120" s="186" t="s">
        <v>249</v>
      </c>
      <c r="C120" s="187">
        <v>126242</v>
      </c>
      <c r="D120" s="187">
        <v>4789</v>
      </c>
    </row>
    <row r="121" spans="1:4" ht="21" customHeight="1">
      <c r="A121" s="186" t="s">
        <v>162</v>
      </c>
      <c r="B121" s="186" t="s">
        <v>250</v>
      </c>
      <c r="C121" s="188">
        <v>151097</v>
      </c>
      <c r="D121" s="188">
        <v>5073</v>
      </c>
    </row>
    <row r="122" spans="1:4" ht="21" customHeight="1">
      <c r="A122" s="186" t="s">
        <v>162</v>
      </c>
      <c r="B122" s="186" t="s">
        <v>251</v>
      </c>
      <c r="C122" s="187">
        <v>156745</v>
      </c>
      <c r="D122" s="187">
        <v>5443</v>
      </c>
    </row>
    <row r="123" spans="1:4" ht="21" customHeight="1">
      <c r="A123" s="186" t="s">
        <v>162</v>
      </c>
      <c r="B123" s="186" t="s">
        <v>252</v>
      </c>
      <c r="C123" s="188">
        <v>174753</v>
      </c>
      <c r="D123" s="188">
        <v>5405</v>
      </c>
    </row>
    <row r="124" spans="1:4" ht="21" customHeight="1">
      <c r="A124" s="186" t="s">
        <v>162</v>
      </c>
      <c r="B124" s="186" t="s">
        <v>253</v>
      </c>
      <c r="C124" s="187">
        <v>179370</v>
      </c>
      <c r="D124" s="187">
        <v>5589</v>
      </c>
    </row>
    <row r="125" spans="1:4" ht="21" customHeight="1">
      <c r="A125" s="186" t="s">
        <v>162</v>
      </c>
      <c r="B125" s="186" t="s">
        <v>254</v>
      </c>
      <c r="C125" s="188">
        <v>172814</v>
      </c>
      <c r="D125" s="188">
        <v>5675</v>
      </c>
    </row>
    <row r="126" spans="1:4" ht="21" customHeight="1">
      <c r="A126" s="186" t="s">
        <v>162</v>
      </c>
      <c r="B126" s="186" t="s">
        <v>255</v>
      </c>
      <c r="C126" s="187">
        <v>186827</v>
      </c>
      <c r="D126" s="187">
        <v>5915</v>
      </c>
    </row>
    <row r="127" spans="1:4" ht="21" customHeight="1">
      <c r="A127" s="186" t="s">
        <v>168</v>
      </c>
      <c r="B127" s="186" t="s">
        <v>244</v>
      </c>
      <c r="C127" s="188">
        <v>52179</v>
      </c>
      <c r="D127" s="188">
        <v>2111</v>
      </c>
    </row>
    <row r="128" spans="1:4" ht="21" customHeight="1">
      <c r="A128" s="186" t="s">
        <v>168</v>
      </c>
      <c r="B128" s="186" t="s">
        <v>245</v>
      </c>
      <c r="C128" s="187">
        <v>61805</v>
      </c>
      <c r="D128" s="187">
        <v>2417</v>
      </c>
    </row>
    <row r="129" spans="1:4" ht="21" customHeight="1">
      <c r="A129" s="186" t="s">
        <v>168</v>
      </c>
      <c r="B129" s="186" t="s">
        <v>246</v>
      </c>
      <c r="C129" s="188">
        <v>49287</v>
      </c>
      <c r="D129" s="188">
        <v>2028</v>
      </c>
    </row>
    <row r="130" spans="1:4" ht="21" customHeight="1">
      <c r="A130" s="186" t="s">
        <v>168</v>
      </c>
      <c r="B130" s="186" t="s">
        <v>247</v>
      </c>
      <c r="C130" s="187">
        <v>65442</v>
      </c>
      <c r="D130" s="187">
        <v>2775</v>
      </c>
    </row>
    <row r="131" spans="1:4" ht="21" customHeight="1">
      <c r="A131" s="186" t="s">
        <v>168</v>
      </c>
      <c r="B131" s="186" t="s">
        <v>248</v>
      </c>
      <c r="C131" s="188">
        <v>72039</v>
      </c>
      <c r="D131" s="188">
        <v>2785</v>
      </c>
    </row>
    <row r="132" spans="1:4" ht="21" customHeight="1">
      <c r="A132" s="186" t="s">
        <v>168</v>
      </c>
      <c r="B132" s="186" t="s">
        <v>249</v>
      </c>
      <c r="C132" s="187">
        <v>58750</v>
      </c>
      <c r="D132" s="187">
        <v>2615</v>
      </c>
    </row>
    <row r="133" spans="1:4" ht="21" customHeight="1">
      <c r="A133" s="186" t="s">
        <v>168</v>
      </c>
      <c r="B133" s="186" t="s">
        <v>250</v>
      </c>
      <c r="C133" s="188">
        <v>71364</v>
      </c>
      <c r="D133" s="188">
        <v>2645</v>
      </c>
    </row>
    <row r="134" spans="1:4" ht="21" customHeight="1">
      <c r="A134" s="186" t="s">
        <v>168</v>
      </c>
      <c r="B134" s="186" t="s">
        <v>251</v>
      </c>
      <c r="C134" s="187">
        <v>75800</v>
      </c>
      <c r="D134" s="187">
        <v>2881</v>
      </c>
    </row>
    <row r="135" spans="1:4" ht="21" customHeight="1">
      <c r="A135" s="186" t="s">
        <v>168</v>
      </c>
      <c r="B135" s="186" t="s">
        <v>252</v>
      </c>
      <c r="C135" s="188">
        <v>95485</v>
      </c>
      <c r="D135" s="188">
        <v>3276</v>
      </c>
    </row>
    <row r="136" spans="1:4" ht="21" customHeight="1">
      <c r="A136" s="186" t="s">
        <v>168</v>
      </c>
      <c r="B136" s="186" t="s">
        <v>253</v>
      </c>
      <c r="C136" s="187">
        <v>98532</v>
      </c>
      <c r="D136" s="187">
        <v>3272</v>
      </c>
    </row>
    <row r="137" spans="1:4" ht="21" customHeight="1">
      <c r="A137" s="186" t="s">
        <v>168</v>
      </c>
      <c r="B137" s="186" t="s">
        <v>254</v>
      </c>
      <c r="C137" s="188">
        <v>90760</v>
      </c>
      <c r="D137" s="188">
        <v>3200</v>
      </c>
    </row>
    <row r="138" spans="1:4" ht="21" customHeight="1">
      <c r="A138" s="186" t="s">
        <v>168</v>
      </c>
      <c r="B138" s="186" t="s">
        <v>255</v>
      </c>
      <c r="C138" s="187">
        <v>102054</v>
      </c>
      <c r="D138" s="187">
        <v>3350</v>
      </c>
    </row>
    <row r="139" spans="1:4" ht="21" customHeight="1">
      <c r="A139" s="186" t="s">
        <v>192</v>
      </c>
      <c r="B139" s="186" t="s">
        <v>244</v>
      </c>
      <c r="C139" s="188">
        <v>21743</v>
      </c>
      <c r="D139" s="188">
        <v>823</v>
      </c>
    </row>
    <row r="140" spans="1:4" ht="21" customHeight="1">
      <c r="A140" s="186" t="s">
        <v>192</v>
      </c>
      <c r="B140" s="186" t="s">
        <v>245</v>
      </c>
      <c r="C140" s="187">
        <v>22723</v>
      </c>
      <c r="D140" s="187">
        <v>817</v>
      </c>
    </row>
    <row r="141" spans="1:4" ht="21" customHeight="1">
      <c r="A141" s="186" t="s">
        <v>192</v>
      </c>
      <c r="B141" s="186" t="s">
        <v>246</v>
      </c>
      <c r="C141" s="188">
        <v>18383</v>
      </c>
      <c r="D141" s="188">
        <v>702</v>
      </c>
    </row>
    <row r="142" spans="1:4" ht="21" customHeight="1">
      <c r="A142" s="186" t="s">
        <v>192</v>
      </c>
      <c r="B142" s="186" t="s">
        <v>247</v>
      </c>
      <c r="C142" s="187">
        <v>26841</v>
      </c>
      <c r="D142" s="187">
        <v>993</v>
      </c>
    </row>
    <row r="143" spans="1:4" ht="21" customHeight="1">
      <c r="A143" s="186" t="s">
        <v>192</v>
      </c>
      <c r="B143" s="186" t="s">
        <v>248</v>
      </c>
      <c r="C143" s="188">
        <v>30381</v>
      </c>
      <c r="D143" s="188">
        <v>1019</v>
      </c>
    </row>
    <row r="144" spans="1:4" ht="21" customHeight="1">
      <c r="A144" s="186" t="s">
        <v>192</v>
      </c>
      <c r="B144" s="186" t="s">
        <v>249</v>
      </c>
      <c r="C144" s="187">
        <v>23420</v>
      </c>
      <c r="D144" s="187">
        <v>1087</v>
      </c>
    </row>
    <row r="145" spans="1:4" ht="21" customHeight="1">
      <c r="A145" s="186" t="s">
        <v>192</v>
      </c>
      <c r="B145" s="186" t="s">
        <v>250</v>
      </c>
      <c r="C145" s="188">
        <v>34583</v>
      </c>
      <c r="D145" s="188">
        <v>1323</v>
      </c>
    </row>
    <row r="146" spans="1:4" ht="21" customHeight="1">
      <c r="A146" s="186" t="s">
        <v>192</v>
      </c>
      <c r="B146" s="186" t="s">
        <v>251</v>
      </c>
      <c r="C146" s="187">
        <v>36954</v>
      </c>
      <c r="D146" s="187">
        <v>1463</v>
      </c>
    </row>
    <row r="147" spans="1:4" ht="21" customHeight="1">
      <c r="A147" s="186" t="s">
        <v>192</v>
      </c>
      <c r="B147" s="186" t="s">
        <v>252</v>
      </c>
      <c r="C147" s="188">
        <v>35386</v>
      </c>
      <c r="D147" s="188">
        <v>1179</v>
      </c>
    </row>
    <row r="148" spans="1:4" ht="21" customHeight="1">
      <c r="A148" s="186" t="s">
        <v>192</v>
      </c>
      <c r="B148" s="186" t="s">
        <v>253</v>
      </c>
      <c r="C148" s="187">
        <v>35904</v>
      </c>
      <c r="D148" s="187">
        <v>1217</v>
      </c>
    </row>
    <row r="149" spans="1:4" ht="21" customHeight="1">
      <c r="A149" s="186" t="s">
        <v>192</v>
      </c>
      <c r="B149" s="186" t="s">
        <v>254</v>
      </c>
      <c r="C149" s="188">
        <v>30938</v>
      </c>
      <c r="D149" s="188">
        <v>1159</v>
      </c>
    </row>
    <row r="150" spans="1:4" ht="21" customHeight="1">
      <c r="A150" s="186" t="s">
        <v>192</v>
      </c>
      <c r="B150" s="186" t="s">
        <v>255</v>
      </c>
      <c r="C150" s="187">
        <v>34339</v>
      </c>
      <c r="D150" s="187">
        <v>1155</v>
      </c>
    </row>
    <row r="151" spans="1:4" ht="21" customHeight="1">
      <c r="A151" s="186" t="s">
        <v>241</v>
      </c>
      <c r="B151" s="186" t="s">
        <v>244</v>
      </c>
      <c r="C151" s="188">
        <v>40934</v>
      </c>
      <c r="D151" s="188">
        <v>981</v>
      </c>
    </row>
    <row r="152" spans="1:4" ht="21" customHeight="1">
      <c r="A152" s="186" t="s">
        <v>241</v>
      </c>
      <c r="B152" s="186" t="s">
        <v>245</v>
      </c>
      <c r="C152" s="187">
        <v>43144</v>
      </c>
      <c r="D152" s="187">
        <v>1057</v>
      </c>
    </row>
    <row r="153" spans="1:4" ht="21" customHeight="1">
      <c r="A153" s="186" t="s">
        <v>241</v>
      </c>
      <c r="B153" s="186" t="s">
        <v>246</v>
      </c>
      <c r="C153" s="188">
        <v>42810</v>
      </c>
      <c r="D153" s="188">
        <v>919</v>
      </c>
    </row>
    <row r="154" spans="1:4" ht="21" customHeight="1">
      <c r="A154" s="186" t="s">
        <v>241</v>
      </c>
      <c r="B154" s="186" t="s">
        <v>247</v>
      </c>
      <c r="C154" s="187">
        <v>55620</v>
      </c>
      <c r="D154" s="187">
        <v>1156</v>
      </c>
    </row>
    <row r="155" spans="1:4" ht="21" customHeight="1">
      <c r="A155" s="186" t="s">
        <v>241</v>
      </c>
      <c r="B155" s="186" t="s">
        <v>248</v>
      </c>
      <c r="C155" s="188">
        <v>63699</v>
      </c>
      <c r="D155" s="188">
        <v>1239</v>
      </c>
    </row>
    <row r="156" spans="1:4" ht="21" customHeight="1">
      <c r="A156" s="186" t="s">
        <v>241</v>
      </c>
      <c r="B156" s="186" t="s">
        <v>249</v>
      </c>
      <c r="C156" s="187">
        <v>52760</v>
      </c>
      <c r="D156" s="187">
        <v>1238</v>
      </c>
    </row>
    <row r="157" spans="1:4" ht="21" customHeight="1">
      <c r="A157" s="186" t="s">
        <v>241</v>
      </c>
      <c r="B157" s="186" t="s">
        <v>250</v>
      </c>
      <c r="C157" s="188">
        <v>65825</v>
      </c>
      <c r="D157" s="188">
        <v>1416</v>
      </c>
    </row>
    <row r="158" spans="1:4" ht="21" customHeight="1">
      <c r="A158" s="186" t="s">
        <v>241</v>
      </c>
      <c r="B158" s="186" t="s">
        <v>251</v>
      </c>
      <c r="C158" s="187">
        <v>69800</v>
      </c>
      <c r="D158" s="187">
        <v>1583</v>
      </c>
    </row>
    <row r="159" spans="1:4" ht="21" customHeight="1">
      <c r="A159" s="186" t="s">
        <v>241</v>
      </c>
      <c r="B159" s="186" t="s">
        <v>252</v>
      </c>
      <c r="C159" s="188">
        <v>84444</v>
      </c>
      <c r="D159" s="188">
        <v>1784</v>
      </c>
    </row>
    <row r="160" spans="1:4" ht="21" customHeight="1">
      <c r="A160" s="186" t="s">
        <v>241</v>
      </c>
      <c r="B160" s="186" t="s">
        <v>253</v>
      </c>
      <c r="C160" s="187">
        <v>84943</v>
      </c>
      <c r="D160" s="187">
        <v>1798</v>
      </c>
    </row>
    <row r="161" spans="1:4" ht="21" customHeight="1">
      <c r="A161" s="186" t="s">
        <v>241</v>
      </c>
      <c r="B161" s="186" t="s">
        <v>254</v>
      </c>
      <c r="C161" s="188">
        <v>81632</v>
      </c>
      <c r="D161" s="188">
        <v>1773</v>
      </c>
    </row>
    <row r="162" spans="1:4" ht="21" customHeight="1">
      <c r="A162" s="186" t="s">
        <v>241</v>
      </c>
      <c r="B162" s="186" t="s">
        <v>255</v>
      </c>
      <c r="C162" s="187">
        <v>83594</v>
      </c>
      <c r="D162" s="187">
        <v>1862</v>
      </c>
    </row>
    <row r="163" spans="1:4" ht="21" customHeight="1">
      <c r="A163" s="129" t="s">
        <v>267</v>
      </c>
      <c r="B163" s="185"/>
      <c r="C163" s="185"/>
      <c r="D163" s="185"/>
    </row>
  </sheetData>
  <mergeCells count="1">
    <mergeCell ref="A4:D4"/>
  </mergeCells>
  <phoneticPr fontId="65" type="noConversion"/>
  <pageMargins left="0.7" right="0.7" top="0.75" bottom="0.75" header="0.3" footer="0.3"/>
  <pageSetup scale="1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E04CA-3ED5-41C9-BBBD-ED9F12DA7324}">
  <sheetPr codeName="Worksheet____10"/>
  <dimension ref="A1:H22"/>
  <sheetViews>
    <sheetView showGridLines="0" view="pageBreakPreview" zoomScaleNormal="100" zoomScaleSheetLayoutView="100" workbookViewId="0">
      <selection activeCell="A4" sqref="A4:H4"/>
    </sheetView>
  </sheetViews>
  <sheetFormatPr defaultColWidth="15.6328125" defaultRowHeight="14"/>
  <cols>
    <col min="1" max="1" width="23.7265625" style="16" customWidth="1"/>
    <col min="2" max="2" width="14.36328125" style="16" bestFit="1" customWidth="1"/>
    <col min="3" max="3" width="15.36328125" style="16" bestFit="1" customWidth="1"/>
    <col min="4" max="4" width="10.7265625" style="16" customWidth="1"/>
    <col min="5" max="6" width="26.7265625" style="16" customWidth="1"/>
    <col min="7" max="8" width="30.7265625" style="16" customWidth="1"/>
    <col min="9" max="16384" width="15.6328125" style="16"/>
  </cols>
  <sheetData>
    <row r="1" spans="1:8" s="4" customFormat="1" ht="21" customHeight="1">
      <c r="A1" s="161"/>
      <c r="B1" s="161"/>
      <c r="C1" s="178"/>
      <c r="D1" s="159"/>
      <c r="E1" s="159"/>
      <c r="F1" s="159"/>
      <c r="G1" s="159"/>
      <c r="H1" s="159"/>
    </row>
    <row r="2" spans="1:8" s="5" customFormat="1" ht="21" customHeight="1">
      <c r="A2" s="190"/>
      <c r="B2" s="190"/>
      <c r="C2" s="191"/>
      <c r="D2" s="191"/>
      <c r="E2" s="191"/>
      <c r="F2" s="191"/>
      <c r="G2" s="191"/>
      <c r="H2" s="191"/>
    </row>
    <row r="3" spans="1:8" s="6" customFormat="1" ht="21" customHeight="1">
      <c r="A3" s="157"/>
      <c r="B3" s="157"/>
      <c r="C3" s="157"/>
      <c r="D3" s="157"/>
      <c r="E3" s="157"/>
      <c r="F3" s="157"/>
      <c r="G3" s="157"/>
      <c r="H3" s="157"/>
    </row>
    <row r="4" spans="1:8" s="27" customFormat="1" ht="44.15" customHeight="1">
      <c r="A4" s="430" t="s">
        <v>677</v>
      </c>
      <c r="B4" s="430"/>
      <c r="C4" s="430"/>
      <c r="D4" s="430"/>
      <c r="E4" s="430"/>
      <c r="F4" s="430"/>
      <c r="G4" s="430"/>
      <c r="H4" s="430"/>
    </row>
    <row r="5" spans="1:8" s="15" customFormat="1" ht="21" customHeight="1">
      <c r="A5" s="192"/>
      <c r="B5" s="192"/>
      <c r="C5" s="192"/>
      <c r="D5" s="192"/>
      <c r="E5" s="192"/>
      <c r="F5" s="192"/>
      <c r="G5" s="433"/>
      <c r="H5" s="433"/>
    </row>
    <row r="6" spans="1:8" ht="21" customHeight="1">
      <c r="A6" s="434" t="s">
        <v>210</v>
      </c>
      <c r="B6" s="434" t="s">
        <v>211</v>
      </c>
      <c r="C6" s="434" t="s">
        <v>688</v>
      </c>
      <c r="D6" s="434" t="s">
        <v>263</v>
      </c>
      <c r="E6" s="436">
        <v>2024</v>
      </c>
      <c r="F6" s="437"/>
      <c r="G6" s="436">
        <v>2025</v>
      </c>
      <c r="H6" s="437"/>
    </row>
    <row r="7" spans="1:8" ht="21" customHeight="1">
      <c r="A7" s="435"/>
      <c r="B7" s="435"/>
      <c r="C7" s="435"/>
      <c r="D7" s="435"/>
      <c r="E7" s="193" t="s">
        <v>689</v>
      </c>
      <c r="F7" s="193" t="s">
        <v>690</v>
      </c>
      <c r="G7" s="193" t="s">
        <v>689</v>
      </c>
      <c r="H7" s="193" t="s">
        <v>690</v>
      </c>
    </row>
    <row r="8" spans="1:8" ht="21" customHeight="1">
      <c r="A8" s="114" t="s">
        <v>123</v>
      </c>
      <c r="B8" s="114" t="s">
        <v>123</v>
      </c>
      <c r="C8" s="1" t="s">
        <v>288</v>
      </c>
      <c r="D8" s="1" t="s">
        <v>289</v>
      </c>
      <c r="E8" s="194">
        <v>66723.044999999998</v>
      </c>
      <c r="F8" s="194">
        <v>3463698.3760000002</v>
      </c>
      <c r="G8" s="194">
        <v>33767.883000000002</v>
      </c>
      <c r="H8" s="194">
        <v>3253367.73</v>
      </c>
    </row>
    <row r="9" spans="1:8" ht="21" customHeight="1">
      <c r="A9" s="114" t="s">
        <v>142</v>
      </c>
      <c r="B9" s="114" t="s">
        <v>214</v>
      </c>
      <c r="C9" s="1" t="s">
        <v>215</v>
      </c>
      <c r="D9" s="1" t="s">
        <v>289</v>
      </c>
      <c r="E9" s="195">
        <v>1280646.7290000001</v>
      </c>
      <c r="F9" s="195">
        <v>1319648.361</v>
      </c>
      <c r="G9" s="195">
        <v>1136957.179</v>
      </c>
      <c r="H9" s="195">
        <v>1618088.9920000001</v>
      </c>
    </row>
    <row r="10" spans="1:8" ht="21" customHeight="1">
      <c r="A10" s="114" t="s">
        <v>142</v>
      </c>
      <c r="B10" s="114" t="s">
        <v>146</v>
      </c>
      <c r="C10" s="1" t="s">
        <v>146</v>
      </c>
      <c r="D10" s="1" t="s">
        <v>289</v>
      </c>
      <c r="E10" s="194">
        <v>1201342.9879999999</v>
      </c>
      <c r="F10" s="194">
        <v>378735.25799999997</v>
      </c>
      <c r="G10" s="194">
        <v>1052795.689</v>
      </c>
      <c r="H10" s="194">
        <v>388039.24300000002</v>
      </c>
    </row>
    <row r="11" spans="1:8" ht="21" customHeight="1">
      <c r="A11" s="114" t="s">
        <v>142</v>
      </c>
      <c r="B11" s="114" t="s">
        <v>226</v>
      </c>
      <c r="C11" s="1" t="s">
        <v>227</v>
      </c>
      <c r="D11" s="1" t="s">
        <v>289</v>
      </c>
      <c r="E11" s="195">
        <v>662759.34100000001</v>
      </c>
      <c r="F11" s="195">
        <v>104138.21799999999</v>
      </c>
      <c r="G11" s="195">
        <v>826446.875</v>
      </c>
      <c r="H11" s="195">
        <v>123816.17600000001</v>
      </c>
    </row>
    <row r="12" spans="1:8" ht="21" customHeight="1">
      <c r="A12" s="114" t="s">
        <v>142</v>
      </c>
      <c r="B12" s="114" t="s">
        <v>228</v>
      </c>
      <c r="C12" s="1" t="s">
        <v>230</v>
      </c>
      <c r="D12" s="1" t="s">
        <v>289</v>
      </c>
      <c r="E12" s="194">
        <v>3596698.335</v>
      </c>
      <c r="F12" s="194">
        <v>4062667.92</v>
      </c>
      <c r="G12" s="194">
        <v>3993866.2250000001</v>
      </c>
      <c r="H12" s="194">
        <v>3999574.3560000001</v>
      </c>
    </row>
    <row r="13" spans="1:8" ht="21" customHeight="1">
      <c r="A13" s="114" t="s">
        <v>142</v>
      </c>
      <c r="B13" s="114" t="s">
        <v>228</v>
      </c>
      <c r="C13" s="1" t="s">
        <v>290</v>
      </c>
      <c r="D13" s="1" t="s">
        <v>289</v>
      </c>
      <c r="E13" s="195">
        <v>640763.95400000003</v>
      </c>
      <c r="F13" s="195">
        <v>647408.68400000001</v>
      </c>
      <c r="G13" s="195">
        <v>698498.31700000004</v>
      </c>
      <c r="H13" s="195">
        <v>743349.02899999998</v>
      </c>
    </row>
    <row r="14" spans="1:8" ht="21" customHeight="1">
      <c r="A14" s="114" t="s">
        <v>142</v>
      </c>
      <c r="B14" s="114" t="s">
        <v>228</v>
      </c>
      <c r="C14" s="1" t="s">
        <v>229</v>
      </c>
      <c r="D14" s="1" t="s">
        <v>289</v>
      </c>
      <c r="E14" s="194">
        <v>432048.18699999998</v>
      </c>
      <c r="F14" s="194">
        <v>232627.48800000001</v>
      </c>
      <c r="G14" s="194">
        <v>558852.27300000004</v>
      </c>
      <c r="H14" s="194">
        <v>278653.19799999997</v>
      </c>
    </row>
    <row r="15" spans="1:8" ht="21" customHeight="1">
      <c r="A15" s="114" t="s">
        <v>155</v>
      </c>
      <c r="B15" s="114" t="s">
        <v>155</v>
      </c>
      <c r="C15" s="1" t="s">
        <v>232</v>
      </c>
      <c r="D15" s="1" t="s">
        <v>289</v>
      </c>
      <c r="E15" s="195">
        <v>325691.32699999999</v>
      </c>
      <c r="F15" s="195">
        <v>517576.41499999998</v>
      </c>
      <c r="G15" s="195">
        <v>390620.57400000002</v>
      </c>
      <c r="H15" s="195">
        <v>463884.81800000003</v>
      </c>
    </row>
    <row r="16" spans="1:8" ht="21" customHeight="1">
      <c r="A16" s="114" t="s">
        <v>155</v>
      </c>
      <c r="B16" s="114" t="s">
        <v>233</v>
      </c>
      <c r="C16" s="1" t="s">
        <v>234</v>
      </c>
      <c r="D16" s="1" t="s">
        <v>289</v>
      </c>
      <c r="E16" s="194">
        <v>80740.195000000007</v>
      </c>
      <c r="F16" s="194">
        <v>43673.803</v>
      </c>
      <c r="G16" s="194">
        <v>184592.56899999999</v>
      </c>
      <c r="H16" s="194">
        <v>47196.834999999999</v>
      </c>
    </row>
    <row r="17" spans="1:8" ht="21" customHeight="1">
      <c r="A17" s="114" t="s">
        <v>159</v>
      </c>
      <c r="B17" s="114" t="s">
        <v>160</v>
      </c>
      <c r="C17" s="1" t="s">
        <v>235</v>
      </c>
      <c r="D17" s="1" t="s">
        <v>289</v>
      </c>
      <c r="E17" s="195">
        <v>718172.16099999996</v>
      </c>
      <c r="F17" s="195">
        <v>2156.547</v>
      </c>
      <c r="G17" s="195">
        <v>711903.02800000005</v>
      </c>
      <c r="H17" s="195">
        <v>5498.902</v>
      </c>
    </row>
    <row r="18" spans="1:8" ht="21" customHeight="1">
      <c r="A18" s="114" t="s">
        <v>168</v>
      </c>
      <c r="B18" s="114" t="s">
        <v>237</v>
      </c>
      <c r="C18" s="1" t="s">
        <v>238</v>
      </c>
      <c r="D18" s="1" t="s">
        <v>289</v>
      </c>
      <c r="E18" s="194">
        <v>1317036.942</v>
      </c>
      <c r="F18" s="194">
        <v>275860.78700000001</v>
      </c>
      <c r="G18" s="194">
        <v>1419150.4920000001</v>
      </c>
      <c r="H18" s="194">
        <v>257551.72700000001</v>
      </c>
    </row>
    <row r="19" spans="1:8" ht="21" customHeight="1">
      <c r="A19" s="114" t="s">
        <v>241</v>
      </c>
      <c r="B19" s="114" t="s">
        <v>190</v>
      </c>
      <c r="C19" s="1" t="s">
        <v>242</v>
      </c>
      <c r="D19" s="1" t="s">
        <v>289</v>
      </c>
      <c r="E19" s="195">
        <v>3154867.5989999999</v>
      </c>
      <c r="F19" s="195">
        <v>1189702.46</v>
      </c>
      <c r="G19" s="195">
        <v>3320262.798</v>
      </c>
      <c r="H19" s="195">
        <v>1352369.023</v>
      </c>
    </row>
    <row r="20" spans="1:8" ht="21" customHeight="1">
      <c r="A20" s="431" t="s">
        <v>256</v>
      </c>
      <c r="B20" s="431"/>
      <c r="C20" s="432"/>
      <c r="D20" s="1" t="s">
        <v>289</v>
      </c>
      <c r="E20" s="144">
        <f>SUM(E8:E19)</f>
        <v>13477490.802999999</v>
      </c>
      <c r="F20" s="144">
        <f>SUM(F8:F19)</f>
        <v>12237894.317000002</v>
      </c>
      <c r="G20" s="144">
        <f t="shared" ref="G20:H20" si="0">SUM(G8:G19)</f>
        <v>14327713.902000003</v>
      </c>
      <c r="H20" s="144">
        <f t="shared" si="0"/>
        <v>12531390.029000001</v>
      </c>
    </row>
    <row r="21" spans="1:8" s="22" customFormat="1" ht="21" customHeight="1">
      <c r="A21" s="131" t="s">
        <v>291</v>
      </c>
      <c r="B21" s="196"/>
      <c r="C21" s="196"/>
      <c r="D21" s="196"/>
      <c r="E21" s="196"/>
      <c r="F21" s="196"/>
      <c r="G21" s="196"/>
      <c r="H21" s="196"/>
    </row>
    <row r="22" spans="1:8" s="22" customFormat="1" ht="21" customHeight="1">
      <c r="A22" s="132" t="s">
        <v>292</v>
      </c>
      <c r="B22" s="196"/>
      <c r="C22" s="196"/>
      <c r="D22" s="196"/>
      <c r="E22" s="196"/>
      <c r="F22" s="196"/>
      <c r="G22" s="196"/>
      <c r="H22" s="136"/>
    </row>
  </sheetData>
  <mergeCells count="9">
    <mergeCell ref="A4:H4"/>
    <mergeCell ref="A20:C20"/>
    <mergeCell ref="G5:H5"/>
    <mergeCell ref="C6:C7"/>
    <mergeCell ref="B6:B7"/>
    <mergeCell ref="A6:A7"/>
    <mergeCell ref="G6:H6"/>
    <mergeCell ref="E6:F6"/>
    <mergeCell ref="D6:D7"/>
  </mergeCells>
  <pageMargins left="0.70866141732283472" right="0.70866141732283472" top="0.74803149606299213" bottom="0.74803149606299213" header="0.31496062992125984" footer="0.31496062992125984"/>
  <pageSetup scale="41" orientation="portrait" r:id="rId1"/>
  <colBreaks count="1" manualBreakCount="1">
    <brk id="894"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8FCAB-0201-49CE-86A3-705B6A6E8D77}">
  <sheetPr codeName="Worksheet____11"/>
  <dimension ref="A1:D21"/>
  <sheetViews>
    <sheetView showGridLines="0" view="pageBreakPreview" zoomScaleNormal="100" zoomScaleSheetLayoutView="100" workbookViewId="0">
      <selection activeCell="H15" sqref="H15"/>
    </sheetView>
  </sheetViews>
  <sheetFormatPr defaultColWidth="0.36328125" defaultRowHeight="14"/>
  <cols>
    <col min="1" max="2" width="26.7265625" style="14" customWidth="1"/>
    <col min="3" max="4" width="30.7265625" style="14" customWidth="1"/>
    <col min="5" max="90" width="19.7265625" style="14" customWidth="1"/>
    <col min="91" max="16384" width="0.36328125" style="14"/>
  </cols>
  <sheetData>
    <row r="1" spans="1:4" s="4" customFormat="1" ht="21" customHeight="1">
      <c r="A1" s="178"/>
      <c r="B1" s="159"/>
      <c r="C1" s="159"/>
      <c r="D1" s="159"/>
    </row>
    <row r="2" spans="1:4" s="5" customFormat="1" ht="21" customHeight="1">
      <c r="A2" s="191"/>
      <c r="B2" s="191"/>
      <c r="C2" s="191"/>
      <c r="D2" s="191"/>
    </row>
    <row r="3" spans="1:4" s="6" customFormat="1" ht="21" customHeight="1">
      <c r="A3" s="157"/>
      <c r="B3" s="157"/>
      <c r="C3" s="157"/>
      <c r="D3" s="157"/>
    </row>
    <row r="4" spans="1:4" s="27" customFormat="1" ht="44.15" customHeight="1">
      <c r="A4" s="438" t="s">
        <v>678</v>
      </c>
      <c r="B4" s="439"/>
      <c r="C4" s="439"/>
      <c r="D4" s="439"/>
    </row>
    <row r="5" spans="1:4" s="15" customFormat="1" ht="21" customHeight="1">
      <c r="A5" s="192"/>
      <c r="B5" s="192"/>
      <c r="C5" s="433"/>
      <c r="D5" s="433"/>
    </row>
    <row r="6" spans="1:4" ht="21" customHeight="1">
      <c r="A6" s="104" t="s">
        <v>261</v>
      </c>
      <c r="B6" s="197" t="s">
        <v>263</v>
      </c>
      <c r="C6" s="100" t="s">
        <v>689</v>
      </c>
      <c r="D6" s="100" t="s">
        <v>690</v>
      </c>
    </row>
    <row r="7" spans="1:4" ht="21" customHeight="1">
      <c r="A7" s="1" t="s">
        <v>244</v>
      </c>
      <c r="B7" s="1" t="s">
        <v>289</v>
      </c>
      <c r="C7" s="194">
        <v>1162142.9129999999</v>
      </c>
      <c r="D7" s="194">
        <v>1115658.9269999999</v>
      </c>
    </row>
    <row r="8" spans="1:4" ht="21" customHeight="1">
      <c r="A8" s="1" t="s">
        <v>245</v>
      </c>
      <c r="B8" s="1" t="s">
        <v>289</v>
      </c>
      <c r="C8" s="195">
        <v>1101408.0490000001</v>
      </c>
      <c r="D8" s="195">
        <v>1029482.443</v>
      </c>
    </row>
    <row r="9" spans="1:4" ht="21" customHeight="1">
      <c r="A9" s="1" t="s">
        <v>246</v>
      </c>
      <c r="B9" s="1" t="s">
        <v>289</v>
      </c>
      <c r="C9" s="194">
        <v>1071291.24</v>
      </c>
      <c r="D9" s="194">
        <v>1058840.885</v>
      </c>
    </row>
    <row r="10" spans="1:4" ht="21" customHeight="1">
      <c r="A10" s="1" t="s">
        <v>247</v>
      </c>
      <c r="B10" s="1" t="s">
        <v>289</v>
      </c>
      <c r="C10" s="195">
        <v>1060653.8859999999</v>
      </c>
      <c r="D10" s="195">
        <v>1034631.696</v>
      </c>
    </row>
    <row r="11" spans="1:4" ht="21" customHeight="1">
      <c r="A11" s="1" t="s">
        <v>248</v>
      </c>
      <c r="B11" s="1" t="s">
        <v>289</v>
      </c>
      <c r="C11" s="194">
        <v>1182873.17</v>
      </c>
      <c r="D11" s="194">
        <v>1117012.8640000001</v>
      </c>
    </row>
    <row r="12" spans="1:4" ht="21" customHeight="1">
      <c r="A12" s="1" t="s">
        <v>249</v>
      </c>
      <c r="B12" s="1" t="s">
        <v>289</v>
      </c>
      <c r="C12" s="195">
        <v>1027432.819</v>
      </c>
      <c r="D12" s="195">
        <v>916480.66299999994</v>
      </c>
    </row>
    <row r="13" spans="1:4" ht="21" customHeight="1">
      <c r="A13" s="1" t="s">
        <v>250</v>
      </c>
      <c r="B13" s="1" t="s">
        <v>289</v>
      </c>
      <c r="C13" s="194">
        <v>1226218.1669999999</v>
      </c>
      <c r="D13" s="194">
        <v>1049933.909</v>
      </c>
    </row>
    <row r="14" spans="1:4" ht="21" customHeight="1">
      <c r="A14" s="1" t="s">
        <v>251</v>
      </c>
      <c r="B14" s="1" t="s">
        <v>289</v>
      </c>
      <c r="C14" s="195">
        <v>1242023.176</v>
      </c>
      <c r="D14" s="195">
        <v>1026541.715</v>
      </c>
    </row>
    <row r="15" spans="1:4" ht="21" customHeight="1">
      <c r="A15" s="1" t="s">
        <v>252</v>
      </c>
      <c r="B15" s="1" t="s">
        <v>289</v>
      </c>
      <c r="C15" s="194">
        <v>1278644.0360000001</v>
      </c>
      <c r="D15" s="194">
        <v>1029443.721</v>
      </c>
    </row>
    <row r="16" spans="1:4" ht="21" customHeight="1">
      <c r="A16" s="1" t="s">
        <v>253</v>
      </c>
      <c r="B16" s="1" t="s">
        <v>289</v>
      </c>
      <c r="C16" s="195">
        <v>1324484.3770000001</v>
      </c>
      <c r="D16" s="195">
        <v>1044603.798</v>
      </c>
    </row>
    <row r="17" spans="1:4" ht="21" customHeight="1">
      <c r="A17" s="1" t="s">
        <v>254</v>
      </c>
      <c r="B17" s="1" t="s">
        <v>289</v>
      </c>
      <c r="C17" s="194">
        <v>1315452.9979999999</v>
      </c>
      <c r="D17" s="194">
        <v>1052123.202</v>
      </c>
    </row>
    <row r="18" spans="1:4" ht="21" customHeight="1">
      <c r="A18" s="1" t="s">
        <v>255</v>
      </c>
      <c r="B18" s="1" t="s">
        <v>289</v>
      </c>
      <c r="C18" s="195">
        <v>1335089.071</v>
      </c>
      <c r="D18" s="195">
        <v>1056636.206</v>
      </c>
    </row>
    <row r="19" spans="1:4" ht="21" customHeight="1">
      <c r="A19" s="51" t="s">
        <v>256</v>
      </c>
      <c r="B19" s="1" t="s">
        <v>289</v>
      </c>
      <c r="C19" s="198">
        <f>SUM(C7:C18)</f>
        <v>14327713.902000003</v>
      </c>
      <c r="D19" s="198">
        <f>SUM(D7:D18)</f>
        <v>12531390.028999999</v>
      </c>
    </row>
    <row r="20" spans="1:4" ht="21" customHeight="1">
      <c r="A20" s="131" t="s">
        <v>291</v>
      </c>
      <c r="B20" s="199"/>
      <c r="C20" s="200"/>
      <c r="D20" s="200"/>
    </row>
    <row r="21" spans="1:4" ht="21" customHeight="1">
      <c r="A21" s="132" t="s">
        <v>292</v>
      </c>
      <c r="B21" s="201"/>
      <c r="C21" s="200"/>
      <c r="D21" s="136"/>
    </row>
  </sheetData>
  <mergeCells count="2">
    <mergeCell ref="C5:D5"/>
    <mergeCell ref="A4:D4"/>
  </mergeCells>
  <pageMargins left="0.7" right="0.7" top="0.75" bottom="0.75" header="0.3" footer="0.3"/>
  <pageSetup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7DFFC-F507-4CE6-8192-2CA55F73486F}">
  <sheetPr codeName="Worksheet____12"/>
  <dimension ref="A1:O30"/>
  <sheetViews>
    <sheetView showGridLines="0" view="pageBreakPreview" topLeftCell="C1" zoomScaleNormal="115" zoomScaleSheetLayoutView="100" workbookViewId="0">
      <selection activeCell="H15" sqref="H15"/>
    </sheetView>
  </sheetViews>
  <sheetFormatPr defaultColWidth="9.08984375" defaultRowHeight="14"/>
  <cols>
    <col min="1" max="1" width="65.7265625" style="3" customWidth="1"/>
    <col min="2" max="2" width="8" style="3" customWidth="1"/>
    <col min="3" max="15" width="12.7265625" style="3" customWidth="1"/>
    <col min="16" max="16384" width="9.08984375" style="3"/>
  </cols>
  <sheetData>
    <row r="1" spans="1:15" s="4" customFormat="1" ht="21" customHeight="1">
      <c r="A1" s="178"/>
      <c r="B1" s="159"/>
      <c r="C1" s="159"/>
      <c r="D1" s="159"/>
      <c r="E1" s="159"/>
      <c r="F1" s="160"/>
      <c r="G1" s="161"/>
      <c r="H1" s="161"/>
      <c r="I1" s="161"/>
      <c r="J1" s="161"/>
      <c r="K1" s="161"/>
      <c r="L1" s="161"/>
      <c r="M1" s="161"/>
      <c r="N1" s="161"/>
      <c r="O1" s="161"/>
    </row>
    <row r="2" spans="1:15" s="5" customFormat="1" ht="21" customHeight="1">
      <c r="A2" s="191"/>
      <c r="B2" s="191"/>
      <c r="C2" s="191"/>
      <c r="D2" s="191"/>
      <c r="E2" s="191"/>
      <c r="F2" s="191"/>
      <c r="G2" s="190"/>
      <c r="H2" s="190"/>
      <c r="I2" s="190"/>
      <c r="J2" s="190"/>
      <c r="K2" s="190"/>
      <c r="L2" s="190"/>
      <c r="M2" s="190"/>
      <c r="N2" s="190"/>
      <c r="O2" s="190"/>
    </row>
    <row r="3" spans="1:15" s="6" customFormat="1" ht="21" customHeight="1">
      <c r="A3" s="157"/>
      <c r="B3" s="157"/>
      <c r="C3" s="157"/>
      <c r="D3" s="157"/>
      <c r="E3" s="157"/>
      <c r="F3" s="157"/>
      <c r="G3" s="157"/>
      <c r="H3" s="157"/>
      <c r="I3" s="157"/>
      <c r="J3" s="157"/>
      <c r="K3" s="157"/>
      <c r="L3" s="157"/>
      <c r="M3" s="157"/>
      <c r="N3" s="157"/>
      <c r="O3" s="157"/>
    </row>
    <row r="4" spans="1:15" s="27" customFormat="1" ht="44.15" customHeight="1">
      <c r="A4" s="440" t="s">
        <v>679</v>
      </c>
      <c r="B4" s="441"/>
      <c r="C4" s="441"/>
      <c r="D4" s="441"/>
      <c r="E4" s="441"/>
      <c r="F4" s="441"/>
      <c r="G4" s="441"/>
      <c r="H4" s="441"/>
      <c r="I4" s="441"/>
      <c r="J4" s="441"/>
      <c r="K4" s="441"/>
      <c r="L4" s="441"/>
      <c r="M4" s="441"/>
      <c r="N4" s="441"/>
      <c r="O4" s="441"/>
    </row>
    <row r="5" spans="1:15" ht="21" customHeight="1">
      <c r="A5" s="202"/>
      <c r="B5" s="202"/>
      <c r="C5" s="62"/>
      <c r="D5" s="62"/>
      <c r="E5" s="62"/>
      <c r="F5" s="62"/>
      <c r="G5" s="62"/>
      <c r="H5" s="62"/>
      <c r="I5" s="62"/>
      <c r="J5" s="62"/>
      <c r="K5" s="62"/>
      <c r="L5" s="62"/>
      <c r="M5" s="62"/>
      <c r="N5" s="62"/>
      <c r="O5" s="62"/>
    </row>
    <row r="6" spans="1:15" ht="21" customHeight="1">
      <c r="A6" s="30" t="s">
        <v>293</v>
      </c>
      <c r="B6" s="30" t="s">
        <v>263</v>
      </c>
      <c r="C6" s="30" t="s">
        <v>244</v>
      </c>
      <c r="D6" s="30" t="s">
        <v>245</v>
      </c>
      <c r="E6" s="30" t="s">
        <v>246</v>
      </c>
      <c r="F6" s="30" t="s">
        <v>247</v>
      </c>
      <c r="G6" s="30" t="s">
        <v>248</v>
      </c>
      <c r="H6" s="30" t="s">
        <v>249</v>
      </c>
      <c r="I6" s="30" t="s">
        <v>250</v>
      </c>
      <c r="J6" s="30" t="s">
        <v>251</v>
      </c>
      <c r="K6" s="30" t="s">
        <v>252</v>
      </c>
      <c r="L6" s="30" t="s">
        <v>253</v>
      </c>
      <c r="M6" s="30" t="s">
        <v>254</v>
      </c>
      <c r="N6" s="30" t="s">
        <v>255</v>
      </c>
      <c r="O6" s="43" t="s">
        <v>198</v>
      </c>
    </row>
    <row r="7" spans="1:15" ht="21" customHeight="1">
      <c r="A7" s="156" t="s">
        <v>294</v>
      </c>
      <c r="B7" s="156" t="s">
        <v>289</v>
      </c>
      <c r="C7" s="195">
        <v>138940.79800000001</v>
      </c>
      <c r="D7" s="195">
        <v>78340.388000000006</v>
      </c>
      <c r="E7" s="195">
        <v>87304.292000000001</v>
      </c>
      <c r="F7" s="195">
        <v>78377.967000000004</v>
      </c>
      <c r="G7" s="195">
        <v>86808.395000000004</v>
      </c>
      <c r="H7" s="195">
        <v>79140.869000000006</v>
      </c>
      <c r="I7" s="195">
        <v>84492.922000000006</v>
      </c>
      <c r="J7" s="195">
        <v>88780.490999999995</v>
      </c>
      <c r="K7" s="195">
        <v>86439.251000000004</v>
      </c>
      <c r="L7" s="195">
        <v>89307.566000000006</v>
      </c>
      <c r="M7" s="195">
        <v>92677.706000000006</v>
      </c>
      <c r="N7" s="195">
        <v>83058.78</v>
      </c>
      <c r="O7" s="203">
        <f>SUM(C7:N7)</f>
        <v>1073669.425</v>
      </c>
    </row>
    <row r="8" spans="1:15" ht="21" customHeight="1">
      <c r="A8" s="156" t="s">
        <v>295</v>
      </c>
      <c r="B8" s="156" t="s">
        <v>289</v>
      </c>
      <c r="C8" s="194">
        <v>60320.284</v>
      </c>
      <c r="D8" s="194">
        <v>66738.547999999995</v>
      </c>
      <c r="E8" s="194">
        <v>31764.129000000001</v>
      </c>
      <c r="F8" s="194">
        <v>22887.376</v>
      </c>
      <c r="G8" s="194">
        <v>32830.213000000003</v>
      </c>
      <c r="H8" s="194">
        <v>26269.834999999999</v>
      </c>
      <c r="I8" s="194">
        <v>29386.895</v>
      </c>
      <c r="J8" s="194">
        <v>40179.309000000001</v>
      </c>
      <c r="K8" s="194">
        <v>55550.925000000003</v>
      </c>
      <c r="L8" s="194">
        <v>60064.343999999997</v>
      </c>
      <c r="M8" s="194">
        <v>55135.292000000001</v>
      </c>
      <c r="N8" s="194">
        <v>61213.038</v>
      </c>
      <c r="O8" s="203">
        <f t="shared" ref="O8:O27" si="0">SUM(C8:N8)</f>
        <v>542340.18799999997</v>
      </c>
    </row>
    <row r="9" spans="1:15" ht="21" customHeight="1">
      <c r="A9" s="156" t="s">
        <v>691</v>
      </c>
      <c r="B9" s="156" t="s">
        <v>289</v>
      </c>
      <c r="C9" s="195">
        <v>11014.916999999999</v>
      </c>
      <c r="D9" s="195">
        <v>11954.045</v>
      </c>
      <c r="E9" s="195">
        <v>7890.2359999999999</v>
      </c>
      <c r="F9" s="195">
        <v>9052.9110000000001</v>
      </c>
      <c r="G9" s="195">
        <v>11098.359</v>
      </c>
      <c r="H9" s="195">
        <v>7811.8389999999999</v>
      </c>
      <c r="I9" s="195">
        <v>10036.42</v>
      </c>
      <c r="J9" s="195">
        <v>7885.4040000000005</v>
      </c>
      <c r="K9" s="195">
        <v>7784.027</v>
      </c>
      <c r="L9" s="195">
        <v>7069.4369999999999</v>
      </c>
      <c r="M9" s="195">
        <v>7706.8869999999997</v>
      </c>
      <c r="N9" s="195">
        <v>9408.5810000000001</v>
      </c>
      <c r="O9" s="203">
        <f t="shared" si="0"/>
        <v>108713.06300000001</v>
      </c>
    </row>
    <row r="10" spans="1:15" ht="21" customHeight="1">
      <c r="A10" s="156" t="s">
        <v>692</v>
      </c>
      <c r="B10" s="156" t="s">
        <v>289</v>
      </c>
      <c r="C10" s="194">
        <v>146983.72399999999</v>
      </c>
      <c r="D10" s="194">
        <v>148129.891</v>
      </c>
      <c r="E10" s="194">
        <v>140909.21100000001</v>
      </c>
      <c r="F10" s="194">
        <v>135918.41</v>
      </c>
      <c r="G10" s="194">
        <v>154795.27900000001</v>
      </c>
      <c r="H10" s="194">
        <v>136136.29300000001</v>
      </c>
      <c r="I10" s="194">
        <v>172235.329</v>
      </c>
      <c r="J10" s="194">
        <v>164653.17600000001</v>
      </c>
      <c r="K10" s="194">
        <v>156537.799</v>
      </c>
      <c r="L10" s="194">
        <v>151679.49400000001</v>
      </c>
      <c r="M10" s="194">
        <v>146527.93400000001</v>
      </c>
      <c r="N10" s="194">
        <v>145976.28599999999</v>
      </c>
      <c r="O10" s="203">
        <f t="shared" si="0"/>
        <v>1800482.8260000001</v>
      </c>
    </row>
    <row r="11" spans="1:15" ht="21" customHeight="1">
      <c r="A11" s="156" t="s">
        <v>296</v>
      </c>
      <c r="B11" s="156" t="s">
        <v>289</v>
      </c>
      <c r="C11" s="195">
        <v>250916.05</v>
      </c>
      <c r="D11" s="195">
        <v>239709.44500000001</v>
      </c>
      <c r="E11" s="195">
        <v>253053.26500000001</v>
      </c>
      <c r="F11" s="195">
        <v>271025.26299999998</v>
      </c>
      <c r="G11" s="195">
        <v>279240.842</v>
      </c>
      <c r="H11" s="195">
        <v>253352.38099999999</v>
      </c>
      <c r="I11" s="195">
        <v>259360.34400000001</v>
      </c>
      <c r="J11" s="195">
        <v>289030.17800000001</v>
      </c>
      <c r="K11" s="195">
        <v>309713.92499999999</v>
      </c>
      <c r="L11" s="195">
        <v>321084.13</v>
      </c>
      <c r="M11" s="195">
        <v>351750.00699999998</v>
      </c>
      <c r="N11" s="195">
        <v>328417.18699999998</v>
      </c>
      <c r="O11" s="203">
        <f t="shared" si="0"/>
        <v>3406653.017</v>
      </c>
    </row>
    <row r="12" spans="1:15" ht="21" customHeight="1">
      <c r="A12" s="156" t="s">
        <v>693</v>
      </c>
      <c r="B12" s="156" t="s">
        <v>289</v>
      </c>
      <c r="C12" s="194">
        <v>111315.152</v>
      </c>
      <c r="D12" s="194">
        <v>105771.30499999999</v>
      </c>
      <c r="E12" s="194">
        <v>105464.614</v>
      </c>
      <c r="F12" s="194">
        <v>112785.379</v>
      </c>
      <c r="G12" s="194">
        <v>127605.841</v>
      </c>
      <c r="H12" s="194">
        <v>107373.518</v>
      </c>
      <c r="I12" s="194">
        <v>126651.712</v>
      </c>
      <c r="J12" s="194">
        <v>124313.121</v>
      </c>
      <c r="K12" s="194">
        <v>117869.64599999999</v>
      </c>
      <c r="L12" s="194">
        <v>125792.637</v>
      </c>
      <c r="M12" s="194">
        <v>126912.018</v>
      </c>
      <c r="N12" s="194">
        <v>131187.484</v>
      </c>
      <c r="O12" s="203">
        <f t="shared" si="0"/>
        <v>1423042.4269999999</v>
      </c>
    </row>
    <row r="13" spans="1:15" ht="21" customHeight="1">
      <c r="A13" s="156" t="s">
        <v>694</v>
      </c>
      <c r="B13" s="156" t="s">
        <v>289</v>
      </c>
      <c r="C13" s="195">
        <v>141479.549</v>
      </c>
      <c r="D13" s="195">
        <v>140049.981</v>
      </c>
      <c r="E13" s="195">
        <v>154542.80799999999</v>
      </c>
      <c r="F13" s="195">
        <v>150621.13500000001</v>
      </c>
      <c r="G13" s="195">
        <v>163664.97</v>
      </c>
      <c r="H13" s="195">
        <v>146234.68599999999</v>
      </c>
      <c r="I13" s="195">
        <v>187306.04699999999</v>
      </c>
      <c r="J13" s="195">
        <v>163358.39300000001</v>
      </c>
      <c r="K13" s="195">
        <v>171004.18</v>
      </c>
      <c r="L13" s="195">
        <v>170631.22399999999</v>
      </c>
      <c r="M13" s="195">
        <v>141725.48499999999</v>
      </c>
      <c r="N13" s="195">
        <v>151894.18900000001</v>
      </c>
      <c r="O13" s="203">
        <f t="shared" si="0"/>
        <v>1882512.6469999996</v>
      </c>
    </row>
    <row r="14" spans="1:15" ht="21" customHeight="1">
      <c r="A14" s="156" t="s">
        <v>695</v>
      </c>
      <c r="B14" s="156" t="s">
        <v>289</v>
      </c>
      <c r="C14" s="194">
        <v>155.48599999999999</v>
      </c>
      <c r="D14" s="194">
        <v>213.02600000000001</v>
      </c>
      <c r="E14" s="194">
        <v>457.34500000000003</v>
      </c>
      <c r="F14" s="194">
        <v>223.714</v>
      </c>
      <c r="G14" s="194">
        <v>232.59100000000001</v>
      </c>
      <c r="H14" s="194">
        <v>141.363</v>
      </c>
      <c r="I14" s="194">
        <v>225.42099999999999</v>
      </c>
      <c r="J14" s="194">
        <v>231.54300000000001</v>
      </c>
      <c r="K14" s="194">
        <v>275.50700000000001</v>
      </c>
      <c r="L14" s="194">
        <v>185.636</v>
      </c>
      <c r="M14" s="194">
        <v>220.85900000000001</v>
      </c>
      <c r="N14" s="194">
        <v>326.63499999999999</v>
      </c>
      <c r="O14" s="203">
        <f t="shared" si="0"/>
        <v>2889.1260000000002</v>
      </c>
    </row>
    <row r="15" spans="1:15" ht="21" customHeight="1">
      <c r="A15" s="156" t="s">
        <v>696</v>
      </c>
      <c r="B15" s="156" t="s">
        <v>289</v>
      </c>
      <c r="C15" s="195">
        <v>8672.2080000000005</v>
      </c>
      <c r="D15" s="195">
        <v>7425.9970000000003</v>
      </c>
      <c r="E15" s="195">
        <v>6788.0280000000002</v>
      </c>
      <c r="F15" s="195">
        <v>6583.9210000000003</v>
      </c>
      <c r="G15" s="195">
        <v>9674.6270000000004</v>
      </c>
      <c r="H15" s="195">
        <v>7409.2169999999996</v>
      </c>
      <c r="I15" s="195">
        <v>8358.5030000000006</v>
      </c>
      <c r="J15" s="195">
        <v>10101.773999999999</v>
      </c>
      <c r="K15" s="195">
        <v>11310.019</v>
      </c>
      <c r="L15" s="195">
        <v>11955.861999999999</v>
      </c>
      <c r="M15" s="195">
        <v>11406.870999999999</v>
      </c>
      <c r="N15" s="195">
        <v>9336.5630000000001</v>
      </c>
      <c r="O15" s="203">
        <f t="shared" si="0"/>
        <v>109023.58999999998</v>
      </c>
    </row>
    <row r="16" spans="1:15" ht="21" customHeight="1">
      <c r="A16" s="156" t="s">
        <v>697</v>
      </c>
      <c r="B16" s="156" t="s">
        <v>289</v>
      </c>
      <c r="C16" s="194">
        <v>33351.065000000002</v>
      </c>
      <c r="D16" s="194">
        <v>31270.04</v>
      </c>
      <c r="E16" s="194">
        <v>25772.593000000001</v>
      </c>
      <c r="F16" s="194">
        <v>25170.61</v>
      </c>
      <c r="G16" s="194">
        <v>29168.084999999999</v>
      </c>
      <c r="H16" s="194">
        <v>24675.241000000002</v>
      </c>
      <c r="I16" s="194">
        <v>30242.432000000001</v>
      </c>
      <c r="J16" s="194">
        <v>30396.727999999999</v>
      </c>
      <c r="K16" s="194">
        <v>30398.878000000001</v>
      </c>
      <c r="L16" s="194">
        <v>25802.516</v>
      </c>
      <c r="M16" s="194">
        <v>28058.508000000002</v>
      </c>
      <c r="N16" s="194">
        <v>36377.235000000001</v>
      </c>
      <c r="O16" s="203">
        <f t="shared" si="0"/>
        <v>350683.93099999998</v>
      </c>
    </row>
    <row r="17" spans="1:15" ht="21" customHeight="1">
      <c r="A17" s="156" t="s">
        <v>300</v>
      </c>
      <c r="B17" s="156" t="s">
        <v>289</v>
      </c>
      <c r="C17" s="195">
        <v>10957.169</v>
      </c>
      <c r="D17" s="195">
        <v>20755.815999999999</v>
      </c>
      <c r="E17" s="195">
        <v>28996.116000000002</v>
      </c>
      <c r="F17" s="195">
        <v>13982.841</v>
      </c>
      <c r="G17" s="195">
        <v>13712.085999999999</v>
      </c>
      <c r="H17" s="195">
        <v>11067.945</v>
      </c>
      <c r="I17" s="195">
        <v>13353.016</v>
      </c>
      <c r="J17" s="195">
        <v>13329.194</v>
      </c>
      <c r="K17" s="195">
        <v>13123.328</v>
      </c>
      <c r="L17" s="195">
        <v>17988.035</v>
      </c>
      <c r="M17" s="195">
        <v>14546.716</v>
      </c>
      <c r="N17" s="195">
        <v>14752.49</v>
      </c>
      <c r="O17" s="203">
        <f t="shared" si="0"/>
        <v>186564.75199999998</v>
      </c>
    </row>
    <row r="18" spans="1:15" ht="21" customHeight="1">
      <c r="A18" s="156" t="s">
        <v>700</v>
      </c>
      <c r="B18" s="156" t="s">
        <v>289</v>
      </c>
      <c r="C18" s="194">
        <v>286.70699999999999</v>
      </c>
      <c r="D18" s="194">
        <v>265.32900000000001</v>
      </c>
      <c r="E18" s="194">
        <v>425.04700000000003</v>
      </c>
      <c r="F18" s="194">
        <v>281.89800000000002</v>
      </c>
      <c r="G18" s="194">
        <v>255.75800000000001</v>
      </c>
      <c r="H18" s="194">
        <v>218.90299999999999</v>
      </c>
      <c r="I18" s="194">
        <v>321.28899999999999</v>
      </c>
      <c r="J18" s="194">
        <v>205.39699999999999</v>
      </c>
      <c r="K18" s="194">
        <v>196.41800000000001</v>
      </c>
      <c r="L18" s="194">
        <v>296.68</v>
      </c>
      <c r="M18" s="194">
        <v>402.709</v>
      </c>
      <c r="N18" s="194">
        <v>285.15899999999999</v>
      </c>
      <c r="O18" s="203">
        <f t="shared" si="0"/>
        <v>3441.2940000000003</v>
      </c>
    </row>
    <row r="19" spans="1:15" ht="21" customHeight="1">
      <c r="A19" s="156" t="s">
        <v>698</v>
      </c>
      <c r="B19" s="156" t="s">
        <v>289</v>
      </c>
      <c r="C19" s="195">
        <v>148046.49299999999</v>
      </c>
      <c r="D19" s="195">
        <v>149068.253</v>
      </c>
      <c r="E19" s="195">
        <v>134672.91500000001</v>
      </c>
      <c r="F19" s="195">
        <v>135755.679</v>
      </c>
      <c r="G19" s="195">
        <v>158711.82699999999</v>
      </c>
      <c r="H19" s="195">
        <v>135553.851</v>
      </c>
      <c r="I19" s="195">
        <v>182355.50599999999</v>
      </c>
      <c r="J19" s="195">
        <v>184788.53200000001</v>
      </c>
      <c r="K19" s="195">
        <v>199377.08499999999</v>
      </c>
      <c r="L19" s="195">
        <v>204358.962</v>
      </c>
      <c r="M19" s="195">
        <v>194113.78400000001</v>
      </c>
      <c r="N19" s="195">
        <v>209258.18599999999</v>
      </c>
      <c r="O19" s="203">
        <f t="shared" si="0"/>
        <v>2036061.0729999999</v>
      </c>
    </row>
    <row r="20" spans="1:15" ht="21" customHeight="1">
      <c r="A20" s="156" t="s">
        <v>699</v>
      </c>
      <c r="B20" s="156" t="s">
        <v>289</v>
      </c>
      <c r="C20" s="194">
        <v>62.558999999999997</v>
      </c>
      <c r="D20" s="194">
        <v>145.822</v>
      </c>
      <c r="E20" s="194">
        <v>90.215000000000003</v>
      </c>
      <c r="F20" s="194">
        <v>72.581000000000003</v>
      </c>
      <c r="G20" s="194">
        <v>239.64</v>
      </c>
      <c r="H20" s="194">
        <v>104.651</v>
      </c>
      <c r="I20" s="194">
        <v>195.41300000000001</v>
      </c>
      <c r="J20" s="194">
        <v>198.07</v>
      </c>
      <c r="K20" s="194">
        <v>194.60900000000001</v>
      </c>
      <c r="L20" s="194">
        <v>274.77499999999998</v>
      </c>
      <c r="M20" s="194">
        <v>97.807000000000002</v>
      </c>
      <c r="N20" s="194">
        <v>85.045000000000002</v>
      </c>
      <c r="O20" s="203">
        <f t="shared" si="0"/>
        <v>1761.1870000000001</v>
      </c>
    </row>
    <row r="21" spans="1:15" ht="21" customHeight="1">
      <c r="A21" s="156" t="s">
        <v>302</v>
      </c>
      <c r="B21" s="156" t="s">
        <v>289</v>
      </c>
      <c r="C21" s="195">
        <v>62661.248</v>
      </c>
      <c r="D21" s="195">
        <v>59041.042999999998</v>
      </c>
      <c r="E21" s="195">
        <v>53469.396000000001</v>
      </c>
      <c r="F21" s="195">
        <v>55202.421000000002</v>
      </c>
      <c r="G21" s="195">
        <v>59227.57</v>
      </c>
      <c r="H21" s="195">
        <v>48165.813999999998</v>
      </c>
      <c r="I21" s="195">
        <v>65598.630999999994</v>
      </c>
      <c r="J21" s="195">
        <v>66555.270999999993</v>
      </c>
      <c r="K21" s="195">
        <v>58888.411</v>
      </c>
      <c r="L21" s="195">
        <v>78793.057000000001</v>
      </c>
      <c r="M21" s="195">
        <v>68712.661999999997</v>
      </c>
      <c r="N21" s="195">
        <v>82575.232999999993</v>
      </c>
      <c r="O21" s="203">
        <f t="shared" si="0"/>
        <v>758890.7570000001</v>
      </c>
    </row>
    <row r="22" spans="1:15" ht="21" customHeight="1">
      <c r="A22" s="156" t="s">
        <v>303</v>
      </c>
      <c r="B22" s="156" t="s">
        <v>289</v>
      </c>
      <c r="C22" s="194">
        <v>17806.427</v>
      </c>
      <c r="D22" s="194">
        <v>23465.172999999999</v>
      </c>
      <c r="E22" s="194">
        <v>20446.686000000002</v>
      </c>
      <c r="F22" s="194">
        <v>25603.18</v>
      </c>
      <c r="G22" s="194">
        <v>34272.385000000002</v>
      </c>
      <c r="H22" s="194">
        <v>24105.669000000002</v>
      </c>
      <c r="I22" s="194">
        <v>32045.043000000001</v>
      </c>
      <c r="J22" s="194">
        <v>34316.351999999999</v>
      </c>
      <c r="K22" s="194">
        <v>36807.356</v>
      </c>
      <c r="L22" s="194">
        <v>35492.199999999997</v>
      </c>
      <c r="M22" s="194">
        <v>48580.502</v>
      </c>
      <c r="N22" s="194">
        <v>42432.860999999997</v>
      </c>
      <c r="O22" s="203">
        <f t="shared" si="0"/>
        <v>375373.83399999992</v>
      </c>
    </row>
    <row r="23" spans="1:15" ht="21" customHeight="1">
      <c r="A23" s="156" t="s">
        <v>304</v>
      </c>
      <c r="B23" s="156" t="s">
        <v>289</v>
      </c>
      <c r="C23" s="195">
        <v>8815.6579999999994</v>
      </c>
      <c r="D23" s="195">
        <v>9197.5300000000007</v>
      </c>
      <c r="E23" s="195">
        <v>10284.295</v>
      </c>
      <c r="F23" s="195">
        <v>8612.1049999999996</v>
      </c>
      <c r="G23" s="195">
        <v>12112.224</v>
      </c>
      <c r="H23" s="195">
        <v>9621.6010000000006</v>
      </c>
      <c r="I23" s="195">
        <v>14732.562</v>
      </c>
      <c r="J23" s="195">
        <v>12751.624</v>
      </c>
      <c r="K23" s="195">
        <v>13270.412</v>
      </c>
      <c r="L23" s="195">
        <v>13554.759</v>
      </c>
      <c r="M23" s="195">
        <v>14974.224</v>
      </c>
      <c r="N23" s="195">
        <v>15903.084999999999</v>
      </c>
      <c r="O23" s="203">
        <f t="shared" si="0"/>
        <v>143830.079</v>
      </c>
    </row>
    <row r="24" spans="1:15" ht="21" customHeight="1">
      <c r="A24" s="156" t="s">
        <v>305</v>
      </c>
      <c r="B24" s="156" t="s">
        <v>289</v>
      </c>
      <c r="C24" s="194">
        <v>574.67499999999995</v>
      </c>
      <c r="D24" s="194">
        <v>1106.8409999999999</v>
      </c>
      <c r="E24" s="194">
        <v>604.37599999999998</v>
      </c>
      <c r="F24" s="194">
        <v>745.77700000000004</v>
      </c>
      <c r="G24" s="194">
        <v>946.34</v>
      </c>
      <c r="H24" s="194">
        <v>412.40100000000001</v>
      </c>
      <c r="I24" s="194">
        <v>583.45100000000002</v>
      </c>
      <c r="J24" s="194">
        <v>774.05600000000004</v>
      </c>
      <c r="K24" s="194">
        <v>754.51199999999994</v>
      </c>
      <c r="L24" s="194">
        <v>647.71600000000001</v>
      </c>
      <c r="M24" s="194">
        <v>667.96500000000003</v>
      </c>
      <c r="N24" s="194">
        <v>535.80700000000002</v>
      </c>
      <c r="O24" s="203">
        <f t="shared" si="0"/>
        <v>8353.9169999999995</v>
      </c>
    </row>
    <row r="25" spans="1:15" ht="21" customHeight="1">
      <c r="A25" s="156" t="s">
        <v>306</v>
      </c>
      <c r="B25" s="156" t="s">
        <v>289</v>
      </c>
      <c r="C25" s="195">
        <v>3.3000000000000002E-2</v>
      </c>
      <c r="D25" s="195">
        <v>0.70299999999999996</v>
      </c>
      <c r="E25" s="195">
        <v>5.1999999999999998E-2</v>
      </c>
      <c r="F25" s="195">
        <v>0.4</v>
      </c>
      <c r="G25" s="195">
        <v>0</v>
      </c>
      <c r="H25" s="195">
        <v>0</v>
      </c>
      <c r="I25" s="195">
        <v>0</v>
      </c>
      <c r="J25" s="195">
        <v>0.1</v>
      </c>
      <c r="K25" s="195">
        <v>0.64200000000000002</v>
      </c>
      <c r="L25" s="195">
        <v>0</v>
      </c>
      <c r="M25" s="195">
        <v>0.2</v>
      </c>
      <c r="N25" s="195">
        <v>1.0999999999999999E-2</v>
      </c>
      <c r="O25" s="203">
        <f t="shared" si="0"/>
        <v>2.1410000000000005</v>
      </c>
    </row>
    <row r="26" spans="1:15" ht="21" customHeight="1">
      <c r="A26" s="156" t="s">
        <v>307</v>
      </c>
      <c r="B26" s="156" t="s">
        <v>289</v>
      </c>
      <c r="C26" s="194">
        <v>9176.6509999999998</v>
      </c>
      <c r="D26" s="194">
        <v>7998.9160000000002</v>
      </c>
      <c r="E26" s="194">
        <v>7499.4070000000002</v>
      </c>
      <c r="F26" s="194">
        <v>7260.951</v>
      </c>
      <c r="G26" s="194">
        <v>7436.5079999999998</v>
      </c>
      <c r="H26" s="194">
        <v>8458.6380000000008</v>
      </c>
      <c r="I26" s="194">
        <v>7460.77</v>
      </c>
      <c r="J26" s="194">
        <v>8931.9549999999999</v>
      </c>
      <c r="K26" s="194">
        <v>7883.1809999999996</v>
      </c>
      <c r="L26" s="194">
        <v>8281.2109999999993</v>
      </c>
      <c r="M26" s="194">
        <v>10054.541999999999</v>
      </c>
      <c r="N26" s="194">
        <v>11016.912</v>
      </c>
      <c r="O26" s="203">
        <f t="shared" si="0"/>
        <v>101459.64199999999</v>
      </c>
    </row>
    <row r="27" spans="1:15" ht="21" customHeight="1">
      <c r="A27" s="156" t="s">
        <v>308</v>
      </c>
      <c r="B27" s="156" t="s">
        <v>289</v>
      </c>
      <c r="C27" s="195">
        <v>606.05999999999995</v>
      </c>
      <c r="D27" s="195">
        <v>759.95699999999999</v>
      </c>
      <c r="E27" s="195">
        <v>856.21400000000006</v>
      </c>
      <c r="F27" s="195">
        <v>489.36700000000002</v>
      </c>
      <c r="G27" s="195">
        <v>839.63</v>
      </c>
      <c r="H27" s="195">
        <v>1178.104</v>
      </c>
      <c r="I27" s="195">
        <v>1276.461</v>
      </c>
      <c r="J27" s="195">
        <v>1242.508</v>
      </c>
      <c r="K27" s="195">
        <v>1263.925</v>
      </c>
      <c r="L27" s="195">
        <v>1224.136</v>
      </c>
      <c r="M27" s="195">
        <v>1180.32</v>
      </c>
      <c r="N27" s="195">
        <v>1048.3040000000001</v>
      </c>
      <c r="O27" s="203">
        <f t="shared" si="0"/>
        <v>11964.986000000001</v>
      </c>
    </row>
    <row r="28" spans="1:15" ht="21" customHeight="1">
      <c r="A28" s="100" t="s">
        <v>256</v>
      </c>
      <c r="B28" s="156" t="s">
        <v>289</v>
      </c>
      <c r="C28" s="203">
        <f>SUM(C7:C27)</f>
        <v>1162142.9129999999</v>
      </c>
      <c r="D28" s="203">
        <f t="shared" ref="D28:O28" si="1">SUM(D7:D27)</f>
        <v>1101408.0489999999</v>
      </c>
      <c r="E28" s="203">
        <f t="shared" si="1"/>
        <v>1071291.2399999995</v>
      </c>
      <c r="F28" s="203">
        <f t="shared" si="1"/>
        <v>1060653.8859999999</v>
      </c>
      <c r="G28" s="203">
        <f t="shared" si="1"/>
        <v>1182873.1699999997</v>
      </c>
      <c r="H28" s="203">
        <f t="shared" si="1"/>
        <v>1027432.819</v>
      </c>
      <c r="I28" s="203">
        <f t="shared" si="1"/>
        <v>1226218.1669999997</v>
      </c>
      <c r="J28" s="203">
        <f t="shared" si="1"/>
        <v>1242023.1760000002</v>
      </c>
      <c r="K28" s="203">
        <f t="shared" si="1"/>
        <v>1278644.0359999998</v>
      </c>
      <c r="L28" s="203">
        <f t="shared" si="1"/>
        <v>1324484.3769999999</v>
      </c>
      <c r="M28" s="203">
        <f t="shared" si="1"/>
        <v>1315452.9980000004</v>
      </c>
      <c r="N28" s="203">
        <f t="shared" si="1"/>
        <v>1335089.0709999998</v>
      </c>
      <c r="O28" s="203">
        <f t="shared" si="1"/>
        <v>14327713.902000001</v>
      </c>
    </row>
    <row r="29" spans="1:15" s="14" customFormat="1" ht="21" customHeight="1">
      <c r="A29" s="133" t="s">
        <v>291</v>
      </c>
      <c r="B29" s="204"/>
      <c r="C29" s="205"/>
      <c r="D29" s="205"/>
      <c r="E29" s="205"/>
      <c r="F29" s="205"/>
      <c r="G29" s="205"/>
      <c r="H29" s="205"/>
      <c r="I29" s="205"/>
      <c r="J29" s="205"/>
      <c r="K29" s="205"/>
      <c r="L29" s="205"/>
      <c r="M29" s="205"/>
      <c r="N29" s="205"/>
      <c r="O29" s="205"/>
    </row>
    <row r="30" spans="1:15" s="14" customFormat="1" ht="21" customHeight="1">
      <c r="A30" s="134" t="s">
        <v>292</v>
      </c>
      <c r="B30" s="206"/>
      <c r="C30" s="205"/>
      <c r="D30" s="205"/>
      <c r="E30" s="205"/>
      <c r="F30" s="205"/>
      <c r="G30" s="205"/>
      <c r="H30" s="205"/>
      <c r="I30" s="205"/>
      <c r="J30" s="205"/>
      <c r="K30" s="205"/>
      <c r="L30" s="205"/>
      <c r="M30" s="205"/>
      <c r="N30" s="205"/>
      <c r="O30" s="136"/>
    </row>
  </sheetData>
  <mergeCells count="1">
    <mergeCell ref="A4:O4"/>
  </mergeCells>
  <pageMargins left="0.7" right="0.7" top="0.75" bottom="0.75" header="0.3" footer="0.3"/>
  <pageSetup scale="11"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B0ED6-B75C-499C-9C71-C7BD3CFB658B}">
  <sheetPr codeName="Worksheet____13"/>
  <dimension ref="A1:O21"/>
  <sheetViews>
    <sheetView showGridLines="0" view="pageBreakPreview" zoomScaleNormal="100" zoomScaleSheetLayoutView="100" workbookViewId="0">
      <selection activeCell="H15" sqref="H15"/>
    </sheetView>
  </sheetViews>
  <sheetFormatPr defaultColWidth="9.08984375" defaultRowHeight="14"/>
  <cols>
    <col min="1" max="1" width="26.7265625" style="3" customWidth="1"/>
    <col min="2" max="2" width="12.90625" style="3" customWidth="1"/>
    <col min="3" max="15" width="11.7265625" style="3" customWidth="1"/>
    <col min="16" max="16384" width="9.08984375" style="3"/>
  </cols>
  <sheetData>
    <row r="1" spans="1:15" s="4" customFormat="1" ht="21" customHeight="1">
      <c r="A1" s="159"/>
      <c r="B1" s="159"/>
      <c r="C1" s="159"/>
      <c r="D1" s="159"/>
      <c r="E1" s="160"/>
      <c r="F1" s="161"/>
      <c r="G1" s="161"/>
      <c r="H1" s="161"/>
      <c r="I1" s="161"/>
      <c r="J1" s="161"/>
      <c r="K1" s="161"/>
      <c r="L1" s="161"/>
      <c r="M1" s="161"/>
      <c r="N1" s="161"/>
      <c r="O1" s="161"/>
    </row>
    <row r="2" spans="1:15" s="5" customFormat="1" ht="21" customHeight="1">
      <c r="A2" s="191"/>
      <c r="B2" s="191"/>
      <c r="C2" s="191"/>
      <c r="D2" s="191"/>
      <c r="E2" s="191"/>
      <c r="F2" s="190"/>
      <c r="G2" s="190"/>
      <c r="H2" s="190"/>
      <c r="I2" s="190"/>
      <c r="J2" s="190"/>
      <c r="K2" s="190"/>
      <c r="L2" s="190"/>
      <c r="M2" s="190"/>
      <c r="N2" s="190"/>
      <c r="O2" s="190"/>
    </row>
    <row r="3" spans="1:15" s="6" customFormat="1" ht="21" customHeight="1">
      <c r="A3" s="157"/>
      <c r="B3" s="157"/>
      <c r="C3" s="157"/>
      <c r="D3" s="157"/>
      <c r="E3" s="157"/>
      <c r="F3" s="157"/>
      <c r="G3" s="157"/>
      <c r="H3" s="157"/>
      <c r="I3" s="157"/>
      <c r="J3" s="157"/>
      <c r="K3" s="157"/>
      <c r="L3" s="157"/>
      <c r="M3" s="157"/>
      <c r="N3" s="157"/>
      <c r="O3" s="157"/>
    </row>
    <row r="4" spans="1:15" s="27" customFormat="1" ht="44.15" customHeight="1">
      <c r="A4" s="440" t="s">
        <v>680</v>
      </c>
      <c r="B4" s="441"/>
      <c r="C4" s="441"/>
      <c r="D4" s="441"/>
      <c r="E4" s="441"/>
      <c r="F4" s="441"/>
      <c r="G4" s="441"/>
      <c r="H4" s="441"/>
      <c r="I4" s="441"/>
      <c r="J4" s="441"/>
      <c r="K4" s="441"/>
      <c r="L4" s="441"/>
      <c r="M4" s="441"/>
      <c r="N4" s="441"/>
      <c r="O4" s="441"/>
    </row>
    <row r="5" spans="1:15" ht="21" customHeight="1">
      <c r="A5" s="202"/>
      <c r="B5" s="202"/>
      <c r="C5" s="62"/>
      <c r="D5" s="62"/>
      <c r="E5" s="62"/>
      <c r="F5" s="62"/>
      <c r="G5" s="62"/>
      <c r="H5" s="62"/>
      <c r="I5" s="62"/>
      <c r="J5" s="62"/>
      <c r="K5" s="62"/>
      <c r="L5" s="62"/>
      <c r="M5" s="62"/>
      <c r="N5" s="62"/>
      <c r="O5" s="62"/>
    </row>
    <row r="6" spans="1:15" ht="21" customHeight="1">
      <c r="A6" s="30" t="s">
        <v>309</v>
      </c>
      <c r="B6" s="30" t="s">
        <v>263</v>
      </c>
      <c r="C6" s="30" t="s">
        <v>244</v>
      </c>
      <c r="D6" s="30" t="s">
        <v>245</v>
      </c>
      <c r="E6" s="30" t="s">
        <v>246</v>
      </c>
      <c r="F6" s="30" t="s">
        <v>247</v>
      </c>
      <c r="G6" s="30" t="s">
        <v>248</v>
      </c>
      <c r="H6" s="30" t="s">
        <v>249</v>
      </c>
      <c r="I6" s="30" t="s">
        <v>250</v>
      </c>
      <c r="J6" s="30" t="s">
        <v>251</v>
      </c>
      <c r="K6" s="30" t="s">
        <v>252</v>
      </c>
      <c r="L6" s="30" t="s">
        <v>253</v>
      </c>
      <c r="M6" s="30" t="s">
        <v>254</v>
      </c>
      <c r="N6" s="30" t="s">
        <v>255</v>
      </c>
      <c r="O6" s="43" t="s">
        <v>198</v>
      </c>
    </row>
    <row r="7" spans="1:15" ht="21" customHeight="1">
      <c r="A7" s="156" t="s">
        <v>310</v>
      </c>
      <c r="B7" s="156" t="s">
        <v>661</v>
      </c>
      <c r="C7" s="195">
        <v>72.44</v>
      </c>
      <c r="D7" s="195">
        <v>0</v>
      </c>
      <c r="E7" s="195">
        <v>0.74399999999999999</v>
      </c>
      <c r="F7" s="195">
        <v>0</v>
      </c>
      <c r="G7" s="195">
        <v>0</v>
      </c>
      <c r="H7" s="195">
        <v>0</v>
      </c>
      <c r="I7" s="195">
        <v>1.5960000000000001</v>
      </c>
      <c r="J7" s="195">
        <v>3.6150000000000002</v>
      </c>
      <c r="K7" s="195">
        <v>0</v>
      </c>
      <c r="L7" s="195">
        <v>0</v>
      </c>
      <c r="M7" s="195">
        <v>0</v>
      </c>
      <c r="N7" s="195">
        <v>0</v>
      </c>
      <c r="O7" s="121">
        <f>SUM(C7:N7)</f>
        <v>78.394999999999996</v>
      </c>
    </row>
    <row r="8" spans="1:15" ht="21" customHeight="1">
      <c r="A8" s="156" t="s">
        <v>311</v>
      </c>
      <c r="B8" s="156" t="s">
        <v>661</v>
      </c>
      <c r="C8" s="194">
        <v>337.3</v>
      </c>
      <c r="D8" s="194">
        <v>208.733</v>
      </c>
      <c r="E8" s="194">
        <v>332.57600000000002</v>
      </c>
      <c r="F8" s="194">
        <v>286.25900000000001</v>
      </c>
      <c r="G8" s="194">
        <v>332.95800000000003</v>
      </c>
      <c r="H8" s="194">
        <v>124.55500000000001</v>
      </c>
      <c r="I8" s="194">
        <v>278.63499999999999</v>
      </c>
      <c r="J8" s="194">
        <v>1030.5609999999999</v>
      </c>
      <c r="K8" s="194">
        <v>860.52599999999995</v>
      </c>
      <c r="L8" s="194">
        <v>876.22199999999998</v>
      </c>
      <c r="M8" s="194">
        <v>475.65899999999999</v>
      </c>
      <c r="N8" s="194">
        <v>397.57</v>
      </c>
      <c r="O8" s="121">
        <f t="shared" ref="O8:O17" si="0">SUM(C8:N8)</f>
        <v>5541.5539999999992</v>
      </c>
    </row>
    <row r="9" spans="1:15" ht="21" customHeight="1">
      <c r="A9" s="156" t="s">
        <v>312</v>
      </c>
      <c r="B9" s="156" t="s">
        <v>661</v>
      </c>
      <c r="C9" s="195">
        <v>9942.2620000000006</v>
      </c>
      <c r="D9" s="195">
        <v>7455.4709999999995</v>
      </c>
      <c r="E9" s="195">
        <v>3202.0450000000001</v>
      </c>
      <c r="F9" s="195">
        <v>3122.2280000000001</v>
      </c>
      <c r="G9" s="195">
        <v>2416.0509999999999</v>
      </c>
      <c r="H9" s="195">
        <v>2389.2930000000001</v>
      </c>
      <c r="I9" s="195">
        <v>1028.0409999999999</v>
      </c>
      <c r="J9" s="195">
        <v>27.068999999999999</v>
      </c>
      <c r="K9" s="195">
        <v>25</v>
      </c>
      <c r="L9" s="195">
        <v>0</v>
      </c>
      <c r="M9" s="195">
        <v>49.2</v>
      </c>
      <c r="N9" s="195">
        <v>13.1</v>
      </c>
      <c r="O9" s="121">
        <f t="shared" si="0"/>
        <v>29669.759999999998</v>
      </c>
    </row>
    <row r="10" spans="1:15" ht="21" customHeight="1">
      <c r="A10" s="156" t="s">
        <v>313</v>
      </c>
      <c r="B10" s="156" t="s">
        <v>661</v>
      </c>
      <c r="C10" s="194">
        <v>3069.47</v>
      </c>
      <c r="D10" s="194">
        <v>3696.0120000000002</v>
      </c>
      <c r="E10" s="194">
        <v>5052.37</v>
      </c>
      <c r="F10" s="194">
        <v>3610.5050000000001</v>
      </c>
      <c r="G10" s="194">
        <v>4020.5949999999998</v>
      </c>
      <c r="H10" s="194">
        <v>1944.47</v>
      </c>
      <c r="I10" s="194">
        <v>1552.92</v>
      </c>
      <c r="J10" s="194">
        <v>1812.82</v>
      </c>
      <c r="K10" s="194">
        <v>2173.4549999999999</v>
      </c>
      <c r="L10" s="194">
        <v>1860.0650000000001</v>
      </c>
      <c r="M10" s="194">
        <v>2049.9699999999998</v>
      </c>
      <c r="N10" s="194">
        <v>2206</v>
      </c>
      <c r="O10" s="121">
        <f t="shared" si="0"/>
        <v>33048.652000000002</v>
      </c>
    </row>
    <row r="11" spans="1:15" ht="21" customHeight="1">
      <c r="A11" s="156" t="s">
        <v>314</v>
      </c>
      <c r="B11" s="156" t="s">
        <v>661</v>
      </c>
      <c r="C11" s="195">
        <v>0</v>
      </c>
      <c r="D11" s="195">
        <v>19.986999999999998</v>
      </c>
      <c r="E11" s="195">
        <v>0</v>
      </c>
      <c r="F11" s="195">
        <v>0</v>
      </c>
      <c r="G11" s="195">
        <v>0</v>
      </c>
      <c r="H11" s="195">
        <v>0</v>
      </c>
      <c r="I11" s="195">
        <v>0</v>
      </c>
      <c r="J11" s="195">
        <v>0</v>
      </c>
      <c r="K11" s="195">
        <v>3.0000000000000001E-3</v>
      </c>
      <c r="L11" s="195">
        <v>3.0000000000000001E-3</v>
      </c>
      <c r="M11" s="195">
        <v>0</v>
      </c>
      <c r="N11" s="195">
        <v>0</v>
      </c>
      <c r="O11" s="121">
        <f t="shared" si="0"/>
        <v>19.992999999999999</v>
      </c>
    </row>
    <row r="12" spans="1:15" ht="21" customHeight="1">
      <c r="A12" s="156" t="s">
        <v>315</v>
      </c>
      <c r="B12" s="156" t="s">
        <v>661</v>
      </c>
      <c r="C12" s="194">
        <v>516374.11499999999</v>
      </c>
      <c r="D12" s="194">
        <v>484069.31099999999</v>
      </c>
      <c r="E12" s="194">
        <v>439714.51699999999</v>
      </c>
      <c r="F12" s="194">
        <v>436608.69799999997</v>
      </c>
      <c r="G12" s="194">
        <v>512443.93</v>
      </c>
      <c r="H12" s="194">
        <v>434898.95199999999</v>
      </c>
      <c r="I12" s="194">
        <v>525797.28099999996</v>
      </c>
      <c r="J12" s="194">
        <v>551671.66200000001</v>
      </c>
      <c r="K12" s="194">
        <v>573041.701</v>
      </c>
      <c r="L12" s="194">
        <v>579042.62</v>
      </c>
      <c r="M12" s="194">
        <v>544516.33700000006</v>
      </c>
      <c r="N12" s="194">
        <v>570915.47600000002</v>
      </c>
      <c r="O12" s="121">
        <f t="shared" si="0"/>
        <v>6169094.6000000006</v>
      </c>
    </row>
    <row r="13" spans="1:15" ht="21" customHeight="1">
      <c r="A13" s="156" t="s">
        <v>316</v>
      </c>
      <c r="B13" s="156" t="s">
        <v>661</v>
      </c>
      <c r="C13" s="195">
        <v>0</v>
      </c>
      <c r="D13" s="195">
        <v>0</v>
      </c>
      <c r="E13" s="195">
        <v>0</v>
      </c>
      <c r="F13" s="195">
        <v>0</v>
      </c>
      <c r="G13" s="195">
        <v>0</v>
      </c>
      <c r="H13" s="195">
        <v>0</v>
      </c>
      <c r="I13" s="195">
        <v>0</v>
      </c>
      <c r="J13" s="195">
        <v>0</v>
      </c>
      <c r="K13" s="195">
        <v>0</v>
      </c>
      <c r="L13" s="195">
        <v>0</v>
      </c>
      <c r="M13" s="195">
        <v>0</v>
      </c>
      <c r="N13" s="195">
        <v>0</v>
      </c>
      <c r="O13" s="121">
        <f t="shared" si="0"/>
        <v>0</v>
      </c>
    </row>
    <row r="14" spans="1:15" ht="21" customHeight="1">
      <c r="A14" s="156" t="s">
        <v>317</v>
      </c>
      <c r="B14" s="156" t="s">
        <v>661</v>
      </c>
      <c r="C14" s="194">
        <v>2</v>
      </c>
      <c r="D14" s="194">
        <v>3.86</v>
      </c>
      <c r="E14" s="194">
        <v>3.2360000000000002</v>
      </c>
      <c r="F14" s="194">
        <v>0.83</v>
      </c>
      <c r="G14" s="194">
        <v>29.4</v>
      </c>
      <c r="H14" s="194">
        <v>0</v>
      </c>
      <c r="I14" s="194">
        <v>0</v>
      </c>
      <c r="J14" s="194">
        <v>0</v>
      </c>
      <c r="K14" s="194">
        <v>0</v>
      </c>
      <c r="L14" s="194">
        <v>0</v>
      </c>
      <c r="M14" s="194">
        <v>0</v>
      </c>
      <c r="N14" s="194">
        <v>0</v>
      </c>
      <c r="O14" s="121">
        <f t="shared" si="0"/>
        <v>39.326000000000001</v>
      </c>
    </row>
    <row r="15" spans="1:15" ht="21" customHeight="1">
      <c r="A15" s="156" t="s">
        <v>318</v>
      </c>
      <c r="B15" s="156" t="s">
        <v>661</v>
      </c>
      <c r="C15" s="195">
        <v>0</v>
      </c>
      <c r="D15" s="195">
        <v>0</v>
      </c>
      <c r="E15" s="195">
        <v>95.07</v>
      </c>
      <c r="F15" s="195">
        <v>0</v>
      </c>
      <c r="G15" s="195">
        <v>0</v>
      </c>
      <c r="H15" s="195">
        <v>0</v>
      </c>
      <c r="I15" s="195">
        <v>0</v>
      </c>
      <c r="J15" s="195">
        <v>0</v>
      </c>
      <c r="K15" s="195">
        <v>6.7640000000000002</v>
      </c>
      <c r="L15" s="195">
        <v>0</v>
      </c>
      <c r="M15" s="195">
        <v>0</v>
      </c>
      <c r="N15" s="195">
        <v>0</v>
      </c>
      <c r="O15" s="121">
        <f t="shared" si="0"/>
        <v>101.83399999999999</v>
      </c>
    </row>
    <row r="16" spans="1:15" ht="21" customHeight="1">
      <c r="A16" s="156" t="s">
        <v>319</v>
      </c>
      <c r="B16" s="156" t="s">
        <v>661</v>
      </c>
      <c r="C16" s="194">
        <v>0</v>
      </c>
      <c r="D16" s="194">
        <v>0</v>
      </c>
      <c r="E16" s="194">
        <v>0</v>
      </c>
      <c r="F16" s="194">
        <v>0</v>
      </c>
      <c r="G16" s="194">
        <v>0</v>
      </c>
      <c r="H16" s="194">
        <v>0</v>
      </c>
      <c r="I16" s="194">
        <v>0</v>
      </c>
      <c r="J16" s="194">
        <v>0</v>
      </c>
      <c r="K16" s="194">
        <v>0</v>
      </c>
      <c r="L16" s="194">
        <v>0</v>
      </c>
      <c r="M16" s="194">
        <v>0</v>
      </c>
      <c r="N16" s="194">
        <v>0</v>
      </c>
      <c r="O16" s="121">
        <f t="shared" si="0"/>
        <v>0</v>
      </c>
    </row>
    <row r="17" spans="1:15" ht="21" customHeight="1">
      <c r="A17" s="156" t="s">
        <v>320</v>
      </c>
      <c r="B17" s="156" t="s">
        <v>661</v>
      </c>
      <c r="C17" s="195">
        <v>632345.326</v>
      </c>
      <c r="D17" s="195">
        <v>605954.67500000005</v>
      </c>
      <c r="E17" s="195">
        <v>622890.68200000003</v>
      </c>
      <c r="F17" s="195">
        <v>617025.36600000004</v>
      </c>
      <c r="G17" s="195">
        <v>663630.23600000003</v>
      </c>
      <c r="H17" s="195">
        <v>588075.549</v>
      </c>
      <c r="I17" s="195">
        <v>697559.69400000002</v>
      </c>
      <c r="J17" s="195">
        <v>687477.44900000002</v>
      </c>
      <c r="K17" s="195">
        <v>702536.58700000006</v>
      </c>
      <c r="L17" s="195">
        <v>742705.46699999995</v>
      </c>
      <c r="M17" s="195">
        <v>768361.83200000005</v>
      </c>
      <c r="N17" s="195">
        <v>761556.92500000005</v>
      </c>
      <c r="O17" s="121">
        <f t="shared" si="0"/>
        <v>8090119.7880000006</v>
      </c>
    </row>
    <row r="18" spans="1:15" ht="21" customHeight="1">
      <c r="A18" s="44" t="s">
        <v>198</v>
      </c>
      <c r="B18" s="156" t="s">
        <v>661</v>
      </c>
      <c r="C18" s="121">
        <f>SUM(C7:C17)</f>
        <v>1162142.9129999999</v>
      </c>
      <c r="D18" s="121">
        <f t="shared" ref="D18:O18" si="1">SUM(D7:D17)</f>
        <v>1101408.0490000001</v>
      </c>
      <c r="E18" s="121">
        <f t="shared" si="1"/>
        <v>1071291.24</v>
      </c>
      <c r="F18" s="121">
        <f t="shared" si="1"/>
        <v>1060653.8859999999</v>
      </c>
      <c r="G18" s="121">
        <f t="shared" si="1"/>
        <v>1182873.17</v>
      </c>
      <c r="H18" s="121">
        <f t="shared" si="1"/>
        <v>1027432.819</v>
      </c>
      <c r="I18" s="121">
        <f t="shared" si="1"/>
        <v>1226218.1669999999</v>
      </c>
      <c r="J18" s="121">
        <f t="shared" si="1"/>
        <v>1242023.176</v>
      </c>
      <c r="K18" s="121">
        <f t="shared" si="1"/>
        <v>1278644.0360000001</v>
      </c>
      <c r="L18" s="121">
        <f t="shared" si="1"/>
        <v>1324484.3769999999</v>
      </c>
      <c r="M18" s="121">
        <f t="shared" si="1"/>
        <v>1315452.9980000001</v>
      </c>
      <c r="N18" s="121">
        <f t="shared" si="1"/>
        <v>1335089.071</v>
      </c>
      <c r="O18" s="121">
        <f t="shared" si="1"/>
        <v>14327713.902000003</v>
      </c>
    </row>
    <row r="19" spans="1:15" s="31" customFormat="1" ht="21" customHeight="1">
      <c r="A19" s="133" t="s">
        <v>291</v>
      </c>
      <c r="B19" s="204"/>
      <c r="C19" s="207"/>
      <c r="D19" s="207"/>
      <c r="E19" s="207"/>
      <c r="F19" s="207"/>
      <c r="G19" s="207"/>
      <c r="H19" s="207"/>
      <c r="I19" s="207"/>
      <c r="J19" s="207"/>
      <c r="K19" s="207"/>
      <c r="L19" s="207"/>
      <c r="M19" s="207"/>
      <c r="N19" s="207"/>
      <c r="O19" s="207"/>
    </row>
    <row r="20" spans="1:15" s="31" customFormat="1" ht="21" customHeight="1">
      <c r="A20" s="134" t="s">
        <v>292</v>
      </c>
      <c r="B20" s="206"/>
      <c r="C20" s="207"/>
      <c r="D20" s="207"/>
      <c r="E20" s="207"/>
      <c r="F20" s="207"/>
      <c r="G20" s="207"/>
      <c r="H20" s="207"/>
      <c r="I20" s="207"/>
      <c r="J20" s="207"/>
      <c r="K20" s="207"/>
      <c r="L20" s="207"/>
      <c r="M20" s="207"/>
      <c r="N20" s="207"/>
      <c r="O20" s="208"/>
    </row>
    <row r="21" spans="1:15" s="4" customFormat="1" ht="21" customHeight="1">
      <c r="A21" s="134" t="s">
        <v>656</v>
      </c>
      <c r="B21" s="206"/>
      <c r="C21" s="161"/>
      <c r="D21" s="161"/>
      <c r="E21" s="161"/>
      <c r="F21" s="161"/>
      <c r="G21" s="161"/>
      <c r="H21" s="161"/>
      <c r="I21" s="161"/>
      <c r="J21" s="161"/>
      <c r="K21" s="161"/>
      <c r="L21" s="161"/>
      <c r="M21" s="161"/>
      <c r="N21" s="161"/>
      <c r="O21" s="136"/>
    </row>
  </sheetData>
  <mergeCells count="1">
    <mergeCell ref="A4:O4"/>
  </mergeCells>
  <pageMargins left="0.25" right="0.25" top="0.75" bottom="0.75" header="0.3" footer="0.3"/>
  <pageSetup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31475-2787-4959-BA49-8C38659586A2}">
  <sheetPr codeName="Worksheet____14"/>
  <dimension ref="A1:O29"/>
  <sheetViews>
    <sheetView showGridLines="0" view="pageBreakPreview" topLeftCell="D1" zoomScaleNormal="100" zoomScaleSheetLayoutView="100" workbookViewId="0">
      <selection activeCell="H15" sqref="H15"/>
    </sheetView>
  </sheetViews>
  <sheetFormatPr defaultColWidth="9.08984375" defaultRowHeight="14"/>
  <cols>
    <col min="1" max="1" width="65.7265625" style="3" customWidth="1"/>
    <col min="2" max="2" width="9.90625" style="3" customWidth="1"/>
    <col min="3" max="15" width="12.7265625" style="3" customWidth="1"/>
    <col min="16" max="16384" width="9.08984375" style="3"/>
  </cols>
  <sheetData>
    <row r="1" spans="1:15" s="4" customFormat="1" ht="21" customHeight="1">
      <c r="A1" s="178"/>
      <c r="B1" s="159"/>
      <c r="C1" s="159"/>
      <c r="D1" s="159"/>
      <c r="E1" s="159"/>
      <c r="F1" s="160"/>
      <c r="G1" s="161"/>
      <c r="H1" s="161"/>
      <c r="I1" s="161"/>
      <c r="J1" s="161"/>
      <c r="K1" s="161"/>
      <c r="L1" s="161"/>
      <c r="M1" s="161"/>
      <c r="N1" s="161"/>
      <c r="O1" s="161"/>
    </row>
    <row r="2" spans="1:15" s="5" customFormat="1" ht="21" customHeight="1">
      <c r="A2" s="191"/>
      <c r="B2" s="191"/>
      <c r="C2" s="191"/>
      <c r="D2" s="191"/>
      <c r="E2" s="191"/>
      <c r="F2" s="191"/>
      <c r="G2" s="190"/>
      <c r="H2" s="190"/>
      <c r="I2" s="190"/>
      <c r="J2" s="190"/>
      <c r="K2" s="190"/>
      <c r="L2" s="190"/>
      <c r="M2" s="190"/>
      <c r="N2" s="190"/>
      <c r="O2" s="190"/>
    </row>
    <row r="3" spans="1:15" s="6" customFormat="1" ht="21" customHeight="1">
      <c r="A3" s="157"/>
      <c r="B3" s="157"/>
      <c r="C3" s="157"/>
      <c r="D3" s="157"/>
      <c r="E3" s="157"/>
      <c r="F3" s="157"/>
      <c r="G3" s="157"/>
      <c r="H3" s="157"/>
      <c r="I3" s="157"/>
      <c r="J3" s="157"/>
      <c r="K3" s="157"/>
      <c r="L3" s="157"/>
      <c r="M3" s="157"/>
      <c r="N3" s="157"/>
      <c r="O3" s="157"/>
    </row>
    <row r="4" spans="1:15" s="27" customFormat="1" ht="44.15" customHeight="1">
      <c r="A4" s="440" t="s">
        <v>681</v>
      </c>
      <c r="B4" s="441"/>
      <c r="C4" s="441"/>
      <c r="D4" s="441"/>
      <c r="E4" s="441"/>
      <c r="F4" s="441"/>
      <c r="G4" s="441"/>
      <c r="H4" s="441"/>
      <c r="I4" s="441"/>
      <c r="J4" s="441"/>
      <c r="K4" s="441"/>
      <c r="L4" s="441"/>
      <c r="M4" s="441"/>
      <c r="N4" s="441"/>
      <c r="O4" s="441"/>
    </row>
    <row r="5" spans="1:15" ht="21" customHeight="1">
      <c r="A5" s="202"/>
      <c r="B5" s="202"/>
      <c r="C5" s="62"/>
      <c r="D5" s="62"/>
      <c r="E5" s="62"/>
      <c r="F5" s="62"/>
      <c r="G5" s="62"/>
      <c r="H5" s="62"/>
      <c r="I5" s="62"/>
      <c r="J5" s="62"/>
      <c r="K5" s="62"/>
      <c r="L5" s="62"/>
      <c r="M5" s="62"/>
      <c r="N5" s="62"/>
      <c r="O5" s="62"/>
    </row>
    <row r="6" spans="1:15" ht="21" customHeight="1">
      <c r="A6" s="30" t="s">
        <v>293</v>
      </c>
      <c r="B6" s="30" t="s">
        <v>263</v>
      </c>
      <c r="C6" s="30" t="s">
        <v>244</v>
      </c>
      <c r="D6" s="30" t="s">
        <v>245</v>
      </c>
      <c r="E6" s="30" t="s">
        <v>246</v>
      </c>
      <c r="F6" s="30" t="s">
        <v>247</v>
      </c>
      <c r="G6" s="30" t="s">
        <v>248</v>
      </c>
      <c r="H6" s="30" t="s">
        <v>249</v>
      </c>
      <c r="I6" s="30" t="s">
        <v>250</v>
      </c>
      <c r="J6" s="30" t="s">
        <v>251</v>
      </c>
      <c r="K6" s="30" t="s">
        <v>252</v>
      </c>
      <c r="L6" s="30" t="s">
        <v>253</v>
      </c>
      <c r="M6" s="30" t="s">
        <v>254</v>
      </c>
      <c r="N6" s="30" t="s">
        <v>255</v>
      </c>
      <c r="O6" s="43" t="s">
        <v>198</v>
      </c>
    </row>
    <row r="7" spans="1:15" ht="21" customHeight="1">
      <c r="A7" s="156" t="s">
        <v>294</v>
      </c>
      <c r="B7" s="156" t="s">
        <v>661</v>
      </c>
      <c r="C7" s="195">
        <v>28055.378000000001</v>
      </c>
      <c r="D7" s="195">
        <v>23732.977999999999</v>
      </c>
      <c r="E7" s="195">
        <v>23427.991000000002</v>
      </c>
      <c r="F7" s="195">
        <v>22666.852999999999</v>
      </c>
      <c r="G7" s="195">
        <v>26127.502</v>
      </c>
      <c r="H7" s="195">
        <v>22291.884999999998</v>
      </c>
      <c r="I7" s="195">
        <v>25105.314999999999</v>
      </c>
      <c r="J7" s="195">
        <v>25886.530999999999</v>
      </c>
      <c r="K7" s="195">
        <v>25268.257000000001</v>
      </c>
      <c r="L7" s="195">
        <v>25886.918000000001</v>
      </c>
      <c r="M7" s="195">
        <v>29721.879000000001</v>
      </c>
      <c r="N7" s="195">
        <v>30947.201000000001</v>
      </c>
      <c r="O7" s="203">
        <f>SUM(C7:N7)</f>
        <v>309118.68800000002</v>
      </c>
    </row>
    <row r="8" spans="1:15" ht="21" customHeight="1">
      <c r="A8" s="156" t="s">
        <v>295</v>
      </c>
      <c r="B8" s="156" t="s">
        <v>661</v>
      </c>
      <c r="C8" s="194">
        <v>108603.215</v>
      </c>
      <c r="D8" s="194">
        <v>101191.474</v>
      </c>
      <c r="E8" s="194">
        <v>119513.052</v>
      </c>
      <c r="F8" s="194">
        <v>116889.15399999999</v>
      </c>
      <c r="G8" s="194">
        <v>100095.71</v>
      </c>
      <c r="H8" s="194">
        <v>101637.049</v>
      </c>
      <c r="I8" s="194">
        <v>105217.50199999999</v>
      </c>
      <c r="J8" s="194">
        <v>96936.623999999996</v>
      </c>
      <c r="K8" s="194">
        <v>115539.97</v>
      </c>
      <c r="L8" s="194">
        <v>112173.817</v>
      </c>
      <c r="M8" s="194">
        <v>111345.81600000001</v>
      </c>
      <c r="N8" s="194">
        <v>108931.29399999999</v>
      </c>
      <c r="O8" s="203">
        <f t="shared" ref="O8:O27" si="0">SUM(C8:N8)</f>
        <v>1298074.6769999999</v>
      </c>
    </row>
    <row r="9" spans="1:15" ht="21" customHeight="1">
      <c r="A9" s="156" t="s">
        <v>691</v>
      </c>
      <c r="B9" s="156" t="s">
        <v>661</v>
      </c>
      <c r="C9" s="195">
        <v>13039.543</v>
      </c>
      <c r="D9" s="195">
        <v>11588.757</v>
      </c>
      <c r="E9" s="195">
        <v>8386.3230000000003</v>
      </c>
      <c r="F9" s="195">
        <v>10092.251</v>
      </c>
      <c r="G9" s="195">
        <v>10057.397999999999</v>
      </c>
      <c r="H9" s="195">
        <v>7782.5339999999997</v>
      </c>
      <c r="I9" s="195">
        <v>9169.0499999999993</v>
      </c>
      <c r="J9" s="195">
        <v>10755.093000000001</v>
      </c>
      <c r="K9" s="195">
        <v>11134.471</v>
      </c>
      <c r="L9" s="195">
        <v>12882.119000000001</v>
      </c>
      <c r="M9" s="195">
        <v>12713.353999999999</v>
      </c>
      <c r="N9" s="195">
        <v>17751.741000000002</v>
      </c>
      <c r="O9" s="203">
        <f t="shared" si="0"/>
        <v>135352.63400000002</v>
      </c>
    </row>
    <row r="10" spans="1:15" ht="21" customHeight="1">
      <c r="A10" s="156" t="s">
        <v>692</v>
      </c>
      <c r="B10" s="156" t="s">
        <v>661</v>
      </c>
      <c r="C10" s="194">
        <v>65242.411</v>
      </c>
      <c r="D10" s="194">
        <v>61052.722000000002</v>
      </c>
      <c r="E10" s="194">
        <v>58454.915999999997</v>
      </c>
      <c r="F10" s="194">
        <v>51875.79</v>
      </c>
      <c r="G10" s="194">
        <v>58248.887000000002</v>
      </c>
      <c r="H10" s="194">
        <v>42962.017</v>
      </c>
      <c r="I10" s="194">
        <v>61457.928</v>
      </c>
      <c r="J10" s="194">
        <v>58830.207000000002</v>
      </c>
      <c r="K10" s="194">
        <v>53613.981</v>
      </c>
      <c r="L10" s="194">
        <v>61342.12</v>
      </c>
      <c r="M10" s="194">
        <v>64694.576000000001</v>
      </c>
      <c r="N10" s="194">
        <v>69061.482000000004</v>
      </c>
      <c r="O10" s="203">
        <f t="shared" si="0"/>
        <v>706837.03700000001</v>
      </c>
    </row>
    <row r="11" spans="1:15" ht="21" customHeight="1">
      <c r="A11" s="156" t="s">
        <v>296</v>
      </c>
      <c r="B11" s="156" t="s">
        <v>661</v>
      </c>
      <c r="C11" s="195">
        <v>50949.108</v>
      </c>
      <c r="D11" s="195">
        <v>51249.851000000002</v>
      </c>
      <c r="E11" s="195">
        <v>52464.781000000003</v>
      </c>
      <c r="F11" s="195">
        <v>49532.934000000001</v>
      </c>
      <c r="G11" s="195">
        <v>53037.718999999997</v>
      </c>
      <c r="H11" s="195">
        <v>43905.48</v>
      </c>
      <c r="I11" s="195">
        <v>55421.216999999997</v>
      </c>
      <c r="J11" s="195">
        <v>56448.57</v>
      </c>
      <c r="K11" s="195">
        <v>51056.553999999996</v>
      </c>
      <c r="L11" s="195">
        <v>47880.822</v>
      </c>
      <c r="M11" s="195">
        <v>54637.311999999998</v>
      </c>
      <c r="N11" s="195">
        <v>58973.025999999998</v>
      </c>
      <c r="O11" s="203">
        <f t="shared" si="0"/>
        <v>625557.37399999995</v>
      </c>
    </row>
    <row r="12" spans="1:15" ht="21" customHeight="1">
      <c r="A12" s="156" t="s">
        <v>693</v>
      </c>
      <c r="B12" s="156" t="s">
        <v>661</v>
      </c>
      <c r="C12" s="194">
        <v>103045.44100000001</v>
      </c>
      <c r="D12" s="194">
        <v>105803.179</v>
      </c>
      <c r="E12" s="194">
        <v>96085.667000000001</v>
      </c>
      <c r="F12" s="194">
        <v>104567.52099999999</v>
      </c>
      <c r="G12" s="194">
        <v>120712.08100000001</v>
      </c>
      <c r="H12" s="194">
        <v>88302.41</v>
      </c>
      <c r="I12" s="194">
        <v>112020.556</v>
      </c>
      <c r="J12" s="194">
        <v>113914.186</v>
      </c>
      <c r="K12" s="194">
        <v>111940.14599999999</v>
      </c>
      <c r="L12" s="194">
        <v>115852.25599999999</v>
      </c>
      <c r="M12" s="194">
        <v>98556.433000000005</v>
      </c>
      <c r="N12" s="194">
        <v>102154.065</v>
      </c>
      <c r="O12" s="203">
        <f t="shared" si="0"/>
        <v>1272953.9409999999</v>
      </c>
    </row>
    <row r="13" spans="1:15" ht="21" customHeight="1">
      <c r="A13" s="156" t="s">
        <v>297</v>
      </c>
      <c r="B13" s="156" t="s">
        <v>661</v>
      </c>
      <c r="C13" s="195">
        <v>95463.807000000001</v>
      </c>
      <c r="D13" s="195">
        <v>93626.240999999995</v>
      </c>
      <c r="E13" s="195">
        <v>100950.652</v>
      </c>
      <c r="F13" s="195">
        <v>95487.907000000007</v>
      </c>
      <c r="G13" s="195">
        <v>101534.599</v>
      </c>
      <c r="H13" s="195">
        <v>87957.077999999994</v>
      </c>
      <c r="I13" s="195">
        <v>91414.67</v>
      </c>
      <c r="J13" s="195">
        <v>83574.705000000002</v>
      </c>
      <c r="K13" s="195">
        <v>86351.466</v>
      </c>
      <c r="L13" s="195">
        <v>89681.207999999999</v>
      </c>
      <c r="M13" s="195">
        <v>75121.024000000005</v>
      </c>
      <c r="N13" s="195">
        <v>91140.521999999997</v>
      </c>
      <c r="O13" s="203">
        <f t="shared" si="0"/>
        <v>1092303.879</v>
      </c>
    </row>
    <row r="14" spans="1:15" ht="21" customHeight="1">
      <c r="A14" s="156" t="s">
        <v>298</v>
      </c>
      <c r="B14" s="156" t="s">
        <v>661</v>
      </c>
      <c r="C14" s="194">
        <v>3123.9690000000001</v>
      </c>
      <c r="D14" s="194">
        <v>2986.2</v>
      </c>
      <c r="E14" s="194">
        <v>2091.0279999999998</v>
      </c>
      <c r="F14" s="194">
        <v>1939.0360000000001</v>
      </c>
      <c r="G14" s="194">
        <v>2903.6370000000002</v>
      </c>
      <c r="H14" s="194">
        <v>2255.1280000000002</v>
      </c>
      <c r="I14" s="194">
        <v>2255.8000000000002</v>
      </c>
      <c r="J14" s="194">
        <v>2289.134</v>
      </c>
      <c r="K14" s="194">
        <v>1832.5989999999999</v>
      </c>
      <c r="L14" s="194">
        <v>2059.3119999999999</v>
      </c>
      <c r="M14" s="194">
        <v>1840.47</v>
      </c>
      <c r="N14" s="194">
        <v>1965.808</v>
      </c>
      <c r="O14" s="203">
        <f t="shared" si="0"/>
        <v>27542.121000000003</v>
      </c>
    </row>
    <row r="15" spans="1:15" ht="21" customHeight="1">
      <c r="A15" s="156" t="s">
        <v>696</v>
      </c>
      <c r="B15" s="156" t="s">
        <v>661</v>
      </c>
      <c r="C15" s="195">
        <v>13792.669</v>
      </c>
      <c r="D15" s="195">
        <v>10049.629999999999</v>
      </c>
      <c r="E15" s="195">
        <v>12971.968999999999</v>
      </c>
      <c r="F15" s="195">
        <v>10261.226000000001</v>
      </c>
      <c r="G15" s="195">
        <v>12931.116</v>
      </c>
      <c r="H15" s="195">
        <v>7807.7150000000001</v>
      </c>
      <c r="I15" s="195">
        <v>10663.093999999999</v>
      </c>
      <c r="J15" s="195">
        <v>10021.611000000001</v>
      </c>
      <c r="K15" s="195">
        <v>10515.41</v>
      </c>
      <c r="L15" s="195">
        <v>12473.901</v>
      </c>
      <c r="M15" s="195">
        <v>14629.557000000001</v>
      </c>
      <c r="N15" s="195">
        <v>12783.361000000001</v>
      </c>
      <c r="O15" s="203">
        <f t="shared" si="0"/>
        <v>138901.25899999999</v>
      </c>
    </row>
    <row r="16" spans="1:15" ht="21" customHeight="1">
      <c r="A16" s="156" t="s">
        <v>299</v>
      </c>
      <c r="B16" s="156" t="s">
        <v>661</v>
      </c>
      <c r="C16" s="194">
        <v>45484.661</v>
      </c>
      <c r="D16" s="194">
        <v>44480.044999999998</v>
      </c>
      <c r="E16" s="194">
        <v>48432.642</v>
      </c>
      <c r="F16" s="194">
        <v>46373.489000000001</v>
      </c>
      <c r="G16" s="194">
        <v>50448.853000000003</v>
      </c>
      <c r="H16" s="194">
        <v>50407.196000000004</v>
      </c>
      <c r="I16" s="194">
        <v>53211.159</v>
      </c>
      <c r="J16" s="194">
        <v>44666.203999999998</v>
      </c>
      <c r="K16" s="194">
        <v>47087.061000000002</v>
      </c>
      <c r="L16" s="194">
        <v>39281.589</v>
      </c>
      <c r="M16" s="194">
        <v>44715.837</v>
      </c>
      <c r="N16" s="194">
        <v>41180.851999999999</v>
      </c>
      <c r="O16" s="203">
        <f t="shared" si="0"/>
        <v>555769.58799999987</v>
      </c>
    </row>
    <row r="17" spans="1:15" ht="21" customHeight="1">
      <c r="A17" s="156" t="s">
        <v>300</v>
      </c>
      <c r="B17" s="156" t="s">
        <v>661</v>
      </c>
      <c r="C17" s="195">
        <v>39596.112999999998</v>
      </c>
      <c r="D17" s="195">
        <v>36131.514999999999</v>
      </c>
      <c r="E17" s="195">
        <v>28559.969000000001</v>
      </c>
      <c r="F17" s="195">
        <v>25822.686000000002</v>
      </c>
      <c r="G17" s="195">
        <v>34004.65</v>
      </c>
      <c r="H17" s="195">
        <v>24809.647000000001</v>
      </c>
      <c r="I17" s="195">
        <v>26378.036</v>
      </c>
      <c r="J17" s="195">
        <v>28593.883999999998</v>
      </c>
      <c r="K17" s="195">
        <v>31093.761999999999</v>
      </c>
      <c r="L17" s="195">
        <v>33303.75</v>
      </c>
      <c r="M17" s="195">
        <v>28558.691999999999</v>
      </c>
      <c r="N17" s="195">
        <v>31751.019</v>
      </c>
      <c r="O17" s="203">
        <f t="shared" si="0"/>
        <v>368603.723</v>
      </c>
    </row>
    <row r="18" spans="1:15" ht="21" customHeight="1">
      <c r="A18" s="156" t="s">
        <v>700</v>
      </c>
      <c r="B18" s="156" t="s">
        <v>661</v>
      </c>
      <c r="C18" s="194">
        <v>5357.4489999999996</v>
      </c>
      <c r="D18" s="194">
        <v>5648.96</v>
      </c>
      <c r="E18" s="194">
        <v>3099.4560000000001</v>
      </c>
      <c r="F18" s="194">
        <v>2944.4119999999998</v>
      </c>
      <c r="G18" s="194">
        <v>4073.1489999999999</v>
      </c>
      <c r="H18" s="194">
        <v>2668.2249999999999</v>
      </c>
      <c r="I18" s="194">
        <v>3280.7280000000001</v>
      </c>
      <c r="J18" s="194">
        <v>3149.9250000000002</v>
      </c>
      <c r="K18" s="194">
        <v>3182.8420000000001</v>
      </c>
      <c r="L18" s="194">
        <v>4218.95</v>
      </c>
      <c r="M18" s="194">
        <v>3215.7759999999998</v>
      </c>
      <c r="N18" s="194">
        <v>3390.652</v>
      </c>
      <c r="O18" s="203">
        <f t="shared" si="0"/>
        <v>44230.52399999999</v>
      </c>
    </row>
    <row r="19" spans="1:15" ht="21" customHeight="1">
      <c r="A19" s="156" t="s">
        <v>301</v>
      </c>
      <c r="B19" s="156" t="s">
        <v>661</v>
      </c>
      <c r="C19" s="195">
        <v>126891.677</v>
      </c>
      <c r="D19" s="195">
        <v>103320.12699999999</v>
      </c>
      <c r="E19" s="195">
        <v>109651.932</v>
      </c>
      <c r="F19" s="195">
        <v>103618.753</v>
      </c>
      <c r="G19" s="195">
        <v>110212.902</v>
      </c>
      <c r="H19" s="195">
        <v>84974.005000000005</v>
      </c>
      <c r="I19" s="195">
        <v>92654.896999999997</v>
      </c>
      <c r="J19" s="195">
        <v>91161.084000000003</v>
      </c>
      <c r="K19" s="195">
        <v>104824.724</v>
      </c>
      <c r="L19" s="195">
        <v>112504.25</v>
      </c>
      <c r="M19" s="195">
        <v>109275.807</v>
      </c>
      <c r="N19" s="195">
        <v>103343.124</v>
      </c>
      <c r="O19" s="203">
        <f t="shared" si="0"/>
        <v>1252433.2820000001</v>
      </c>
    </row>
    <row r="20" spans="1:15" ht="21" customHeight="1">
      <c r="A20" s="156" t="s">
        <v>699</v>
      </c>
      <c r="B20" s="156" t="s">
        <v>661</v>
      </c>
      <c r="C20" s="194">
        <v>75.691000000000003</v>
      </c>
      <c r="D20" s="194">
        <v>63.594000000000001</v>
      </c>
      <c r="E20" s="194">
        <v>45.406999999999996</v>
      </c>
      <c r="F20" s="194">
        <v>52.151000000000003</v>
      </c>
      <c r="G20" s="194">
        <v>68.19</v>
      </c>
      <c r="H20" s="194">
        <v>25.635000000000002</v>
      </c>
      <c r="I20" s="194">
        <v>104.002</v>
      </c>
      <c r="J20" s="194">
        <v>61.884</v>
      </c>
      <c r="K20" s="194">
        <v>37.03</v>
      </c>
      <c r="L20" s="194">
        <v>30.565999999999999</v>
      </c>
      <c r="M20" s="194">
        <v>78.111000000000004</v>
      </c>
      <c r="N20" s="194">
        <v>176.35</v>
      </c>
      <c r="O20" s="203">
        <f t="shared" si="0"/>
        <v>818.6110000000001</v>
      </c>
    </row>
    <row r="21" spans="1:15" ht="21" customHeight="1">
      <c r="A21" s="156" t="s">
        <v>302</v>
      </c>
      <c r="B21" s="156" t="s">
        <v>661</v>
      </c>
      <c r="C21" s="195">
        <v>267806.62800000003</v>
      </c>
      <c r="D21" s="195">
        <v>247809.08100000001</v>
      </c>
      <c r="E21" s="195">
        <v>265355.14899999998</v>
      </c>
      <c r="F21" s="195">
        <v>263837.04800000001</v>
      </c>
      <c r="G21" s="195">
        <v>280331.34000000003</v>
      </c>
      <c r="H21" s="195">
        <v>227974.04</v>
      </c>
      <c r="I21" s="195">
        <v>262257.89799999999</v>
      </c>
      <c r="J21" s="195">
        <v>263442.92</v>
      </c>
      <c r="K21" s="195">
        <v>256895.35200000001</v>
      </c>
      <c r="L21" s="195">
        <v>249459.592</v>
      </c>
      <c r="M21" s="195">
        <v>283495.90000000002</v>
      </c>
      <c r="N21" s="195">
        <v>255236.435</v>
      </c>
      <c r="O21" s="203">
        <f t="shared" si="0"/>
        <v>3123901.3830000004</v>
      </c>
    </row>
    <row r="22" spans="1:15" ht="21" customHeight="1">
      <c r="A22" s="156" t="s">
        <v>303</v>
      </c>
      <c r="B22" s="156" t="s">
        <v>661</v>
      </c>
      <c r="C22" s="194">
        <v>65093.9</v>
      </c>
      <c r="D22" s="194">
        <v>55363.220999999998</v>
      </c>
      <c r="E22" s="194">
        <v>54323.389000000003</v>
      </c>
      <c r="F22" s="194">
        <v>61789.05</v>
      </c>
      <c r="G22" s="194">
        <v>69896.638999999996</v>
      </c>
      <c r="H22" s="194">
        <v>56208.351000000002</v>
      </c>
      <c r="I22" s="194">
        <v>62932.3</v>
      </c>
      <c r="J22" s="194">
        <v>58820.150999999998</v>
      </c>
      <c r="K22" s="194">
        <v>47481.514000000003</v>
      </c>
      <c r="L22" s="194">
        <v>50463.874000000003</v>
      </c>
      <c r="M22" s="194">
        <v>44982.167000000001</v>
      </c>
      <c r="N22" s="194">
        <v>47372.716</v>
      </c>
      <c r="O22" s="203">
        <f t="shared" si="0"/>
        <v>674727.272</v>
      </c>
    </row>
    <row r="23" spans="1:15" ht="21" customHeight="1">
      <c r="A23" s="156" t="s">
        <v>304</v>
      </c>
      <c r="B23" s="156" t="s">
        <v>661</v>
      </c>
      <c r="C23" s="195">
        <v>32837.072</v>
      </c>
      <c r="D23" s="195">
        <v>32700.481</v>
      </c>
      <c r="E23" s="195">
        <v>34311.14</v>
      </c>
      <c r="F23" s="195">
        <v>31699.518</v>
      </c>
      <c r="G23" s="195">
        <v>39364.563000000002</v>
      </c>
      <c r="H23" s="195">
        <v>28384.91</v>
      </c>
      <c r="I23" s="195">
        <v>35955.374000000003</v>
      </c>
      <c r="J23" s="195">
        <v>35647.296000000002</v>
      </c>
      <c r="K23" s="195">
        <v>34924.834999999999</v>
      </c>
      <c r="L23" s="195">
        <v>35623.409</v>
      </c>
      <c r="M23" s="195">
        <v>36002.722000000002</v>
      </c>
      <c r="N23" s="195">
        <v>38714.987999999998</v>
      </c>
      <c r="O23" s="203">
        <f t="shared" si="0"/>
        <v>416166.30800000008</v>
      </c>
    </row>
    <row r="24" spans="1:15" ht="21" customHeight="1">
      <c r="A24" s="156" t="s">
        <v>305</v>
      </c>
      <c r="B24" s="156" t="s">
        <v>661</v>
      </c>
      <c r="C24" s="194">
        <v>3086.6550000000002</v>
      </c>
      <c r="D24" s="194">
        <v>2377.741</v>
      </c>
      <c r="E24" s="194">
        <v>2388.1350000000002</v>
      </c>
      <c r="F24" s="194">
        <v>1875.3209999999999</v>
      </c>
      <c r="G24" s="194">
        <v>2584.7660000000001</v>
      </c>
      <c r="H24" s="194">
        <v>2266.2930000000001</v>
      </c>
      <c r="I24" s="194">
        <v>2300.9690000000001</v>
      </c>
      <c r="J24" s="194">
        <v>2203.9690000000001</v>
      </c>
      <c r="K24" s="194">
        <v>2387.5010000000002</v>
      </c>
      <c r="L24" s="194">
        <v>2789.0630000000001</v>
      </c>
      <c r="M24" s="194">
        <v>2811.4050000000002</v>
      </c>
      <c r="N24" s="194">
        <v>2600.1669999999999</v>
      </c>
      <c r="O24" s="203">
        <f t="shared" si="0"/>
        <v>29671.985000000001</v>
      </c>
    </row>
    <row r="25" spans="1:15" ht="21" customHeight="1">
      <c r="A25" s="156" t="s">
        <v>306</v>
      </c>
      <c r="B25" s="156" t="s">
        <v>661</v>
      </c>
      <c r="C25" s="195">
        <v>10.548</v>
      </c>
      <c r="D25" s="195">
        <v>27.202999999999999</v>
      </c>
      <c r="E25" s="195">
        <v>1.748</v>
      </c>
      <c r="F25" s="195">
        <v>22.591999999999999</v>
      </c>
      <c r="G25" s="195">
        <v>9.2889999999999997</v>
      </c>
      <c r="H25" s="195">
        <v>27.1</v>
      </c>
      <c r="I25" s="195">
        <v>6.39</v>
      </c>
      <c r="J25" s="195">
        <v>8.7829999999999995</v>
      </c>
      <c r="K25" s="195">
        <v>13.44</v>
      </c>
      <c r="L25" s="195">
        <v>32.518999999999998</v>
      </c>
      <c r="M25" s="195">
        <v>7.3639999999999999</v>
      </c>
      <c r="N25" s="195">
        <v>36.1</v>
      </c>
      <c r="O25" s="203">
        <f t="shared" si="0"/>
        <v>203.07599999999999</v>
      </c>
    </row>
    <row r="26" spans="1:15" ht="21" customHeight="1">
      <c r="A26" s="156" t="s">
        <v>307</v>
      </c>
      <c r="B26" s="156" t="s">
        <v>661</v>
      </c>
      <c r="C26" s="194">
        <v>47402.277999999998</v>
      </c>
      <c r="D26" s="194">
        <v>39584</v>
      </c>
      <c r="E26" s="194">
        <v>37939.256999999998</v>
      </c>
      <c r="F26" s="194">
        <v>32632.035</v>
      </c>
      <c r="G26" s="194">
        <v>39644.942000000003</v>
      </c>
      <c r="H26" s="194">
        <v>33322.057000000001</v>
      </c>
      <c r="I26" s="194">
        <v>37269.256000000001</v>
      </c>
      <c r="J26" s="194">
        <v>39386.648000000001</v>
      </c>
      <c r="K26" s="194">
        <v>33535.716</v>
      </c>
      <c r="L26" s="194">
        <v>35928.478000000003</v>
      </c>
      <c r="M26" s="194">
        <v>34805.578999999998</v>
      </c>
      <c r="N26" s="194">
        <v>38229.824999999997</v>
      </c>
      <c r="O26" s="203">
        <f t="shared" si="0"/>
        <v>449680.07100000005</v>
      </c>
    </row>
    <row r="27" spans="1:15" ht="21" customHeight="1">
      <c r="A27" s="156" t="s">
        <v>308</v>
      </c>
      <c r="B27" s="156" t="s">
        <v>661</v>
      </c>
      <c r="C27" s="195">
        <v>700.71400000000006</v>
      </c>
      <c r="D27" s="195">
        <v>695.44299999999998</v>
      </c>
      <c r="E27" s="195">
        <v>386.28199999999998</v>
      </c>
      <c r="F27" s="195">
        <v>651.96900000000005</v>
      </c>
      <c r="G27" s="195">
        <v>724.93200000000002</v>
      </c>
      <c r="H27" s="195">
        <v>511.90800000000002</v>
      </c>
      <c r="I27" s="195">
        <v>857.76800000000003</v>
      </c>
      <c r="J27" s="195">
        <v>742.30600000000004</v>
      </c>
      <c r="K27" s="195">
        <v>727.09</v>
      </c>
      <c r="L27" s="195">
        <v>735.28499999999997</v>
      </c>
      <c r="M27" s="195">
        <v>913.42100000000005</v>
      </c>
      <c r="N27" s="195">
        <v>895.47799999999995</v>
      </c>
      <c r="O27" s="203">
        <f t="shared" si="0"/>
        <v>8542.5959999999995</v>
      </c>
    </row>
    <row r="28" spans="1:15" ht="21" customHeight="1">
      <c r="A28" s="100" t="s">
        <v>256</v>
      </c>
      <c r="B28" s="156" t="s">
        <v>661</v>
      </c>
      <c r="C28" s="203">
        <f>SUM(C7:C27)</f>
        <v>1115658.9269999999</v>
      </c>
      <c r="D28" s="203">
        <f t="shared" ref="D28:O28" si="1">SUM(D7:D27)</f>
        <v>1029482.443</v>
      </c>
      <c r="E28" s="203">
        <f t="shared" si="1"/>
        <v>1058840.885</v>
      </c>
      <c r="F28" s="203">
        <f t="shared" si="1"/>
        <v>1034631.6960000002</v>
      </c>
      <c r="G28" s="203">
        <f t="shared" si="1"/>
        <v>1117012.8640000001</v>
      </c>
      <c r="H28" s="203">
        <f t="shared" si="1"/>
        <v>916480.66300000006</v>
      </c>
      <c r="I28" s="203">
        <f t="shared" si="1"/>
        <v>1049933.909</v>
      </c>
      <c r="J28" s="203">
        <f t="shared" si="1"/>
        <v>1026541.715</v>
      </c>
      <c r="K28" s="203">
        <f t="shared" si="1"/>
        <v>1029443.7209999999</v>
      </c>
      <c r="L28" s="203">
        <f t="shared" si="1"/>
        <v>1044603.7979999998</v>
      </c>
      <c r="M28" s="203">
        <f t="shared" si="1"/>
        <v>1052123.202</v>
      </c>
      <c r="N28" s="203">
        <f t="shared" si="1"/>
        <v>1056636.2059999998</v>
      </c>
      <c r="O28" s="203">
        <f t="shared" si="1"/>
        <v>12531390.029000001</v>
      </c>
    </row>
    <row r="29" spans="1:15" s="14" customFormat="1" ht="21" customHeight="1">
      <c r="A29" s="133" t="s">
        <v>291</v>
      </c>
      <c r="B29" s="204"/>
      <c r="C29" s="205"/>
      <c r="D29" s="205"/>
      <c r="E29" s="205"/>
      <c r="F29" s="205"/>
      <c r="G29" s="205"/>
      <c r="H29" s="205"/>
      <c r="I29" s="205"/>
      <c r="J29" s="205"/>
      <c r="K29" s="205"/>
      <c r="L29" s="205"/>
      <c r="M29" s="205"/>
      <c r="N29" s="205"/>
      <c r="O29" s="136"/>
    </row>
  </sheetData>
  <mergeCells count="1">
    <mergeCell ref="A4:O4"/>
  </mergeCells>
  <pageMargins left="0.7" right="0.7" top="0.75" bottom="0.75" header="0.3" footer="0.3"/>
  <pageSetup scale="11"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1C0F6-461A-4E5F-82E7-7A60BF602109}">
  <sheetPr codeName="Worksheet____15"/>
  <dimension ref="A1:O20"/>
  <sheetViews>
    <sheetView showGridLines="0" view="pageBreakPreview" topLeftCell="B1" zoomScaleNormal="100" zoomScaleSheetLayoutView="100" workbookViewId="0">
      <selection activeCell="H15" sqref="H15"/>
    </sheetView>
  </sheetViews>
  <sheetFormatPr defaultColWidth="9.08984375" defaultRowHeight="14"/>
  <cols>
    <col min="1" max="1" width="26.7265625" style="3" customWidth="1"/>
    <col min="2" max="2" width="10.90625" style="3" customWidth="1"/>
    <col min="3" max="15" width="11.7265625" style="3" customWidth="1"/>
    <col min="16" max="16384" width="9.08984375" style="3"/>
  </cols>
  <sheetData>
    <row r="1" spans="1:15" s="4" customFormat="1" ht="21" customHeight="1">
      <c r="A1" s="159"/>
      <c r="B1" s="159"/>
      <c r="C1" s="159"/>
      <c r="D1" s="159"/>
      <c r="E1" s="160"/>
      <c r="F1" s="161"/>
      <c r="G1" s="161"/>
      <c r="H1" s="161"/>
      <c r="I1" s="161"/>
      <c r="J1" s="161"/>
      <c r="K1" s="161"/>
      <c r="L1" s="161"/>
      <c r="M1" s="161"/>
      <c r="N1" s="161"/>
      <c r="O1" s="161"/>
    </row>
    <row r="2" spans="1:15" s="5" customFormat="1" ht="21" customHeight="1">
      <c r="A2" s="191"/>
      <c r="B2" s="191"/>
      <c r="C2" s="191"/>
      <c r="D2" s="191"/>
      <c r="E2" s="191"/>
      <c r="F2" s="190"/>
      <c r="G2" s="190"/>
      <c r="H2" s="190"/>
      <c r="I2" s="190"/>
      <c r="J2" s="190"/>
      <c r="K2" s="190"/>
      <c r="L2" s="190"/>
      <c r="M2" s="190"/>
      <c r="N2" s="190"/>
      <c r="O2" s="190"/>
    </row>
    <row r="3" spans="1:15" s="6" customFormat="1" ht="21" customHeight="1">
      <c r="A3" s="157"/>
      <c r="B3" s="157"/>
      <c r="C3" s="157"/>
      <c r="D3" s="157"/>
      <c r="E3" s="157"/>
      <c r="F3" s="157"/>
      <c r="G3" s="157"/>
      <c r="H3" s="157"/>
      <c r="I3" s="157"/>
      <c r="J3" s="157"/>
      <c r="K3" s="157"/>
      <c r="L3" s="157"/>
      <c r="M3" s="157"/>
      <c r="N3" s="157"/>
      <c r="O3" s="157"/>
    </row>
    <row r="4" spans="1:15" s="27" customFormat="1" ht="44.15" customHeight="1">
      <c r="A4" s="440" t="s">
        <v>682</v>
      </c>
      <c r="B4" s="441"/>
      <c r="C4" s="441"/>
      <c r="D4" s="441"/>
      <c r="E4" s="441"/>
      <c r="F4" s="441"/>
      <c r="G4" s="441"/>
      <c r="H4" s="441"/>
      <c r="I4" s="441"/>
      <c r="J4" s="441"/>
      <c r="K4" s="441"/>
      <c r="L4" s="441"/>
      <c r="M4" s="441"/>
      <c r="N4" s="441"/>
      <c r="O4" s="441"/>
    </row>
    <row r="5" spans="1:15" ht="21" customHeight="1">
      <c r="A5" s="202"/>
      <c r="B5" s="202"/>
      <c r="C5" s="62"/>
      <c r="D5" s="62"/>
      <c r="E5" s="62"/>
      <c r="F5" s="62"/>
      <c r="G5" s="62"/>
      <c r="H5" s="62"/>
      <c r="I5" s="62"/>
      <c r="J5" s="62"/>
      <c r="K5" s="62"/>
      <c r="L5" s="62"/>
      <c r="M5" s="62"/>
      <c r="N5" s="62"/>
      <c r="O5" s="62"/>
    </row>
    <row r="6" spans="1:15" ht="21" customHeight="1">
      <c r="A6" s="30" t="s">
        <v>309</v>
      </c>
      <c r="B6" s="30" t="s">
        <v>263</v>
      </c>
      <c r="C6" s="30" t="s">
        <v>244</v>
      </c>
      <c r="D6" s="30" t="s">
        <v>245</v>
      </c>
      <c r="E6" s="30" t="s">
        <v>246</v>
      </c>
      <c r="F6" s="30" t="s">
        <v>247</v>
      </c>
      <c r="G6" s="30" t="s">
        <v>248</v>
      </c>
      <c r="H6" s="30" t="s">
        <v>249</v>
      </c>
      <c r="I6" s="30" t="s">
        <v>250</v>
      </c>
      <c r="J6" s="30" t="s">
        <v>251</v>
      </c>
      <c r="K6" s="30" t="s">
        <v>252</v>
      </c>
      <c r="L6" s="30" t="s">
        <v>253</v>
      </c>
      <c r="M6" s="30" t="s">
        <v>254</v>
      </c>
      <c r="N6" s="30" t="s">
        <v>255</v>
      </c>
      <c r="O6" s="43" t="s">
        <v>198</v>
      </c>
    </row>
    <row r="7" spans="1:15" ht="21" customHeight="1">
      <c r="A7" s="156" t="s">
        <v>310</v>
      </c>
      <c r="B7" s="156" t="s">
        <v>661</v>
      </c>
      <c r="C7" s="195">
        <v>3435.942</v>
      </c>
      <c r="D7" s="195">
        <v>3079.5450000000001</v>
      </c>
      <c r="E7" s="195">
        <v>2708.8670000000002</v>
      </c>
      <c r="F7" s="195">
        <v>3267.55</v>
      </c>
      <c r="G7" s="195">
        <v>3852.2669999999998</v>
      </c>
      <c r="H7" s="195">
        <v>2644.2220000000002</v>
      </c>
      <c r="I7" s="195">
        <v>4368.3320000000003</v>
      </c>
      <c r="J7" s="195">
        <v>3779.9650000000001</v>
      </c>
      <c r="K7" s="195">
        <v>3673.91</v>
      </c>
      <c r="L7" s="195">
        <v>3763.9470000000001</v>
      </c>
      <c r="M7" s="195">
        <v>3946.4540000000002</v>
      </c>
      <c r="N7" s="195">
        <v>3091.047</v>
      </c>
      <c r="O7" s="121">
        <f>SUM(C7:N7)</f>
        <v>41612.047999999995</v>
      </c>
    </row>
    <row r="8" spans="1:15" ht="21" customHeight="1">
      <c r="A8" s="156" t="s">
        <v>311</v>
      </c>
      <c r="B8" s="156" t="s">
        <v>661</v>
      </c>
      <c r="C8" s="194">
        <v>28731.315999999999</v>
      </c>
      <c r="D8" s="194">
        <v>26595.895</v>
      </c>
      <c r="E8" s="194">
        <v>32047.995999999999</v>
      </c>
      <c r="F8" s="194">
        <v>23384.925999999999</v>
      </c>
      <c r="G8" s="194">
        <v>28865.677</v>
      </c>
      <c r="H8" s="194">
        <v>31160.368999999999</v>
      </c>
      <c r="I8" s="194">
        <v>31953.123</v>
      </c>
      <c r="J8" s="194">
        <v>25989.984</v>
      </c>
      <c r="K8" s="194">
        <v>25147.536</v>
      </c>
      <c r="L8" s="194">
        <v>20179.192999999999</v>
      </c>
      <c r="M8" s="194">
        <v>23386.603999999999</v>
      </c>
      <c r="N8" s="194">
        <v>26752.931</v>
      </c>
      <c r="O8" s="121">
        <f t="shared" ref="O8:O17" si="0">SUM(C8:N8)</f>
        <v>324195.55</v>
      </c>
    </row>
    <row r="9" spans="1:15" ht="21" customHeight="1">
      <c r="A9" s="156" t="s">
        <v>312</v>
      </c>
      <c r="B9" s="156" t="s">
        <v>661</v>
      </c>
      <c r="C9" s="195">
        <v>381454.00300000003</v>
      </c>
      <c r="D9" s="195">
        <v>333995.92099999997</v>
      </c>
      <c r="E9" s="195">
        <v>353556.09399999998</v>
      </c>
      <c r="F9" s="195">
        <v>317834.87900000002</v>
      </c>
      <c r="G9" s="195">
        <v>378775.609</v>
      </c>
      <c r="H9" s="195">
        <v>300323.58</v>
      </c>
      <c r="I9" s="195">
        <v>329698.93900000001</v>
      </c>
      <c r="J9" s="195">
        <v>319624.23300000001</v>
      </c>
      <c r="K9" s="195">
        <v>316384.31699999998</v>
      </c>
      <c r="L9" s="195">
        <v>331021.95</v>
      </c>
      <c r="M9" s="195">
        <v>321639.51400000002</v>
      </c>
      <c r="N9" s="195">
        <v>325834.402</v>
      </c>
      <c r="O9" s="121">
        <f t="shared" si="0"/>
        <v>4010143.4409999996</v>
      </c>
    </row>
    <row r="10" spans="1:15" ht="21" customHeight="1">
      <c r="A10" s="156" t="s">
        <v>313</v>
      </c>
      <c r="B10" s="156" t="s">
        <v>661</v>
      </c>
      <c r="C10" s="194">
        <v>10959.638999999999</v>
      </c>
      <c r="D10" s="194">
        <v>11279.206</v>
      </c>
      <c r="E10" s="194">
        <v>12437.342000000001</v>
      </c>
      <c r="F10" s="194">
        <v>19763.978999999999</v>
      </c>
      <c r="G10" s="194">
        <v>13385.084000000001</v>
      </c>
      <c r="H10" s="194">
        <v>18981.956999999999</v>
      </c>
      <c r="I10" s="194">
        <v>23667.327000000001</v>
      </c>
      <c r="J10" s="194">
        <v>20752.607</v>
      </c>
      <c r="K10" s="194">
        <v>22359.436000000002</v>
      </c>
      <c r="L10" s="194">
        <v>20523.384999999998</v>
      </c>
      <c r="M10" s="194">
        <v>15465.482</v>
      </c>
      <c r="N10" s="194">
        <v>11123.91</v>
      </c>
      <c r="O10" s="121">
        <f t="shared" si="0"/>
        <v>200699.35399999999</v>
      </c>
    </row>
    <row r="11" spans="1:15" ht="21" customHeight="1">
      <c r="A11" s="156" t="s">
        <v>314</v>
      </c>
      <c r="B11" s="156" t="s">
        <v>661</v>
      </c>
      <c r="C11" s="195">
        <v>32145.382000000001</v>
      </c>
      <c r="D11" s="195">
        <v>27586.882000000001</v>
      </c>
      <c r="E11" s="195">
        <v>27659.134999999998</v>
      </c>
      <c r="F11" s="195">
        <v>29813.4</v>
      </c>
      <c r="G11" s="195">
        <v>32410.286</v>
      </c>
      <c r="H11" s="195">
        <v>23519.974999999999</v>
      </c>
      <c r="I11" s="195">
        <v>29733.427</v>
      </c>
      <c r="J11" s="195">
        <v>26545.828000000001</v>
      </c>
      <c r="K11" s="195">
        <v>28524.71</v>
      </c>
      <c r="L11" s="195">
        <v>28182.984</v>
      </c>
      <c r="M11" s="195">
        <v>29101.645</v>
      </c>
      <c r="N11" s="195">
        <v>29393.688999999998</v>
      </c>
      <c r="O11" s="121">
        <f t="shared" si="0"/>
        <v>344617.34300000005</v>
      </c>
    </row>
    <row r="12" spans="1:15" ht="21" customHeight="1">
      <c r="A12" s="156" t="s">
        <v>315</v>
      </c>
      <c r="B12" s="156" t="s">
        <v>661</v>
      </c>
      <c r="C12" s="194">
        <v>150336.989</v>
      </c>
      <c r="D12" s="194">
        <v>170541.106</v>
      </c>
      <c r="E12" s="194">
        <v>175738.73</v>
      </c>
      <c r="F12" s="194">
        <v>184227.49299999999</v>
      </c>
      <c r="G12" s="194">
        <v>194814.019</v>
      </c>
      <c r="H12" s="194">
        <v>150817.133</v>
      </c>
      <c r="I12" s="194">
        <v>184170.95300000001</v>
      </c>
      <c r="J12" s="194">
        <v>175473.01800000001</v>
      </c>
      <c r="K12" s="194">
        <v>186815.359</v>
      </c>
      <c r="L12" s="194">
        <v>186076.147</v>
      </c>
      <c r="M12" s="194">
        <v>181506.133</v>
      </c>
      <c r="N12" s="194">
        <v>171233.96400000001</v>
      </c>
      <c r="O12" s="121">
        <f t="shared" si="0"/>
        <v>2111751.0439999998</v>
      </c>
    </row>
    <row r="13" spans="1:15" ht="21" customHeight="1">
      <c r="A13" s="156" t="s">
        <v>316</v>
      </c>
      <c r="B13" s="156" t="s">
        <v>661</v>
      </c>
      <c r="C13" s="195">
        <v>4017.973</v>
      </c>
      <c r="D13" s="195">
        <v>4142.134</v>
      </c>
      <c r="E13" s="195">
        <v>3158.5309999999999</v>
      </c>
      <c r="F13" s="195">
        <v>3246.1219999999998</v>
      </c>
      <c r="G13" s="195">
        <v>3697.5749999999998</v>
      </c>
      <c r="H13" s="195">
        <v>2639.848</v>
      </c>
      <c r="I13" s="195">
        <v>3370.2620000000002</v>
      </c>
      <c r="J13" s="195">
        <v>3386.6060000000002</v>
      </c>
      <c r="K13" s="195">
        <v>4673.7460000000001</v>
      </c>
      <c r="L13" s="195">
        <v>6066.6009999999997</v>
      </c>
      <c r="M13" s="195">
        <v>5483.3140000000003</v>
      </c>
      <c r="N13" s="195">
        <v>6691.4859999999999</v>
      </c>
      <c r="O13" s="121">
        <f t="shared" si="0"/>
        <v>50574.197999999989</v>
      </c>
    </row>
    <row r="14" spans="1:15" ht="21" customHeight="1">
      <c r="A14" s="156" t="s">
        <v>317</v>
      </c>
      <c r="B14" s="156" t="s">
        <v>661</v>
      </c>
      <c r="C14" s="194">
        <v>11395.732</v>
      </c>
      <c r="D14" s="194">
        <v>10289.951999999999</v>
      </c>
      <c r="E14" s="194">
        <v>10969.463</v>
      </c>
      <c r="F14" s="194">
        <v>10400.198</v>
      </c>
      <c r="G14" s="194">
        <v>12963.397000000001</v>
      </c>
      <c r="H14" s="194">
        <v>10008.723</v>
      </c>
      <c r="I14" s="194">
        <v>12801.876</v>
      </c>
      <c r="J14" s="194">
        <v>9195.1029999999992</v>
      </c>
      <c r="K14" s="194">
        <v>11061.682000000001</v>
      </c>
      <c r="L14" s="194">
        <v>11515.800999999999</v>
      </c>
      <c r="M14" s="194">
        <v>12284.592000000001</v>
      </c>
      <c r="N14" s="194">
        <v>12405.455</v>
      </c>
      <c r="O14" s="121">
        <f t="shared" si="0"/>
        <v>135291.97399999999</v>
      </c>
    </row>
    <row r="15" spans="1:15" ht="21" customHeight="1">
      <c r="A15" s="156" t="s">
        <v>318</v>
      </c>
      <c r="B15" s="156" t="s">
        <v>661</v>
      </c>
      <c r="C15" s="195">
        <v>6079.64</v>
      </c>
      <c r="D15" s="195">
        <v>4255.1480000000001</v>
      </c>
      <c r="E15" s="195">
        <v>4771.2520000000004</v>
      </c>
      <c r="F15" s="195">
        <v>4370.5429999999997</v>
      </c>
      <c r="G15" s="195">
        <v>5513.88</v>
      </c>
      <c r="H15" s="195">
        <v>3847.886</v>
      </c>
      <c r="I15" s="195">
        <v>5329.7759999999998</v>
      </c>
      <c r="J15" s="195">
        <v>4829.0169999999998</v>
      </c>
      <c r="K15" s="195">
        <v>3951.123</v>
      </c>
      <c r="L15" s="195">
        <v>4809.62</v>
      </c>
      <c r="M15" s="195">
        <v>5598.4809999999998</v>
      </c>
      <c r="N15" s="195">
        <v>5667.5460000000003</v>
      </c>
      <c r="O15" s="121">
        <f t="shared" si="0"/>
        <v>59023.912000000004</v>
      </c>
    </row>
    <row r="16" spans="1:15" ht="21" customHeight="1">
      <c r="A16" s="156" t="s">
        <v>319</v>
      </c>
      <c r="B16" s="156" t="s">
        <v>661</v>
      </c>
      <c r="C16" s="194">
        <v>43.576999999999998</v>
      </c>
      <c r="D16" s="194">
        <v>23.736999999999998</v>
      </c>
      <c r="E16" s="194">
        <v>15.71</v>
      </c>
      <c r="F16" s="194">
        <v>43.276000000000003</v>
      </c>
      <c r="G16" s="194">
        <v>21.445</v>
      </c>
      <c r="H16" s="194">
        <v>11.811999999999999</v>
      </c>
      <c r="I16" s="194">
        <v>20.423999999999999</v>
      </c>
      <c r="J16" s="194">
        <v>28.83</v>
      </c>
      <c r="K16" s="194">
        <v>19.850000000000001</v>
      </c>
      <c r="L16" s="194">
        <v>22.283000000000001</v>
      </c>
      <c r="M16" s="194">
        <v>20.891999999999999</v>
      </c>
      <c r="N16" s="194">
        <v>14.103999999999999</v>
      </c>
      <c r="O16" s="121">
        <f t="shared" si="0"/>
        <v>285.94</v>
      </c>
    </row>
    <row r="17" spans="1:15" ht="21" customHeight="1">
      <c r="A17" s="156" t="s">
        <v>320</v>
      </c>
      <c r="B17" s="156" t="s">
        <v>661</v>
      </c>
      <c r="C17" s="195">
        <v>487058.734</v>
      </c>
      <c r="D17" s="195">
        <v>437692.91700000002</v>
      </c>
      <c r="E17" s="195">
        <v>435777.76500000001</v>
      </c>
      <c r="F17" s="195">
        <v>438279.33</v>
      </c>
      <c r="G17" s="195">
        <v>442713.625</v>
      </c>
      <c r="H17" s="195">
        <v>372525.158</v>
      </c>
      <c r="I17" s="195">
        <v>424819.47</v>
      </c>
      <c r="J17" s="195">
        <v>436936.52399999998</v>
      </c>
      <c r="K17" s="195">
        <v>426832.05200000003</v>
      </c>
      <c r="L17" s="195">
        <v>432441.88699999999</v>
      </c>
      <c r="M17" s="195">
        <v>453690.09100000001</v>
      </c>
      <c r="N17" s="195">
        <v>464427.67200000002</v>
      </c>
      <c r="O17" s="121">
        <f t="shared" si="0"/>
        <v>5253195.2250000006</v>
      </c>
    </row>
    <row r="18" spans="1:15" ht="21" customHeight="1">
      <c r="A18" s="44" t="s">
        <v>198</v>
      </c>
      <c r="B18" s="156" t="s">
        <v>661</v>
      </c>
      <c r="C18" s="121">
        <f>SUM(C7:C17)</f>
        <v>1115658.9269999999</v>
      </c>
      <c r="D18" s="121">
        <f t="shared" ref="D18:O18" si="1">SUM(D7:D17)</f>
        <v>1029482.443</v>
      </c>
      <c r="E18" s="121">
        <f t="shared" si="1"/>
        <v>1058840.8849999998</v>
      </c>
      <c r="F18" s="121">
        <f t="shared" si="1"/>
        <v>1034631.696</v>
      </c>
      <c r="G18" s="121">
        <f t="shared" si="1"/>
        <v>1117012.8640000001</v>
      </c>
      <c r="H18" s="121">
        <f t="shared" si="1"/>
        <v>916480.66300000018</v>
      </c>
      <c r="I18" s="121">
        <f t="shared" si="1"/>
        <v>1049933.909</v>
      </c>
      <c r="J18" s="121">
        <f t="shared" si="1"/>
        <v>1026541.715</v>
      </c>
      <c r="K18" s="121">
        <f t="shared" si="1"/>
        <v>1029443.721</v>
      </c>
      <c r="L18" s="121">
        <f t="shared" si="1"/>
        <v>1044603.7980000001</v>
      </c>
      <c r="M18" s="121">
        <f t="shared" si="1"/>
        <v>1052123.202</v>
      </c>
      <c r="N18" s="121">
        <f t="shared" si="1"/>
        <v>1056636.206</v>
      </c>
      <c r="O18" s="121">
        <f t="shared" si="1"/>
        <v>12531390.029000001</v>
      </c>
    </row>
    <row r="19" spans="1:15" s="21" customFormat="1" ht="21" customHeight="1">
      <c r="A19" s="131" t="s">
        <v>291</v>
      </c>
      <c r="B19" s="199"/>
      <c r="C19" s="200"/>
      <c r="D19" s="200"/>
      <c r="E19" s="200"/>
      <c r="F19" s="200"/>
      <c r="G19" s="200"/>
      <c r="H19" s="200"/>
      <c r="I19" s="200"/>
      <c r="J19" s="200"/>
      <c r="K19" s="200"/>
      <c r="L19" s="200"/>
      <c r="M19" s="200"/>
      <c r="N19" s="200"/>
      <c r="O19" s="136"/>
    </row>
    <row r="20" spans="1:15" ht="21" customHeight="1">
      <c r="A20" s="131" t="s">
        <v>657</v>
      </c>
      <c r="B20" s="199"/>
      <c r="C20" s="62"/>
      <c r="D20" s="62"/>
      <c r="E20" s="62"/>
      <c r="F20" s="62"/>
      <c r="G20" s="62"/>
      <c r="H20" s="62"/>
      <c r="I20" s="62"/>
      <c r="J20" s="62"/>
      <c r="K20" s="62"/>
      <c r="L20" s="62"/>
      <c r="M20" s="62"/>
      <c r="N20" s="62"/>
      <c r="O20" s="136"/>
    </row>
  </sheetData>
  <mergeCells count="1">
    <mergeCell ref="A4:O4"/>
  </mergeCells>
  <printOptions horizontalCentered="1"/>
  <pageMargins left="0.25" right="0.25" top="0.75" bottom="0.75" header="0.3" footer="0.3"/>
  <pageSetup scale="6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ABD43-6A56-4C52-8667-DB041EEBA0F4}">
  <sheetPr codeName="Worksheet____16"/>
  <dimension ref="A1:G20"/>
  <sheetViews>
    <sheetView showGridLines="0" view="pageBreakPreview" zoomScaleNormal="100" zoomScaleSheetLayoutView="100" workbookViewId="0">
      <selection activeCell="H15" sqref="H15"/>
    </sheetView>
  </sheetViews>
  <sheetFormatPr defaultColWidth="8.7265625" defaultRowHeight="14"/>
  <cols>
    <col min="1" max="1" width="21" style="6" bestFit="1" customWidth="1"/>
    <col min="2" max="2" width="9.90625" style="6" bestFit="1" customWidth="1"/>
    <col min="3" max="3" width="26.7265625" style="6" customWidth="1"/>
    <col min="4" max="7" width="18.7265625" style="6" customWidth="1"/>
    <col min="8" max="16384" width="8.7265625" style="6"/>
  </cols>
  <sheetData>
    <row r="1" spans="1:7" s="4" customFormat="1" ht="21" customHeight="1">
      <c r="A1" s="161"/>
      <c r="B1" s="161"/>
      <c r="C1" s="178"/>
      <c r="D1" s="159"/>
      <c r="E1" s="159"/>
      <c r="F1" s="159"/>
      <c r="G1" s="160"/>
    </row>
    <row r="2" spans="1:7" s="5" customFormat="1" ht="21" customHeight="1">
      <c r="A2" s="190"/>
      <c r="B2" s="190"/>
      <c r="C2" s="191"/>
      <c r="D2" s="191"/>
      <c r="E2" s="191"/>
      <c r="F2" s="191"/>
      <c r="G2" s="191"/>
    </row>
    <row r="3" spans="1:7" ht="21" customHeight="1">
      <c r="A3" s="157"/>
      <c r="B3" s="157"/>
      <c r="C3" s="209"/>
      <c r="D3" s="209"/>
      <c r="E3" s="209"/>
      <c r="F3" s="157"/>
      <c r="G3" s="157"/>
    </row>
    <row r="4" spans="1:7" ht="44.15" customHeight="1">
      <c r="A4" s="442" t="s">
        <v>683</v>
      </c>
      <c r="B4" s="442"/>
      <c r="C4" s="442"/>
      <c r="D4" s="442"/>
      <c r="E4" s="442"/>
      <c r="F4" s="442"/>
      <c r="G4" s="442"/>
    </row>
    <row r="5" spans="1:7" ht="21" customHeight="1">
      <c r="A5" s="157"/>
      <c r="B5" s="157"/>
      <c r="C5" s="210"/>
      <c r="D5" s="211"/>
      <c r="E5" s="211"/>
      <c r="F5" s="157"/>
      <c r="G5" s="157"/>
    </row>
    <row r="6" spans="1:7" ht="21" customHeight="1">
      <c r="A6" s="434" t="s">
        <v>210</v>
      </c>
      <c r="B6" s="434" t="s">
        <v>211</v>
      </c>
      <c r="C6" s="409" t="s">
        <v>687</v>
      </c>
      <c r="D6" s="409" t="s">
        <v>212</v>
      </c>
      <c r="E6" s="409"/>
      <c r="F6" s="409" t="s">
        <v>213</v>
      </c>
      <c r="G6" s="409"/>
    </row>
    <row r="7" spans="1:7" ht="21" customHeight="1">
      <c r="A7" s="435"/>
      <c r="B7" s="435"/>
      <c r="C7" s="409"/>
      <c r="D7" s="155" t="s">
        <v>321</v>
      </c>
      <c r="E7" s="155" t="s">
        <v>257</v>
      </c>
      <c r="F7" s="155" t="s">
        <v>321</v>
      </c>
      <c r="G7" s="155" t="s">
        <v>257</v>
      </c>
    </row>
    <row r="8" spans="1:7" ht="21" customHeight="1">
      <c r="A8" s="114" t="s">
        <v>142</v>
      </c>
      <c r="B8" s="114" t="s">
        <v>228</v>
      </c>
      <c r="C8" s="155" t="s">
        <v>230</v>
      </c>
      <c r="D8" s="127">
        <v>1211353</v>
      </c>
      <c r="E8" s="127">
        <v>84624</v>
      </c>
      <c r="F8" s="127">
        <v>644115</v>
      </c>
      <c r="G8" s="127">
        <v>81791</v>
      </c>
    </row>
    <row r="9" spans="1:7" ht="21" customHeight="1">
      <c r="A9" s="114" t="s">
        <v>241</v>
      </c>
      <c r="B9" s="114" t="s">
        <v>190</v>
      </c>
      <c r="C9" s="155" t="s">
        <v>242</v>
      </c>
      <c r="D9" s="128">
        <v>174609</v>
      </c>
      <c r="E9" s="128">
        <v>101197</v>
      </c>
      <c r="F9" s="128">
        <v>359545</v>
      </c>
      <c r="G9" s="128">
        <v>100662</v>
      </c>
    </row>
    <row r="10" spans="1:7" ht="21" customHeight="1">
      <c r="A10" s="114" t="s">
        <v>142</v>
      </c>
      <c r="B10" s="114" t="s">
        <v>146</v>
      </c>
      <c r="C10" s="155" t="s">
        <v>146</v>
      </c>
      <c r="D10" s="127">
        <v>172376</v>
      </c>
      <c r="E10" s="127">
        <v>34396</v>
      </c>
      <c r="F10" s="127">
        <v>155427</v>
      </c>
      <c r="G10" s="127">
        <v>47255</v>
      </c>
    </row>
    <row r="11" spans="1:7" ht="21" customHeight="1">
      <c r="A11" s="114" t="s">
        <v>155</v>
      </c>
      <c r="B11" s="114" t="s">
        <v>233</v>
      </c>
      <c r="C11" s="155" t="s">
        <v>234</v>
      </c>
      <c r="D11" s="128">
        <v>5360</v>
      </c>
      <c r="E11" s="128">
        <v>1552</v>
      </c>
      <c r="F11" s="128">
        <v>14898</v>
      </c>
      <c r="G11" s="128">
        <v>1753</v>
      </c>
    </row>
    <row r="12" spans="1:7" ht="21" customHeight="1">
      <c r="A12" s="114" t="s">
        <v>142</v>
      </c>
      <c r="B12" s="114" t="s">
        <v>228</v>
      </c>
      <c r="C12" s="155" t="s">
        <v>290</v>
      </c>
      <c r="D12" s="127">
        <v>107071</v>
      </c>
      <c r="E12" s="127">
        <v>14708</v>
      </c>
      <c r="F12" s="127">
        <v>73958</v>
      </c>
      <c r="G12" s="127">
        <v>14649</v>
      </c>
    </row>
    <row r="13" spans="1:7" ht="21" customHeight="1">
      <c r="A13" s="114" t="s">
        <v>142</v>
      </c>
      <c r="B13" s="114" t="s">
        <v>226</v>
      </c>
      <c r="C13" s="155" t="s">
        <v>227</v>
      </c>
      <c r="D13" s="128">
        <v>99666</v>
      </c>
      <c r="E13" s="128">
        <v>47470</v>
      </c>
      <c r="F13" s="128">
        <v>54088</v>
      </c>
      <c r="G13" s="128">
        <v>33669</v>
      </c>
    </row>
    <row r="14" spans="1:7" ht="21" customHeight="1">
      <c r="A14" s="114" t="s">
        <v>168</v>
      </c>
      <c r="B14" s="114" t="s">
        <v>237</v>
      </c>
      <c r="C14" s="155" t="s">
        <v>238</v>
      </c>
      <c r="D14" s="127">
        <v>1354</v>
      </c>
      <c r="E14" s="127">
        <v>56299</v>
      </c>
      <c r="F14" s="127">
        <v>2876</v>
      </c>
      <c r="G14" s="127">
        <v>56159</v>
      </c>
    </row>
    <row r="15" spans="1:7" ht="21" customHeight="1">
      <c r="A15" s="114" t="s">
        <v>159</v>
      </c>
      <c r="B15" s="114" t="s">
        <v>160</v>
      </c>
      <c r="C15" s="155" t="s">
        <v>235</v>
      </c>
      <c r="D15" s="128">
        <v>46705</v>
      </c>
      <c r="E15" s="128">
        <v>1309</v>
      </c>
      <c r="F15" s="128">
        <v>79582</v>
      </c>
      <c r="G15" s="128">
        <v>1316</v>
      </c>
    </row>
    <row r="16" spans="1:7" ht="21" customHeight="1">
      <c r="A16" s="114" t="s">
        <v>142</v>
      </c>
      <c r="B16" s="114" t="s">
        <v>214</v>
      </c>
      <c r="C16" s="155" t="s">
        <v>215</v>
      </c>
      <c r="D16" s="127">
        <v>236156</v>
      </c>
      <c r="E16" s="127">
        <v>50808</v>
      </c>
      <c r="F16" s="127">
        <v>163880</v>
      </c>
      <c r="G16" s="127">
        <v>42668</v>
      </c>
    </row>
    <row r="17" spans="1:7" ht="21" customHeight="1">
      <c r="A17" s="114" t="s">
        <v>155</v>
      </c>
      <c r="B17" s="114" t="s">
        <v>155</v>
      </c>
      <c r="C17" s="155" t="s">
        <v>232</v>
      </c>
      <c r="D17" s="128">
        <v>19705</v>
      </c>
      <c r="E17" s="128">
        <v>1790</v>
      </c>
      <c r="F17" s="128">
        <v>18087</v>
      </c>
      <c r="G17" s="128">
        <v>761</v>
      </c>
    </row>
    <row r="18" spans="1:7" ht="21" customHeight="1">
      <c r="A18" s="114" t="s">
        <v>142</v>
      </c>
      <c r="B18" s="114" t="s">
        <v>228</v>
      </c>
      <c r="C18" s="155" t="s">
        <v>229</v>
      </c>
      <c r="D18" s="127">
        <v>227853</v>
      </c>
      <c r="E18" s="127">
        <v>41791</v>
      </c>
      <c r="F18" s="127">
        <v>137756</v>
      </c>
      <c r="G18" s="127">
        <v>44234</v>
      </c>
    </row>
    <row r="19" spans="1:7" ht="21" customHeight="1">
      <c r="A19" s="443" t="s">
        <v>198</v>
      </c>
      <c r="B19" s="443"/>
      <c r="C19" s="444"/>
      <c r="D19" s="212">
        <f>SUM(D8:D18)</f>
        <v>2302208</v>
      </c>
      <c r="E19" s="212">
        <f t="shared" ref="E19:G19" si="0">SUM(E8:E18)</f>
        <v>435944</v>
      </c>
      <c r="F19" s="212">
        <f t="shared" si="0"/>
        <v>1704212</v>
      </c>
      <c r="G19" s="212">
        <f t="shared" si="0"/>
        <v>424917</v>
      </c>
    </row>
    <row r="20" spans="1:7" ht="21" customHeight="1">
      <c r="A20" s="135" t="s">
        <v>322</v>
      </c>
      <c r="B20" s="157"/>
      <c r="C20" s="157"/>
      <c r="D20" s="213"/>
      <c r="E20" s="157"/>
      <c r="F20" s="157"/>
      <c r="G20" s="136"/>
    </row>
  </sheetData>
  <mergeCells count="7">
    <mergeCell ref="A4:G4"/>
    <mergeCell ref="A6:A7"/>
    <mergeCell ref="B6:B7"/>
    <mergeCell ref="A19:C19"/>
    <mergeCell ref="C6:C7"/>
    <mergeCell ref="D6:E6"/>
    <mergeCell ref="F6:G6"/>
  </mergeCells>
  <pageMargins left="0.7" right="0.7" top="0.75" bottom="0.75" header="0.3" footer="0.3"/>
  <pageSetup scale="61"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1D655-8E41-4775-8015-0E98E1DC1E73}">
  <sheetPr codeName="Worksheet____17"/>
  <dimension ref="A1:E21"/>
  <sheetViews>
    <sheetView showGridLines="0" view="pageBreakPreview" zoomScaleNormal="100" zoomScaleSheetLayoutView="100" workbookViewId="0">
      <selection activeCell="H15" sqref="H15"/>
    </sheetView>
  </sheetViews>
  <sheetFormatPr defaultColWidth="8.7265625" defaultRowHeight="14"/>
  <cols>
    <col min="1" max="1" width="26.7265625" style="6" customWidth="1"/>
    <col min="2" max="5" width="18.7265625" style="6" customWidth="1"/>
    <col min="6" max="16384" width="8.7265625" style="6"/>
  </cols>
  <sheetData>
    <row r="1" spans="1:5" s="4" customFormat="1" ht="21" customHeight="1">
      <c r="A1" s="178"/>
      <c r="B1" s="159"/>
      <c r="C1" s="159"/>
      <c r="D1" s="159"/>
      <c r="E1" s="161"/>
    </row>
    <row r="2" spans="1:5" s="5" customFormat="1" ht="21" customHeight="1">
      <c r="A2" s="191"/>
      <c r="B2" s="191"/>
      <c r="C2" s="191"/>
      <c r="D2" s="191"/>
      <c r="E2" s="190"/>
    </row>
    <row r="3" spans="1:5" ht="21" customHeight="1">
      <c r="A3" s="209"/>
      <c r="B3" s="209"/>
      <c r="C3" s="209"/>
      <c r="D3" s="209"/>
      <c r="E3" s="157"/>
    </row>
    <row r="4" spans="1:5" s="27" customFormat="1" ht="44.15" customHeight="1">
      <c r="A4" s="445" t="s">
        <v>684</v>
      </c>
      <c r="B4" s="446"/>
      <c r="C4" s="446"/>
      <c r="D4" s="446"/>
      <c r="E4" s="446"/>
    </row>
    <row r="5" spans="1:5" ht="21" customHeight="1">
      <c r="A5" s="210"/>
      <c r="B5" s="211"/>
      <c r="C5" s="211"/>
      <c r="D5" s="211"/>
      <c r="E5" s="157"/>
    </row>
    <row r="6" spans="1:5" ht="21" customHeight="1">
      <c r="A6" s="413" t="s">
        <v>261</v>
      </c>
      <c r="B6" s="410" t="s">
        <v>212</v>
      </c>
      <c r="C6" s="411"/>
      <c r="D6" s="410" t="s">
        <v>213</v>
      </c>
      <c r="E6" s="411"/>
    </row>
    <row r="7" spans="1:5" ht="21" customHeight="1">
      <c r="A7" s="414"/>
      <c r="B7" s="155" t="s">
        <v>321</v>
      </c>
      <c r="C7" s="155" t="s">
        <v>257</v>
      </c>
      <c r="D7" s="155" t="s">
        <v>321</v>
      </c>
      <c r="E7" s="155" t="s">
        <v>257</v>
      </c>
    </row>
    <row r="8" spans="1:5" ht="21" customHeight="1">
      <c r="A8" s="155" t="s">
        <v>244</v>
      </c>
      <c r="B8" s="127">
        <v>175866</v>
      </c>
      <c r="C8" s="127">
        <v>35008</v>
      </c>
      <c r="D8" s="127">
        <v>130647</v>
      </c>
      <c r="E8" s="127">
        <v>33695</v>
      </c>
    </row>
    <row r="9" spans="1:5" ht="21" customHeight="1">
      <c r="A9" s="155" t="s">
        <v>245</v>
      </c>
      <c r="B9" s="128">
        <v>180832</v>
      </c>
      <c r="C9" s="128">
        <v>36679</v>
      </c>
      <c r="D9" s="128">
        <v>133133</v>
      </c>
      <c r="E9" s="128">
        <v>35196</v>
      </c>
    </row>
    <row r="10" spans="1:5" ht="21" customHeight="1">
      <c r="A10" s="155" t="s">
        <v>246</v>
      </c>
      <c r="B10" s="127">
        <v>189964</v>
      </c>
      <c r="C10" s="127">
        <v>35496</v>
      </c>
      <c r="D10" s="127">
        <v>150638</v>
      </c>
      <c r="E10" s="127">
        <v>33537</v>
      </c>
    </row>
    <row r="11" spans="1:5" ht="21" customHeight="1">
      <c r="A11" s="155" t="s">
        <v>247</v>
      </c>
      <c r="B11" s="128">
        <v>176028</v>
      </c>
      <c r="C11" s="128">
        <v>33584</v>
      </c>
      <c r="D11" s="128">
        <v>127022</v>
      </c>
      <c r="E11" s="128">
        <v>32107</v>
      </c>
    </row>
    <row r="12" spans="1:5" ht="21" customHeight="1">
      <c r="A12" s="155" t="s">
        <v>248</v>
      </c>
      <c r="B12" s="127">
        <v>204711</v>
      </c>
      <c r="C12" s="127">
        <v>36971</v>
      </c>
      <c r="D12" s="127">
        <v>151025</v>
      </c>
      <c r="E12" s="127">
        <v>35390</v>
      </c>
    </row>
    <row r="13" spans="1:5" ht="21" customHeight="1">
      <c r="A13" s="155" t="s">
        <v>249</v>
      </c>
      <c r="B13" s="128">
        <v>166913</v>
      </c>
      <c r="C13" s="128">
        <v>31899</v>
      </c>
      <c r="D13" s="128">
        <v>124346</v>
      </c>
      <c r="E13" s="128">
        <v>30711</v>
      </c>
    </row>
    <row r="14" spans="1:5" ht="21" customHeight="1">
      <c r="A14" s="155" t="s">
        <v>250</v>
      </c>
      <c r="B14" s="127">
        <v>207394</v>
      </c>
      <c r="C14" s="127">
        <v>37163</v>
      </c>
      <c r="D14" s="127">
        <v>150762</v>
      </c>
      <c r="E14" s="127">
        <v>35457</v>
      </c>
    </row>
    <row r="15" spans="1:5" ht="21" customHeight="1">
      <c r="A15" s="155" t="s">
        <v>251</v>
      </c>
      <c r="B15" s="128">
        <v>207288</v>
      </c>
      <c r="C15" s="128">
        <v>37862</v>
      </c>
      <c r="D15" s="128">
        <v>150652</v>
      </c>
      <c r="E15" s="128">
        <v>36301</v>
      </c>
    </row>
    <row r="16" spans="1:5" ht="21" customHeight="1">
      <c r="A16" s="155" t="s">
        <v>252</v>
      </c>
      <c r="B16" s="127">
        <v>199161</v>
      </c>
      <c r="C16" s="127">
        <v>38654</v>
      </c>
      <c r="D16" s="127">
        <v>144679</v>
      </c>
      <c r="E16" s="127">
        <v>38159</v>
      </c>
    </row>
    <row r="17" spans="1:5" ht="21" customHeight="1">
      <c r="A17" s="155" t="s">
        <v>253</v>
      </c>
      <c r="B17" s="128">
        <v>207247</v>
      </c>
      <c r="C17" s="128">
        <v>38134</v>
      </c>
      <c r="D17" s="128">
        <v>150802</v>
      </c>
      <c r="E17" s="128">
        <v>38395</v>
      </c>
    </row>
    <row r="18" spans="1:5" ht="21" customHeight="1">
      <c r="A18" s="155" t="s">
        <v>254</v>
      </c>
      <c r="B18" s="127">
        <v>188185</v>
      </c>
      <c r="C18" s="127">
        <v>37666</v>
      </c>
      <c r="D18" s="127">
        <v>139017</v>
      </c>
      <c r="E18" s="127">
        <v>38033</v>
      </c>
    </row>
    <row r="19" spans="1:5" ht="21" customHeight="1">
      <c r="A19" s="155" t="s">
        <v>255</v>
      </c>
      <c r="B19" s="128">
        <v>198619</v>
      </c>
      <c r="C19" s="128">
        <v>36828</v>
      </c>
      <c r="D19" s="128">
        <v>151489</v>
      </c>
      <c r="E19" s="128">
        <v>37936</v>
      </c>
    </row>
    <row r="20" spans="1:5" ht="21" customHeight="1">
      <c r="A20" s="1" t="s">
        <v>198</v>
      </c>
      <c r="B20" s="212">
        <f>SUM(B8:B19)</f>
        <v>2302208</v>
      </c>
      <c r="C20" s="212">
        <f t="shared" ref="C20:E20" si="0">SUM(C8:C19)</f>
        <v>435944</v>
      </c>
      <c r="D20" s="212">
        <f t="shared" si="0"/>
        <v>1704212</v>
      </c>
      <c r="E20" s="212">
        <f t="shared" si="0"/>
        <v>424917</v>
      </c>
    </row>
    <row r="21" spans="1:5" ht="21" customHeight="1">
      <c r="A21" s="135" t="s">
        <v>322</v>
      </c>
      <c r="B21" s="157"/>
      <c r="C21" s="157"/>
      <c r="D21" s="157"/>
      <c r="E21" s="136"/>
    </row>
  </sheetData>
  <mergeCells count="4">
    <mergeCell ref="B6:C6"/>
    <mergeCell ref="D6:E6"/>
    <mergeCell ref="A6:A7"/>
    <mergeCell ref="A4:E4"/>
  </mergeCells>
  <pageMargins left="0.7" right="0.7" top="0.75" bottom="0.75" header="0.3" footer="0.3"/>
  <pageSetup scale="61"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CDD87-03F1-450D-9B4E-E7DA552AB6A4}">
  <sheetPr codeName="Worksheet____18"/>
  <dimension ref="A1:G22"/>
  <sheetViews>
    <sheetView showGridLines="0" view="pageBreakPreview" zoomScaleNormal="100" zoomScaleSheetLayoutView="100" workbookViewId="0">
      <selection activeCell="H15" sqref="H15"/>
    </sheetView>
  </sheetViews>
  <sheetFormatPr defaultColWidth="8.7265625" defaultRowHeight="14"/>
  <cols>
    <col min="1" max="2" width="11.26953125" style="6" customWidth="1"/>
    <col min="3" max="3" width="26.7265625" style="6" customWidth="1"/>
    <col min="4" max="7" width="18.7265625" style="6" customWidth="1"/>
    <col min="8" max="16384" width="8.7265625" style="6"/>
  </cols>
  <sheetData>
    <row r="1" spans="1:7" s="4" customFormat="1" ht="21" customHeight="1">
      <c r="A1" s="161"/>
      <c r="B1" s="161"/>
      <c r="C1" s="178"/>
      <c r="D1" s="159"/>
      <c r="E1" s="159"/>
      <c r="F1" s="159"/>
      <c r="G1" s="159"/>
    </row>
    <row r="2" spans="1:7" s="5" customFormat="1" ht="21" customHeight="1">
      <c r="A2" s="190"/>
      <c r="B2" s="190"/>
      <c r="C2" s="191"/>
      <c r="D2" s="191"/>
      <c r="E2" s="191"/>
      <c r="F2" s="191"/>
      <c r="G2" s="191"/>
    </row>
    <row r="3" spans="1:7" ht="21" customHeight="1">
      <c r="A3" s="157"/>
      <c r="B3" s="157"/>
      <c r="C3" s="209"/>
      <c r="D3" s="209"/>
      <c r="E3" s="209"/>
      <c r="F3" s="209"/>
      <c r="G3" s="209"/>
    </row>
    <row r="4" spans="1:7" s="27" customFormat="1" ht="44.15" customHeight="1">
      <c r="A4" s="447" t="s">
        <v>685</v>
      </c>
      <c r="B4" s="447"/>
      <c r="C4" s="447"/>
      <c r="D4" s="447"/>
      <c r="E4" s="447"/>
      <c r="F4" s="447"/>
      <c r="G4" s="447"/>
    </row>
    <row r="5" spans="1:7" ht="21" customHeight="1">
      <c r="A5" s="157"/>
      <c r="B5" s="157"/>
      <c r="C5" s="210"/>
      <c r="D5" s="211"/>
      <c r="E5" s="211"/>
      <c r="F5" s="211"/>
      <c r="G5" s="211"/>
    </row>
    <row r="6" spans="1:7" ht="21" customHeight="1">
      <c r="A6" s="434" t="s">
        <v>210</v>
      </c>
      <c r="B6" s="434" t="s">
        <v>211</v>
      </c>
      <c r="C6" s="413" t="s">
        <v>687</v>
      </c>
      <c r="D6" s="410" t="s">
        <v>212</v>
      </c>
      <c r="E6" s="415"/>
      <c r="F6" s="410" t="s">
        <v>213</v>
      </c>
      <c r="G6" s="415"/>
    </row>
    <row r="7" spans="1:7" ht="21" customHeight="1">
      <c r="A7" s="435"/>
      <c r="B7" s="435"/>
      <c r="C7" s="416"/>
      <c r="D7" s="155" t="s">
        <v>321</v>
      </c>
      <c r="E7" s="155" t="s">
        <v>257</v>
      </c>
      <c r="F7" s="155" t="s">
        <v>321</v>
      </c>
      <c r="G7" s="155" t="s">
        <v>257</v>
      </c>
    </row>
    <row r="8" spans="1:7" ht="21" customHeight="1">
      <c r="A8" s="114" t="s">
        <v>142</v>
      </c>
      <c r="B8" s="114" t="s">
        <v>228</v>
      </c>
      <c r="C8" s="155" t="s">
        <v>230</v>
      </c>
      <c r="D8" s="127">
        <v>328812</v>
      </c>
      <c r="E8" s="127">
        <v>163184</v>
      </c>
      <c r="F8" s="127">
        <v>318525</v>
      </c>
      <c r="G8" s="127">
        <v>157778</v>
      </c>
    </row>
    <row r="9" spans="1:7" ht="21" customHeight="1">
      <c r="A9" s="114" t="s">
        <v>241</v>
      </c>
      <c r="B9" s="114" t="s">
        <v>190</v>
      </c>
      <c r="C9" s="155" t="s">
        <v>242</v>
      </c>
      <c r="D9" s="128">
        <v>95498</v>
      </c>
      <c r="E9" s="128">
        <v>470672</v>
      </c>
      <c r="F9" s="128">
        <v>101079</v>
      </c>
      <c r="G9" s="128">
        <v>473891</v>
      </c>
    </row>
    <row r="10" spans="1:7" ht="21" customHeight="1">
      <c r="A10" s="114" t="s">
        <v>168</v>
      </c>
      <c r="B10" s="114" t="s">
        <v>239</v>
      </c>
      <c r="C10" s="155" t="s">
        <v>240</v>
      </c>
      <c r="D10" s="127">
        <v>0</v>
      </c>
      <c r="E10" s="127">
        <v>0</v>
      </c>
      <c r="F10" s="127">
        <v>1</v>
      </c>
      <c r="G10" s="127">
        <v>0</v>
      </c>
    </row>
    <row r="11" spans="1:7" ht="21" customHeight="1">
      <c r="A11" s="114" t="s">
        <v>142</v>
      </c>
      <c r="B11" s="114" t="s">
        <v>146</v>
      </c>
      <c r="C11" s="155" t="s">
        <v>146</v>
      </c>
      <c r="D11" s="128">
        <v>1291528</v>
      </c>
      <c r="E11" s="128">
        <v>607555</v>
      </c>
      <c r="F11" s="128">
        <v>1271052</v>
      </c>
      <c r="G11" s="128">
        <v>579733</v>
      </c>
    </row>
    <row r="12" spans="1:7" ht="21" customHeight="1">
      <c r="A12" s="114" t="s">
        <v>155</v>
      </c>
      <c r="B12" s="114" t="s">
        <v>233</v>
      </c>
      <c r="C12" s="155" t="s">
        <v>234</v>
      </c>
      <c r="D12" s="127">
        <v>22041</v>
      </c>
      <c r="E12" s="127">
        <v>124787</v>
      </c>
      <c r="F12" s="127">
        <v>22495</v>
      </c>
      <c r="G12" s="127">
        <v>122427</v>
      </c>
    </row>
    <row r="13" spans="1:7" ht="21" customHeight="1">
      <c r="A13" s="114" t="s">
        <v>142</v>
      </c>
      <c r="B13" s="114" t="s">
        <v>228</v>
      </c>
      <c r="C13" s="155" t="s">
        <v>290</v>
      </c>
      <c r="D13" s="128">
        <v>11014</v>
      </c>
      <c r="E13" s="128">
        <v>3705</v>
      </c>
      <c r="F13" s="128">
        <v>10515</v>
      </c>
      <c r="G13" s="128">
        <v>4023</v>
      </c>
    </row>
    <row r="14" spans="1:7" ht="21" customHeight="1">
      <c r="A14" s="114" t="s">
        <v>142</v>
      </c>
      <c r="B14" s="114" t="s">
        <v>226</v>
      </c>
      <c r="C14" s="155" t="s">
        <v>227</v>
      </c>
      <c r="D14" s="127">
        <v>398964</v>
      </c>
      <c r="E14" s="127">
        <v>304182</v>
      </c>
      <c r="F14" s="127">
        <v>401045</v>
      </c>
      <c r="G14" s="127">
        <v>301402</v>
      </c>
    </row>
    <row r="15" spans="1:7" ht="21" customHeight="1">
      <c r="A15" s="114" t="s">
        <v>162</v>
      </c>
      <c r="B15" s="114" t="s">
        <v>236</v>
      </c>
      <c r="C15" s="155" t="s">
        <v>236</v>
      </c>
      <c r="D15" s="128">
        <v>0</v>
      </c>
      <c r="E15" s="128">
        <v>0</v>
      </c>
      <c r="F15" s="128">
        <v>0</v>
      </c>
      <c r="G15" s="128">
        <v>0</v>
      </c>
    </row>
    <row r="16" spans="1:7" ht="21" customHeight="1">
      <c r="A16" s="114" t="s">
        <v>168</v>
      </c>
      <c r="B16" s="114" t="s">
        <v>237</v>
      </c>
      <c r="C16" s="155" t="s">
        <v>238</v>
      </c>
      <c r="D16" s="127">
        <v>67993</v>
      </c>
      <c r="E16" s="127">
        <v>156315</v>
      </c>
      <c r="F16" s="127">
        <v>69009</v>
      </c>
      <c r="G16" s="127">
        <v>159122</v>
      </c>
    </row>
    <row r="17" spans="1:7" ht="21" customHeight="1">
      <c r="A17" s="114" t="s">
        <v>159</v>
      </c>
      <c r="B17" s="114" t="s">
        <v>160</v>
      </c>
      <c r="C17" s="155" t="s">
        <v>235</v>
      </c>
      <c r="D17" s="128">
        <v>42807</v>
      </c>
      <c r="E17" s="128">
        <v>1795</v>
      </c>
      <c r="F17" s="128">
        <v>42012</v>
      </c>
      <c r="G17" s="128">
        <v>1768</v>
      </c>
    </row>
    <row r="18" spans="1:7" ht="21" customHeight="1">
      <c r="A18" s="114" t="s">
        <v>142</v>
      </c>
      <c r="B18" s="114" t="s">
        <v>214</v>
      </c>
      <c r="C18" s="155" t="s">
        <v>215</v>
      </c>
      <c r="D18" s="127">
        <v>1954234</v>
      </c>
      <c r="E18" s="127">
        <v>5307797</v>
      </c>
      <c r="F18" s="127">
        <v>2051846</v>
      </c>
      <c r="G18" s="127">
        <v>4923447</v>
      </c>
    </row>
    <row r="19" spans="1:7" ht="21" customHeight="1">
      <c r="A19" s="114" t="s">
        <v>155</v>
      </c>
      <c r="B19" s="114" t="s">
        <v>155</v>
      </c>
      <c r="C19" s="155" t="s">
        <v>232</v>
      </c>
      <c r="D19" s="128">
        <v>18875</v>
      </c>
      <c r="E19" s="128">
        <v>88762</v>
      </c>
      <c r="F19" s="128">
        <v>19194</v>
      </c>
      <c r="G19" s="128">
        <v>93273</v>
      </c>
    </row>
    <row r="20" spans="1:7" ht="21" customHeight="1">
      <c r="A20" s="114" t="s">
        <v>142</v>
      </c>
      <c r="B20" s="114" t="s">
        <v>228</v>
      </c>
      <c r="C20" s="155" t="s">
        <v>229</v>
      </c>
      <c r="D20" s="127">
        <v>801764</v>
      </c>
      <c r="E20" s="127">
        <v>344918</v>
      </c>
      <c r="F20" s="127">
        <v>796789</v>
      </c>
      <c r="G20" s="127">
        <v>337279</v>
      </c>
    </row>
    <row r="21" spans="1:7" ht="21" customHeight="1">
      <c r="A21" s="443" t="s">
        <v>198</v>
      </c>
      <c r="B21" s="443"/>
      <c r="C21" s="444"/>
      <c r="D21" s="214">
        <f>SUM(D8:D20)</f>
        <v>5033530</v>
      </c>
      <c r="E21" s="214">
        <f t="shared" ref="E21:G21" si="0">SUM(E8:E20)</f>
        <v>7573672</v>
      </c>
      <c r="F21" s="214">
        <f t="shared" si="0"/>
        <v>5103562</v>
      </c>
      <c r="G21" s="214">
        <f t="shared" si="0"/>
        <v>7154143</v>
      </c>
    </row>
    <row r="22" spans="1:7" ht="21" customHeight="1">
      <c r="A22" s="135" t="s">
        <v>322</v>
      </c>
      <c r="B22" s="157"/>
      <c r="C22" s="157"/>
      <c r="D22" s="215"/>
      <c r="E22" s="215"/>
      <c r="F22" s="215"/>
      <c r="G22" s="136"/>
    </row>
  </sheetData>
  <mergeCells count="7">
    <mergeCell ref="A6:A7"/>
    <mergeCell ref="B6:B7"/>
    <mergeCell ref="A21:C21"/>
    <mergeCell ref="A4:G4"/>
    <mergeCell ref="C6:C7"/>
    <mergeCell ref="D6:E6"/>
    <mergeCell ref="F6:G6"/>
  </mergeCells>
  <pageMargins left="0.7" right="0.7" top="0.75" bottom="0.75" header="0.3" footer="0.3"/>
  <pageSetup scale="4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3DE14-6D55-4DDE-A70C-22D2C7985CE1}">
  <sheetPr codeName="Worksheet____19"/>
  <dimension ref="A1:E21"/>
  <sheetViews>
    <sheetView showGridLines="0" view="pageBreakPreview" zoomScaleNormal="100" zoomScaleSheetLayoutView="100" workbookViewId="0">
      <selection activeCell="H15" sqref="H15"/>
    </sheetView>
  </sheetViews>
  <sheetFormatPr defaultColWidth="8.7265625" defaultRowHeight="14"/>
  <cols>
    <col min="1" max="1" width="26.7265625" style="6" customWidth="1"/>
    <col min="2" max="5" width="18.7265625" style="6" customWidth="1"/>
    <col min="6" max="16384" width="8.7265625" style="6"/>
  </cols>
  <sheetData>
    <row r="1" spans="1:5" s="4" customFormat="1" ht="21" customHeight="1">
      <c r="A1" s="178"/>
      <c r="B1" s="161"/>
      <c r="C1" s="161"/>
      <c r="D1" s="161"/>
      <c r="E1" s="161"/>
    </row>
    <row r="2" spans="1:5" s="5" customFormat="1" ht="21" customHeight="1">
      <c r="A2" s="191"/>
      <c r="B2" s="190"/>
      <c r="C2" s="190"/>
      <c r="D2" s="190"/>
      <c r="E2" s="190"/>
    </row>
    <row r="3" spans="1:5" ht="21" customHeight="1">
      <c r="A3" s="209"/>
      <c r="B3" s="157"/>
      <c r="C3" s="157"/>
      <c r="D3" s="157"/>
      <c r="E3" s="157"/>
    </row>
    <row r="4" spans="1:5" s="27" customFormat="1" ht="44.15" customHeight="1">
      <c r="A4" s="448" t="s">
        <v>686</v>
      </c>
      <c r="B4" s="449"/>
      <c r="C4" s="449"/>
      <c r="D4" s="449"/>
      <c r="E4" s="449"/>
    </row>
    <row r="5" spans="1:5" ht="21" customHeight="1">
      <c r="A5" s="210"/>
      <c r="B5" s="157"/>
      <c r="C5" s="157"/>
      <c r="D5" s="157"/>
      <c r="E5" s="157"/>
    </row>
    <row r="6" spans="1:5" ht="21" customHeight="1">
      <c r="A6" s="413" t="s">
        <v>261</v>
      </c>
      <c r="B6" s="410" t="s">
        <v>212</v>
      </c>
      <c r="C6" s="415"/>
      <c r="D6" s="410" t="s">
        <v>213</v>
      </c>
      <c r="E6" s="415"/>
    </row>
    <row r="7" spans="1:5" ht="21" customHeight="1">
      <c r="A7" s="414"/>
      <c r="B7" s="155" t="s">
        <v>321</v>
      </c>
      <c r="C7" s="155" t="s">
        <v>257</v>
      </c>
      <c r="D7" s="155" t="s">
        <v>321</v>
      </c>
      <c r="E7" s="155" t="s">
        <v>257</v>
      </c>
    </row>
    <row r="8" spans="1:5" ht="21" customHeight="1">
      <c r="A8" s="155" t="s">
        <v>244</v>
      </c>
      <c r="B8" s="127">
        <v>553969</v>
      </c>
      <c r="C8" s="127">
        <v>677519</v>
      </c>
      <c r="D8" s="127">
        <v>545587</v>
      </c>
      <c r="E8" s="127">
        <v>692676</v>
      </c>
    </row>
    <row r="9" spans="1:5" ht="21" customHeight="1">
      <c r="A9" s="155" t="s">
        <v>245</v>
      </c>
      <c r="B9" s="128">
        <v>477945</v>
      </c>
      <c r="C9" s="128">
        <v>649071</v>
      </c>
      <c r="D9" s="128">
        <v>493391</v>
      </c>
      <c r="E9" s="128">
        <v>647471</v>
      </c>
    </row>
    <row r="10" spans="1:5" ht="21" customHeight="1">
      <c r="A10" s="155" t="s">
        <v>246</v>
      </c>
      <c r="B10" s="127">
        <v>361163</v>
      </c>
      <c r="C10" s="127">
        <v>405263</v>
      </c>
      <c r="D10" s="127">
        <v>334842</v>
      </c>
      <c r="E10" s="127">
        <v>449842</v>
      </c>
    </row>
    <row r="11" spans="1:5" ht="21" customHeight="1">
      <c r="A11" s="155" t="s">
        <v>247</v>
      </c>
      <c r="B11" s="128">
        <v>386410</v>
      </c>
      <c r="C11" s="128">
        <v>690311</v>
      </c>
      <c r="D11" s="128">
        <v>421655</v>
      </c>
      <c r="E11" s="128">
        <v>501359</v>
      </c>
    </row>
    <row r="12" spans="1:5" ht="21" customHeight="1">
      <c r="A12" s="155" t="s">
        <v>248</v>
      </c>
      <c r="B12" s="127">
        <v>371705</v>
      </c>
      <c r="C12" s="127">
        <v>695991</v>
      </c>
      <c r="D12" s="127">
        <v>372849</v>
      </c>
      <c r="E12" s="127">
        <v>636304</v>
      </c>
    </row>
    <row r="13" spans="1:5" ht="21" customHeight="1">
      <c r="A13" s="155" t="s">
        <v>249</v>
      </c>
      <c r="B13" s="128">
        <v>362539</v>
      </c>
      <c r="C13" s="128">
        <v>631505</v>
      </c>
      <c r="D13" s="128">
        <v>359181</v>
      </c>
      <c r="E13" s="128">
        <v>525107</v>
      </c>
    </row>
    <row r="14" spans="1:5" ht="21" customHeight="1">
      <c r="A14" s="155" t="s">
        <v>250</v>
      </c>
      <c r="B14" s="127">
        <v>417555</v>
      </c>
      <c r="C14" s="127">
        <v>636886</v>
      </c>
      <c r="D14" s="127">
        <v>412655</v>
      </c>
      <c r="E14" s="127">
        <v>640043</v>
      </c>
    </row>
    <row r="15" spans="1:5" ht="21" customHeight="1">
      <c r="A15" s="155" t="s">
        <v>251</v>
      </c>
      <c r="B15" s="128">
        <v>429368</v>
      </c>
      <c r="C15" s="128">
        <v>644062</v>
      </c>
      <c r="D15" s="128">
        <v>465610</v>
      </c>
      <c r="E15" s="128">
        <v>631532</v>
      </c>
    </row>
    <row r="16" spans="1:5" ht="21" customHeight="1">
      <c r="A16" s="155" t="s">
        <v>252</v>
      </c>
      <c r="B16" s="127">
        <v>377798</v>
      </c>
      <c r="C16" s="127">
        <v>549408</v>
      </c>
      <c r="D16" s="127">
        <v>397162</v>
      </c>
      <c r="E16" s="127">
        <v>524353</v>
      </c>
    </row>
    <row r="17" spans="1:5" ht="21" customHeight="1">
      <c r="A17" s="155" t="s">
        <v>253</v>
      </c>
      <c r="B17" s="128">
        <v>401987</v>
      </c>
      <c r="C17" s="128">
        <v>622876</v>
      </c>
      <c r="D17" s="128">
        <v>400759</v>
      </c>
      <c r="E17" s="128">
        <v>555363</v>
      </c>
    </row>
    <row r="18" spans="1:5" ht="21" customHeight="1">
      <c r="A18" s="155" t="s">
        <v>254</v>
      </c>
      <c r="B18" s="127">
        <v>390035</v>
      </c>
      <c r="C18" s="127">
        <v>712747</v>
      </c>
      <c r="D18" s="127">
        <v>401153</v>
      </c>
      <c r="E18" s="127">
        <v>483181</v>
      </c>
    </row>
    <row r="19" spans="1:5" ht="21" customHeight="1">
      <c r="A19" s="155" t="s">
        <v>255</v>
      </c>
      <c r="B19" s="128">
        <v>503056</v>
      </c>
      <c r="C19" s="128">
        <v>658033</v>
      </c>
      <c r="D19" s="128">
        <v>498718</v>
      </c>
      <c r="E19" s="128">
        <v>866912</v>
      </c>
    </row>
    <row r="20" spans="1:5" ht="21" customHeight="1">
      <c r="A20" s="1" t="s">
        <v>198</v>
      </c>
      <c r="B20" s="214">
        <f>SUM(B8:B19)</f>
        <v>5033530</v>
      </c>
      <c r="C20" s="214">
        <f t="shared" ref="C20:E20" si="0">SUM(C8:C19)</f>
        <v>7573672</v>
      </c>
      <c r="D20" s="214">
        <f t="shared" si="0"/>
        <v>5103562</v>
      </c>
      <c r="E20" s="214">
        <f t="shared" si="0"/>
        <v>7154143</v>
      </c>
    </row>
    <row r="21" spans="1:5" s="20" customFormat="1" ht="21" customHeight="1">
      <c r="A21" s="135" t="s">
        <v>322</v>
      </c>
      <c r="B21" s="216"/>
      <c r="C21" s="136"/>
      <c r="D21" s="216"/>
      <c r="E21" s="136"/>
    </row>
  </sheetData>
  <mergeCells count="4">
    <mergeCell ref="A6:A7"/>
    <mergeCell ref="B6:C6"/>
    <mergeCell ref="D6:E6"/>
    <mergeCell ref="A4:E4"/>
  </mergeCells>
  <pageMargins left="0.7" right="0.7" top="0.75" bottom="0.75" header="0.3" footer="0.3"/>
  <pageSetup scale="45"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C40AB-56EA-4D1C-ABDE-168079DCAFC6}">
  <dimension ref="A1:E21"/>
  <sheetViews>
    <sheetView showGridLines="0" view="pageBreakPreview" zoomScaleNormal="100" zoomScaleSheetLayoutView="100" workbookViewId="0">
      <selection activeCell="H15" sqref="H15"/>
    </sheetView>
  </sheetViews>
  <sheetFormatPr defaultColWidth="9" defaultRowHeight="21" customHeight="1"/>
  <cols>
    <col min="1" max="1" width="33.7265625" style="3" customWidth="1"/>
    <col min="2" max="2" width="15.36328125" style="3" customWidth="1"/>
    <col min="3" max="5" width="16.7265625" style="3" customWidth="1"/>
    <col min="6" max="16384" width="9" style="3"/>
  </cols>
  <sheetData>
    <row r="1" spans="1:5" s="4" customFormat="1" ht="21" customHeight="1">
      <c r="A1" s="178"/>
      <c r="B1" s="159"/>
      <c r="C1" s="159"/>
      <c r="D1" s="159"/>
      <c r="E1" s="161"/>
    </row>
    <row r="2" spans="1:5" s="57" customFormat="1" ht="21" customHeight="1">
      <c r="A2" s="217"/>
      <c r="B2" s="217"/>
      <c r="C2" s="217"/>
      <c r="D2" s="217"/>
      <c r="E2" s="218"/>
    </row>
    <row r="3" spans="1:5" ht="21" customHeight="1">
      <c r="A3" s="219"/>
      <c r="B3" s="220"/>
      <c r="C3" s="220"/>
      <c r="D3" s="220"/>
      <c r="E3" s="62"/>
    </row>
    <row r="4" spans="1:5" s="23" customFormat="1" ht="44.15" customHeight="1">
      <c r="A4" s="450" t="s">
        <v>593</v>
      </c>
      <c r="B4" s="451"/>
      <c r="C4" s="451"/>
      <c r="D4" s="451"/>
      <c r="E4" s="451"/>
    </row>
    <row r="5" spans="1:5" ht="21" customHeight="1">
      <c r="A5" s="221"/>
      <c r="B5" s="222"/>
      <c r="C5" s="220"/>
      <c r="D5" s="220"/>
      <c r="E5" s="62"/>
    </row>
    <row r="6" spans="1:5" ht="21" customHeight="1">
      <c r="A6" s="223" t="s">
        <v>210</v>
      </c>
      <c r="B6" s="224" t="s">
        <v>323</v>
      </c>
      <c r="C6" s="100" t="s">
        <v>662</v>
      </c>
      <c r="D6" s="100" t="s">
        <v>663</v>
      </c>
      <c r="E6" s="100" t="s">
        <v>664</v>
      </c>
    </row>
    <row r="7" spans="1:5" ht="21" customHeight="1">
      <c r="A7" s="125" t="s">
        <v>123</v>
      </c>
      <c r="B7" s="225">
        <v>34</v>
      </c>
      <c r="C7" s="225">
        <v>62747627</v>
      </c>
      <c r="D7" s="225">
        <v>11148627</v>
      </c>
      <c r="E7" s="225">
        <f>SUM(C7:D7)</f>
        <v>73896254</v>
      </c>
    </row>
    <row r="8" spans="1:5" ht="21" customHeight="1">
      <c r="A8" s="125" t="s">
        <v>273</v>
      </c>
      <c r="B8" s="128">
        <v>44</v>
      </c>
      <c r="C8" s="128">
        <v>156988726</v>
      </c>
      <c r="D8" s="128">
        <v>21722238</v>
      </c>
      <c r="E8" s="128">
        <f t="shared" ref="E8:E20" si="0">SUM(C8:D8)</f>
        <v>178710964</v>
      </c>
    </row>
    <row r="9" spans="1:5" ht="21" customHeight="1">
      <c r="A9" s="125" t="s">
        <v>274</v>
      </c>
      <c r="B9" s="225">
        <v>27</v>
      </c>
      <c r="C9" s="225">
        <v>44275898</v>
      </c>
      <c r="D9" s="225">
        <v>7723740</v>
      </c>
      <c r="E9" s="225">
        <f t="shared" si="0"/>
        <v>51999638</v>
      </c>
    </row>
    <row r="10" spans="1:5" ht="21" customHeight="1">
      <c r="A10" s="125" t="s">
        <v>275</v>
      </c>
      <c r="B10" s="128">
        <v>16</v>
      </c>
      <c r="C10" s="128">
        <v>26763042</v>
      </c>
      <c r="D10" s="128">
        <v>4448471</v>
      </c>
      <c r="E10" s="128">
        <f t="shared" si="0"/>
        <v>31211513</v>
      </c>
    </row>
    <row r="11" spans="1:5" ht="21" customHeight="1">
      <c r="A11" s="125" t="s">
        <v>142</v>
      </c>
      <c r="B11" s="225">
        <v>56</v>
      </c>
      <c r="C11" s="225">
        <v>82081917</v>
      </c>
      <c r="D11" s="225">
        <v>19026267</v>
      </c>
      <c r="E11" s="225">
        <f t="shared" si="0"/>
        <v>101108184</v>
      </c>
    </row>
    <row r="12" spans="1:5" ht="21" customHeight="1">
      <c r="A12" s="125" t="s">
        <v>147</v>
      </c>
      <c r="B12" s="128">
        <v>15</v>
      </c>
      <c r="C12" s="128">
        <v>39040603</v>
      </c>
      <c r="D12" s="128">
        <v>3371634</v>
      </c>
      <c r="E12" s="128">
        <f t="shared" si="0"/>
        <v>42412237</v>
      </c>
    </row>
    <row r="13" spans="1:5" ht="21" customHeight="1">
      <c r="A13" s="125" t="s">
        <v>155</v>
      </c>
      <c r="B13" s="225">
        <v>16</v>
      </c>
      <c r="C13" s="225">
        <v>9144299</v>
      </c>
      <c r="D13" s="225">
        <v>1703846</v>
      </c>
      <c r="E13" s="225">
        <f t="shared" si="0"/>
        <v>10848145</v>
      </c>
    </row>
    <row r="14" spans="1:5" ht="21" customHeight="1">
      <c r="A14" s="125" t="s">
        <v>158</v>
      </c>
      <c r="B14" s="128">
        <v>14</v>
      </c>
      <c r="C14" s="128">
        <v>13249574</v>
      </c>
      <c r="D14" s="128">
        <v>2346033</v>
      </c>
      <c r="E14" s="128">
        <f t="shared" si="0"/>
        <v>15595607</v>
      </c>
    </row>
    <row r="15" spans="1:5" ht="21" customHeight="1">
      <c r="A15" s="125" t="s">
        <v>159</v>
      </c>
      <c r="B15" s="225">
        <v>13</v>
      </c>
      <c r="C15" s="225">
        <v>6265758</v>
      </c>
      <c r="D15" s="225">
        <v>1633556</v>
      </c>
      <c r="E15" s="225">
        <f t="shared" si="0"/>
        <v>7899314</v>
      </c>
    </row>
    <row r="16" spans="1:5" ht="21" customHeight="1">
      <c r="A16" s="125" t="s">
        <v>162</v>
      </c>
      <c r="B16" s="128">
        <v>8</v>
      </c>
      <c r="C16" s="128">
        <v>19872026</v>
      </c>
      <c r="D16" s="128">
        <v>1010284</v>
      </c>
      <c r="E16" s="128">
        <f t="shared" si="0"/>
        <v>20882310</v>
      </c>
    </row>
    <row r="17" spans="1:5" ht="21" customHeight="1">
      <c r="A17" s="125" t="s">
        <v>168</v>
      </c>
      <c r="B17" s="225">
        <v>14</v>
      </c>
      <c r="C17" s="225">
        <v>9139422</v>
      </c>
      <c r="D17" s="225">
        <v>1104325</v>
      </c>
      <c r="E17" s="225">
        <f t="shared" si="0"/>
        <v>10243747</v>
      </c>
    </row>
    <row r="18" spans="1:5" ht="21" customHeight="1">
      <c r="A18" s="125" t="s">
        <v>192</v>
      </c>
      <c r="B18" s="128">
        <v>14</v>
      </c>
      <c r="C18" s="128">
        <v>13405102</v>
      </c>
      <c r="D18" s="128">
        <v>341837</v>
      </c>
      <c r="E18" s="128">
        <f t="shared" si="0"/>
        <v>13746939</v>
      </c>
    </row>
    <row r="19" spans="1:5" ht="21" customHeight="1">
      <c r="A19" s="125" t="s">
        <v>241</v>
      </c>
      <c r="B19" s="225">
        <v>12</v>
      </c>
      <c r="C19" s="225">
        <v>11548495</v>
      </c>
      <c r="D19" s="225">
        <v>1769830</v>
      </c>
      <c r="E19" s="225">
        <f t="shared" si="0"/>
        <v>13318325</v>
      </c>
    </row>
    <row r="20" spans="1:5" ht="21" customHeight="1">
      <c r="A20" s="51" t="s">
        <v>198</v>
      </c>
      <c r="B20" s="51">
        <f>SUM(B7:B19)</f>
        <v>283</v>
      </c>
      <c r="C20" s="52">
        <f>SUM(C7:C19)</f>
        <v>494522489</v>
      </c>
      <c r="D20" s="52">
        <f>SUM(D7:D19)</f>
        <v>77350688</v>
      </c>
      <c r="E20" s="52">
        <f t="shared" si="0"/>
        <v>571873177</v>
      </c>
    </row>
    <row r="21" spans="1:5" s="20" customFormat="1" ht="45" customHeight="1">
      <c r="A21" s="452" t="s">
        <v>325</v>
      </c>
      <c r="B21" s="452"/>
      <c r="C21" s="452"/>
      <c r="D21" s="452"/>
      <c r="E21" s="452"/>
    </row>
  </sheetData>
  <mergeCells count="2">
    <mergeCell ref="A4:E4"/>
    <mergeCell ref="A21:E21"/>
  </mergeCells>
  <pageMargins left="0.7" right="0.7" top="0.75" bottom="0.75" header="0.3" footer="0.3"/>
  <pageSetup scale="55" orientation="portrait" r:id="rId1"/>
  <ignoredErrors>
    <ignoredError sqref="E7:E19" formulaRange="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2D5A2-C461-49B1-80BA-79CEECA0F457}">
  <dimension ref="A1:N22"/>
  <sheetViews>
    <sheetView showGridLines="0" view="pageBreakPreview" zoomScaleNormal="100" zoomScaleSheetLayoutView="100" workbookViewId="0">
      <selection activeCell="H15" sqref="H15"/>
    </sheetView>
  </sheetViews>
  <sheetFormatPr defaultColWidth="9" defaultRowHeight="21" customHeight="1"/>
  <cols>
    <col min="1" max="1" width="9.7265625" style="3" bestFit="1" customWidth="1"/>
    <col min="2" max="2" width="13.90625" style="3" bestFit="1" customWidth="1"/>
    <col min="3" max="14" width="11" style="3" customWidth="1"/>
    <col min="15" max="16384" width="9" style="3"/>
  </cols>
  <sheetData>
    <row r="1" spans="1:14" s="4" customFormat="1" ht="21" customHeight="1">
      <c r="A1" s="178"/>
      <c r="B1" s="159"/>
      <c r="C1" s="159"/>
      <c r="D1" s="159"/>
      <c r="E1" s="161"/>
      <c r="F1" s="161"/>
      <c r="G1" s="161"/>
      <c r="H1" s="161"/>
      <c r="I1" s="161"/>
      <c r="J1" s="161"/>
      <c r="K1" s="161"/>
      <c r="L1" s="161"/>
      <c r="M1" s="161"/>
      <c r="N1" s="161"/>
    </row>
    <row r="2" spans="1:14" s="57" customFormat="1" ht="21" customHeight="1">
      <c r="A2" s="217"/>
      <c r="B2" s="217"/>
      <c r="C2" s="217"/>
      <c r="D2" s="217"/>
      <c r="E2" s="218"/>
      <c r="F2" s="218"/>
      <c r="G2" s="218"/>
      <c r="H2" s="218"/>
      <c r="I2" s="218"/>
      <c r="J2" s="218"/>
      <c r="K2" s="218"/>
      <c r="L2" s="218"/>
      <c r="M2" s="218"/>
      <c r="N2" s="218"/>
    </row>
    <row r="3" spans="1:14" ht="21" customHeight="1">
      <c r="A3" s="219"/>
      <c r="B3" s="220"/>
      <c r="C3" s="220"/>
      <c r="D3" s="62"/>
      <c r="E3" s="62"/>
      <c r="F3" s="62"/>
      <c r="G3" s="62"/>
      <c r="H3" s="62"/>
      <c r="I3" s="62"/>
      <c r="J3" s="62"/>
      <c r="K3" s="62"/>
      <c r="L3" s="62"/>
      <c r="M3" s="62"/>
      <c r="N3" s="62"/>
    </row>
    <row r="4" spans="1:14" s="23" customFormat="1" ht="44.15" customHeight="1">
      <c r="A4" s="455" t="s">
        <v>594</v>
      </c>
      <c r="B4" s="456"/>
      <c r="C4" s="456"/>
      <c r="D4" s="456"/>
      <c r="E4" s="456"/>
      <c r="F4" s="456"/>
      <c r="G4" s="456"/>
      <c r="H4" s="456"/>
      <c r="I4" s="456"/>
      <c r="J4" s="456"/>
      <c r="K4" s="456"/>
      <c r="L4" s="456"/>
      <c r="M4" s="456"/>
      <c r="N4" s="456"/>
    </row>
    <row r="5" spans="1:14" ht="21" customHeight="1">
      <c r="A5" s="221"/>
      <c r="B5" s="220"/>
      <c r="C5" s="220"/>
      <c r="D5" s="62"/>
      <c r="E5" s="62"/>
      <c r="F5" s="62"/>
      <c r="G5" s="62"/>
      <c r="H5" s="62"/>
      <c r="I5" s="62"/>
      <c r="J5" s="62"/>
      <c r="K5" s="62"/>
      <c r="L5" s="62"/>
      <c r="M5" s="62"/>
      <c r="N5" s="62"/>
    </row>
    <row r="6" spans="1:14" ht="21" customHeight="1">
      <c r="A6" s="453" t="s">
        <v>210</v>
      </c>
      <c r="B6" s="453" t="s">
        <v>323</v>
      </c>
      <c r="C6" s="454" t="s">
        <v>261</v>
      </c>
      <c r="D6" s="454"/>
      <c r="E6" s="454"/>
      <c r="F6" s="454"/>
      <c r="G6" s="454"/>
      <c r="H6" s="454"/>
      <c r="I6" s="454"/>
      <c r="J6" s="454"/>
      <c r="K6" s="454"/>
      <c r="L6" s="454"/>
      <c r="M6" s="454"/>
      <c r="N6" s="454"/>
    </row>
    <row r="7" spans="1:14" ht="21" customHeight="1">
      <c r="A7" s="453"/>
      <c r="B7" s="453"/>
      <c r="C7" s="125" t="s">
        <v>244</v>
      </c>
      <c r="D7" s="125" t="s">
        <v>245</v>
      </c>
      <c r="E7" s="125" t="s">
        <v>246</v>
      </c>
      <c r="F7" s="125" t="s">
        <v>247</v>
      </c>
      <c r="G7" s="125" t="s">
        <v>248</v>
      </c>
      <c r="H7" s="125" t="s">
        <v>249</v>
      </c>
      <c r="I7" s="125" t="s">
        <v>250</v>
      </c>
      <c r="J7" s="125" t="s">
        <v>251</v>
      </c>
      <c r="K7" s="125" t="s">
        <v>252</v>
      </c>
      <c r="L7" s="125" t="s">
        <v>253</v>
      </c>
      <c r="M7" s="125" t="s">
        <v>254</v>
      </c>
      <c r="N7" s="125" t="s">
        <v>255</v>
      </c>
    </row>
    <row r="8" spans="1:14" ht="21" customHeight="1">
      <c r="A8" s="125" t="s">
        <v>123</v>
      </c>
      <c r="B8" s="125">
        <v>34</v>
      </c>
      <c r="C8" s="127">
        <v>4906899</v>
      </c>
      <c r="D8" s="127">
        <v>4820624</v>
      </c>
      <c r="E8" s="127">
        <v>5428472</v>
      </c>
      <c r="F8" s="127">
        <v>5402606</v>
      </c>
      <c r="G8" s="127">
        <v>5265132</v>
      </c>
      <c r="H8" s="127">
        <v>5312813</v>
      </c>
      <c r="I8" s="127">
        <v>6142331</v>
      </c>
      <c r="J8" s="127">
        <v>7562441</v>
      </c>
      <c r="K8" s="127">
        <v>7330620</v>
      </c>
      <c r="L8" s="127">
        <v>7455192</v>
      </c>
      <c r="M8" s="127">
        <v>7032640</v>
      </c>
      <c r="N8" s="127">
        <v>6427247</v>
      </c>
    </row>
    <row r="9" spans="1:14" ht="21" customHeight="1">
      <c r="A9" s="125" t="s">
        <v>273</v>
      </c>
      <c r="B9" s="125">
        <v>44</v>
      </c>
      <c r="C9" s="128">
        <v>12827957</v>
      </c>
      <c r="D9" s="128">
        <v>12490412</v>
      </c>
      <c r="E9" s="128">
        <v>16670100</v>
      </c>
      <c r="F9" s="128">
        <v>14099451</v>
      </c>
      <c r="G9" s="128">
        <v>12350798</v>
      </c>
      <c r="H9" s="128">
        <v>12870349</v>
      </c>
      <c r="I9" s="128">
        <v>15564748</v>
      </c>
      <c r="J9" s="128">
        <v>18331617</v>
      </c>
      <c r="K9" s="128">
        <v>15270007</v>
      </c>
      <c r="L9" s="128">
        <v>15917150</v>
      </c>
      <c r="M9" s="128">
        <v>16581574</v>
      </c>
      <c r="N9" s="128">
        <v>16164384</v>
      </c>
    </row>
    <row r="10" spans="1:14" ht="21" customHeight="1">
      <c r="A10" s="125" t="s">
        <v>274</v>
      </c>
      <c r="B10" s="125">
        <v>27</v>
      </c>
      <c r="C10" s="127">
        <v>4389840</v>
      </c>
      <c r="D10" s="127">
        <v>4075334</v>
      </c>
      <c r="E10" s="127">
        <v>4461556</v>
      </c>
      <c r="F10" s="127">
        <v>4274951</v>
      </c>
      <c r="G10" s="127">
        <v>4184405</v>
      </c>
      <c r="H10" s="127">
        <v>4074251</v>
      </c>
      <c r="I10" s="127">
        <v>4474831</v>
      </c>
      <c r="J10" s="127">
        <v>4712926</v>
      </c>
      <c r="K10" s="127">
        <v>4201125</v>
      </c>
      <c r="L10" s="127">
        <v>4398327</v>
      </c>
      <c r="M10" s="127">
        <v>4438754</v>
      </c>
      <c r="N10" s="127">
        <v>4337363</v>
      </c>
    </row>
    <row r="11" spans="1:14" ht="21" customHeight="1">
      <c r="A11" s="125" t="s">
        <v>275</v>
      </c>
      <c r="B11" s="125">
        <v>16</v>
      </c>
      <c r="C11" s="128">
        <v>2491532</v>
      </c>
      <c r="D11" s="128">
        <v>2307910</v>
      </c>
      <c r="E11" s="128">
        <v>2215373</v>
      </c>
      <c r="F11" s="128">
        <v>2311100</v>
      </c>
      <c r="G11" s="128">
        <v>2774526</v>
      </c>
      <c r="H11" s="128">
        <v>2664538</v>
      </c>
      <c r="I11" s="128">
        <v>2969770</v>
      </c>
      <c r="J11" s="128">
        <v>3025657</v>
      </c>
      <c r="K11" s="128">
        <v>2731607</v>
      </c>
      <c r="L11" s="128">
        <v>2639469</v>
      </c>
      <c r="M11" s="128">
        <v>2594028</v>
      </c>
      <c r="N11" s="128">
        <v>2499021</v>
      </c>
    </row>
    <row r="12" spans="1:14" ht="21" customHeight="1">
      <c r="A12" s="125" t="s">
        <v>142</v>
      </c>
      <c r="B12" s="125">
        <v>56</v>
      </c>
      <c r="C12" s="127">
        <v>6712672</v>
      </c>
      <c r="D12" s="127">
        <v>6497032</v>
      </c>
      <c r="E12" s="127">
        <v>6110548</v>
      </c>
      <c r="F12" s="127">
        <v>6642636</v>
      </c>
      <c r="G12" s="127">
        <v>7008914</v>
      </c>
      <c r="H12" s="127">
        <v>6379302</v>
      </c>
      <c r="I12" s="127">
        <v>7557889</v>
      </c>
      <c r="J12" s="127">
        <v>8400764</v>
      </c>
      <c r="K12" s="127">
        <v>7694382</v>
      </c>
      <c r="L12" s="127">
        <v>7921673</v>
      </c>
      <c r="M12" s="127">
        <v>7854212</v>
      </c>
      <c r="N12" s="127">
        <v>8025131</v>
      </c>
    </row>
    <row r="13" spans="1:14" ht="21" customHeight="1">
      <c r="A13" s="125" t="s">
        <v>147</v>
      </c>
      <c r="B13" s="125">
        <v>15</v>
      </c>
      <c r="C13" s="128">
        <v>1551332</v>
      </c>
      <c r="D13" s="128">
        <v>2702746</v>
      </c>
      <c r="E13" s="128">
        <v>2697091</v>
      </c>
      <c r="F13" s="128">
        <v>2941909</v>
      </c>
      <c r="G13" s="128">
        <v>2983236</v>
      </c>
      <c r="H13" s="128">
        <v>2624501</v>
      </c>
      <c r="I13" s="128">
        <v>4880604</v>
      </c>
      <c r="J13" s="128">
        <v>5406979</v>
      </c>
      <c r="K13" s="128">
        <v>4364041</v>
      </c>
      <c r="L13" s="128">
        <v>4458817</v>
      </c>
      <c r="M13" s="128">
        <v>3737159</v>
      </c>
      <c r="N13" s="128">
        <v>4137671</v>
      </c>
    </row>
    <row r="14" spans="1:14" ht="21" customHeight="1">
      <c r="A14" s="125" t="s">
        <v>155</v>
      </c>
      <c r="B14" s="125">
        <v>16</v>
      </c>
      <c r="C14" s="127">
        <v>803257</v>
      </c>
      <c r="D14" s="127">
        <v>740890</v>
      </c>
      <c r="E14" s="127">
        <v>832348</v>
      </c>
      <c r="F14" s="127">
        <v>937210</v>
      </c>
      <c r="G14" s="127">
        <v>1044830</v>
      </c>
      <c r="H14" s="127">
        <v>995924</v>
      </c>
      <c r="I14" s="127">
        <v>1238954</v>
      </c>
      <c r="J14" s="127">
        <v>1255418</v>
      </c>
      <c r="K14" s="127">
        <v>1070747</v>
      </c>
      <c r="L14" s="127">
        <v>1075249</v>
      </c>
      <c r="M14" s="127">
        <v>1014863</v>
      </c>
      <c r="N14" s="127">
        <v>915893</v>
      </c>
    </row>
    <row r="15" spans="1:14" ht="21" customHeight="1">
      <c r="A15" s="125" t="s">
        <v>158</v>
      </c>
      <c r="B15" s="125">
        <v>14</v>
      </c>
      <c r="C15" s="128">
        <v>1264122</v>
      </c>
      <c r="D15" s="128">
        <v>1163875</v>
      </c>
      <c r="E15" s="128">
        <v>1146537</v>
      </c>
      <c r="F15" s="128">
        <v>1247034</v>
      </c>
      <c r="G15" s="128">
        <v>1232508</v>
      </c>
      <c r="H15" s="128">
        <v>1257615</v>
      </c>
      <c r="I15" s="128">
        <v>1523979</v>
      </c>
      <c r="J15" s="128">
        <v>1536572</v>
      </c>
      <c r="K15" s="128">
        <v>1330873</v>
      </c>
      <c r="L15" s="128">
        <v>1341124</v>
      </c>
      <c r="M15" s="128">
        <v>1344096</v>
      </c>
      <c r="N15" s="128">
        <v>1231308</v>
      </c>
    </row>
    <row r="16" spans="1:14" ht="21" customHeight="1">
      <c r="A16" s="125" t="s">
        <v>159</v>
      </c>
      <c r="B16" s="125">
        <v>13</v>
      </c>
      <c r="C16" s="127">
        <v>565210</v>
      </c>
      <c r="D16" s="127">
        <v>541279</v>
      </c>
      <c r="E16" s="127">
        <v>528608</v>
      </c>
      <c r="F16" s="127">
        <v>521062</v>
      </c>
      <c r="G16" s="127">
        <v>591532</v>
      </c>
      <c r="H16" s="127">
        <v>646661</v>
      </c>
      <c r="I16" s="127">
        <v>799339</v>
      </c>
      <c r="J16" s="127">
        <v>823334</v>
      </c>
      <c r="K16" s="127">
        <v>762513</v>
      </c>
      <c r="L16" s="127">
        <v>757149</v>
      </c>
      <c r="M16" s="127">
        <v>687399</v>
      </c>
      <c r="N16" s="127">
        <v>687190</v>
      </c>
    </row>
    <row r="17" spans="1:14" ht="21" customHeight="1">
      <c r="A17" s="125" t="s">
        <v>162</v>
      </c>
      <c r="B17" s="125">
        <v>8</v>
      </c>
      <c r="C17" s="128">
        <v>1772690</v>
      </c>
      <c r="D17" s="128">
        <v>1797322</v>
      </c>
      <c r="E17" s="128">
        <v>1799462</v>
      </c>
      <c r="F17" s="128">
        <v>1858489</v>
      </c>
      <c r="G17" s="128">
        <v>1923550</v>
      </c>
      <c r="H17" s="128">
        <v>1888318</v>
      </c>
      <c r="I17" s="128">
        <v>2039218</v>
      </c>
      <c r="J17" s="128">
        <v>1972832</v>
      </c>
      <c r="K17" s="128">
        <v>1565738</v>
      </c>
      <c r="L17" s="128">
        <v>1473759</v>
      </c>
      <c r="M17" s="128">
        <v>1426926</v>
      </c>
      <c r="N17" s="128">
        <v>1381321</v>
      </c>
    </row>
    <row r="18" spans="1:14" ht="21" customHeight="1">
      <c r="A18" s="125" t="s">
        <v>168</v>
      </c>
      <c r="B18" s="125">
        <v>14</v>
      </c>
      <c r="C18" s="127">
        <v>690428</v>
      </c>
      <c r="D18" s="127">
        <v>662953</v>
      </c>
      <c r="E18" s="127">
        <v>662092</v>
      </c>
      <c r="F18" s="127">
        <v>727641</v>
      </c>
      <c r="G18" s="127">
        <v>704377</v>
      </c>
      <c r="H18" s="127">
        <v>701109</v>
      </c>
      <c r="I18" s="127">
        <v>804501</v>
      </c>
      <c r="J18" s="127">
        <v>836913</v>
      </c>
      <c r="K18" s="127">
        <v>705841</v>
      </c>
      <c r="L18" s="127">
        <v>734761</v>
      </c>
      <c r="M18" s="127">
        <v>721530</v>
      </c>
      <c r="N18" s="127">
        <v>707522</v>
      </c>
    </row>
    <row r="19" spans="1:14" ht="21" customHeight="1">
      <c r="A19" s="125" t="s">
        <v>192</v>
      </c>
      <c r="B19" s="125">
        <v>14</v>
      </c>
      <c r="C19" s="128">
        <v>792558</v>
      </c>
      <c r="D19" s="128">
        <v>783518</v>
      </c>
      <c r="E19" s="128">
        <v>796676</v>
      </c>
      <c r="F19" s="128">
        <v>895962</v>
      </c>
      <c r="G19" s="128">
        <v>908124</v>
      </c>
      <c r="H19" s="128">
        <v>967436</v>
      </c>
      <c r="I19" s="128">
        <v>1348808</v>
      </c>
      <c r="J19" s="128">
        <v>1482313</v>
      </c>
      <c r="K19" s="128">
        <v>965175</v>
      </c>
      <c r="L19" s="128">
        <v>913060</v>
      </c>
      <c r="M19" s="128">
        <v>782983</v>
      </c>
      <c r="N19" s="128">
        <v>719125</v>
      </c>
    </row>
    <row r="20" spans="1:14" ht="21" customHeight="1">
      <c r="A20" s="125" t="s">
        <v>241</v>
      </c>
      <c r="B20" s="125">
        <v>12</v>
      </c>
      <c r="C20" s="127">
        <v>907568</v>
      </c>
      <c r="D20" s="127">
        <v>886482</v>
      </c>
      <c r="E20" s="127">
        <v>953475</v>
      </c>
      <c r="F20" s="127">
        <v>1136165</v>
      </c>
      <c r="G20" s="127">
        <v>1178092</v>
      </c>
      <c r="H20" s="127">
        <v>1149746</v>
      </c>
      <c r="I20" s="127">
        <v>1353353</v>
      </c>
      <c r="J20" s="127">
        <v>1380351</v>
      </c>
      <c r="K20" s="127">
        <v>1183958</v>
      </c>
      <c r="L20" s="127">
        <v>1147061</v>
      </c>
      <c r="M20" s="127">
        <v>1065086</v>
      </c>
      <c r="N20" s="127">
        <v>1025837</v>
      </c>
    </row>
    <row r="21" spans="1:14" ht="21" customHeight="1">
      <c r="A21" s="51" t="s">
        <v>198</v>
      </c>
      <c r="B21" s="52">
        <f>SUM(B8:B20)</f>
        <v>283</v>
      </c>
      <c r="C21" s="52">
        <f t="shared" ref="C21:N21" si="0">SUM(C8:C20)</f>
        <v>39676065</v>
      </c>
      <c r="D21" s="52">
        <f t="shared" si="0"/>
        <v>39470377</v>
      </c>
      <c r="E21" s="52">
        <f t="shared" si="0"/>
        <v>44302338</v>
      </c>
      <c r="F21" s="52">
        <f t="shared" si="0"/>
        <v>42996216</v>
      </c>
      <c r="G21" s="52">
        <f t="shared" si="0"/>
        <v>42150024</v>
      </c>
      <c r="H21" s="52">
        <f t="shared" si="0"/>
        <v>41532563</v>
      </c>
      <c r="I21" s="52">
        <f t="shared" si="0"/>
        <v>50698325</v>
      </c>
      <c r="J21" s="52">
        <f t="shared" si="0"/>
        <v>56728117</v>
      </c>
      <c r="K21" s="52">
        <f t="shared" si="0"/>
        <v>49176627</v>
      </c>
      <c r="L21" s="52">
        <f t="shared" si="0"/>
        <v>50232791</v>
      </c>
      <c r="M21" s="52">
        <f t="shared" si="0"/>
        <v>49281250</v>
      </c>
      <c r="N21" s="52">
        <f t="shared" si="0"/>
        <v>48259013</v>
      </c>
    </row>
    <row r="22" spans="1:14" ht="46.75" customHeight="1">
      <c r="A22" s="452" t="s">
        <v>325</v>
      </c>
      <c r="B22" s="452"/>
      <c r="C22" s="452"/>
      <c r="D22" s="452"/>
      <c r="E22" s="452"/>
      <c r="F22" s="452"/>
      <c r="G22" s="452"/>
      <c r="H22" s="452"/>
      <c r="I22" s="452"/>
      <c r="J22" s="452"/>
      <c r="K22" s="452"/>
      <c r="L22" s="452"/>
      <c r="M22" s="452"/>
      <c r="N22" s="452"/>
    </row>
  </sheetData>
  <mergeCells count="5">
    <mergeCell ref="A6:A7"/>
    <mergeCell ref="B6:B7"/>
    <mergeCell ref="C6:N6"/>
    <mergeCell ref="A4:N4"/>
    <mergeCell ref="A22:N22"/>
  </mergeCells>
  <pageMargins left="0.7" right="0.7" top="0.75" bottom="0.75" header="0.3" footer="0.3"/>
  <pageSetup scale="3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69E0A-027C-46FF-B850-6DB705341252}">
  <dimension ref="A1:F41"/>
  <sheetViews>
    <sheetView showGridLines="0" view="pageBreakPreview" zoomScaleNormal="100" zoomScaleSheetLayoutView="100" workbookViewId="0">
      <selection activeCell="H15" sqref="H15"/>
    </sheetView>
  </sheetViews>
  <sheetFormatPr defaultColWidth="9.08984375" defaultRowHeight="14"/>
  <cols>
    <col min="1" max="1" width="48" style="3" customWidth="1"/>
    <col min="2" max="2" width="10.36328125" style="3" bestFit="1" customWidth="1"/>
    <col min="3" max="6" width="19" style="3" customWidth="1"/>
    <col min="7" max="16384" width="9.08984375" style="3"/>
  </cols>
  <sheetData>
    <row r="1" spans="1:6" s="4" customFormat="1" ht="21" customHeight="1">
      <c r="A1" s="178"/>
      <c r="B1" s="159"/>
      <c r="C1" s="159"/>
      <c r="D1" s="159"/>
      <c r="E1" s="160"/>
      <c r="F1" s="161"/>
    </row>
    <row r="2" spans="1:6" s="90" customFormat="1" ht="21" customHeight="1">
      <c r="A2" s="226"/>
      <c r="B2" s="226"/>
      <c r="C2" s="226"/>
      <c r="D2" s="226"/>
      <c r="E2" s="226"/>
      <c r="F2" s="227"/>
    </row>
    <row r="3" spans="1:6" ht="21" customHeight="1">
      <c r="A3" s="62"/>
      <c r="B3" s="62"/>
      <c r="C3" s="62"/>
      <c r="D3" s="62"/>
      <c r="E3" s="62"/>
      <c r="F3" s="62"/>
    </row>
    <row r="4" spans="1:6" s="23" customFormat="1" ht="44.15" customHeight="1">
      <c r="A4" s="457" t="s">
        <v>595</v>
      </c>
      <c r="B4" s="458"/>
      <c r="C4" s="458"/>
      <c r="D4" s="458"/>
      <c r="E4" s="458"/>
      <c r="F4" s="458"/>
    </row>
    <row r="5" spans="1:6" ht="21" customHeight="1">
      <c r="A5" s="202"/>
      <c r="B5" s="202"/>
      <c r="C5" s="62"/>
      <c r="D5" s="62"/>
      <c r="E5" s="62"/>
      <c r="F5" s="62"/>
    </row>
    <row r="6" spans="1:6" ht="21" customHeight="1">
      <c r="A6" s="51" t="s">
        <v>326</v>
      </c>
      <c r="B6" s="51" t="s">
        <v>263</v>
      </c>
      <c r="C6" s="51">
        <v>2022</v>
      </c>
      <c r="D6" s="51">
        <v>2023</v>
      </c>
      <c r="E6" s="51">
        <v>2024</v>
      </c>
      <c r="F6" s="51">
        <v>2025</v>
      </c>
    </row>
    <row r="7" spans="1:6" ht="21" customHeight="1">
      <c r="A7" s="173" t="s">
        <v>327</v>
      </c>
      <c r="B7" s="51" t="s">
        <v>328</v>
      </c>
      <c r="C7" s="228">
        <v>225518761.63</v>
      </c>
      <c r="D7" s="229">
        <v>220573446.91514942</v>
      </c>
      <c r="E7" s="228">
        <v>201282730.84091318</v>
      </c>
      <c r="F7" s="228">
        <v>207522495.49698099</v>
      </c>
    </row>
    <row r="8" spans="1:6" s="91" customFormat="1" ht="12.5">
      <c r="A8" s="137" t="s">
        <v>329</v>
      </c>
      <c r="B8" s="129"/>
      <c r="C8" s="136"/>
      <c r="D8" s="138"/>
      <c r="E8" s="138"/>
      <c r="F8" s="138"/>
    </row>
    <row r="9" spans="1:6" s="91" customFormat="1" ht="44" customHeight="1">
      <c r="A9" s="459" t="s">
        <v>330</v>
      </c>
      <c r="B9" s="459"/>
      <c r="C9" s="459"/>
      <c r="D9" s="459"/>
      <c r="E9" s="459"/>
      <c r="F9" s="459"/>
    </row>
    <row r="10" spans="1:6" ht="21" customHeight="1">
      <c r="A10" s="92"/>
      <c r="B10" s="92"/>
    </row>
    <row r="11" spans="1:6" ht="21" customHeight="1">
      <c r="A11" s="92"/>
      <c r="B11" s="92"/>
    </row>
    <row r="12" spans="1:6" ht="21" customHeight="1">
      <c r="A12" s="92"/>
      <c r="B12" s="92"/>
      <c r="C12" s="92"/>
    </row>
    <row r="13" spans="1:6" ht="21" customHeight="1">
      <c r="A13" s="92"/>
      <c r="B13" s="92"/>
      <c r="C13" s="92"/>
    </row>
    <row r="14" spans="1:6" ht="21" customHeight="1">
      <c r="A14" s="92"/>
      <c r="B14" s="92"/>
      <c r="C14" s="92"/>
    </row>
    <row r="15" spans="1:6" ht="21" customHeight="1">
      <c r="A15" s="92"/>
      <c r="B15" s="92"/>
      <c r="C15" s="92"/>
    </row>
    <row r="16" spans="1:6" ht="21" customHeight="1">
      <c r="A16" s="92"/>
      <c r="B16" s="92"/>
      <c r="C16" s="92"/>
    </row>
    <row r="17" spans="1:3" ht="21" customHeight="1">
      <c r="A17" s="92"/>
      <c r="B17" s="92"/>
      <c r="C17" s="92"/>
    </row>
    <row r="18" spans="1:3" ht="21" customHeight="1">
      <c r="A18" s="92"/>
      <c r="B18" s="92"/>
      <c r="C18" s="92"/>
    </row>
    <row r="19" spans="1:3" ht="21" customHeight="1"/>
    <row r="20" spans="1:3" ht="21" customHeight="1"/>
    <row r="21" spans="1:3" ht="21" customHeight="1"/>
    <row r="22" spans="1:3" ht="21" customHeight="1"/>
    <row r="23" spans="1:3" ht="21" customHeight="1"/>
    <row r="24" spans="1:3" ht="21" customHeight="1"/>
    <row r="25" spans="1:3" ht="21" customHeight="1"/>
    <row r="26" spans="1:3" ht="21" customHeight="1"/>
    <row r="27" spans="1:3" ht="21" customHeight="1"/>
    <row r="28" spans="1:3" ht="21" customHeight="1"/>
    <row r="29" spans="1:3" ht="21" customHeight="1"/>
    <row r="30" spans="1:3" ht="21" customHeight="1"/>
    <row r="31" spans="1:3" ht="21" customHeight="1"/>
    <row r="32" spans="1:3" ht="21" customHeight="1"/>
    <row r="33" ht="21" customHeight="1"/>
    <row r="34" ht="21" customHeight="1"/>
    <row r="35" ht="21" customHeight="1"/>
    <row r="36" ht="21" customHeight="1"/>
    <row r="37" ht="21" customHeight="1"/>
    <row r="38" ht="21" customHeight="1"/>
    <row r="39" ht="21" customHeight="1"/>
    <row r="40" ht="21" customHeight="1"/>
    <row r="41" ht="21" customHeight="1"/>
  </sheetData>
  <mergeCells count="2">
    <mergeCell ref="A4:F4"/>
    <mergeCell ref="A9:F9"/>
  </mergeCells>
  <pageMargins left="0.7" right="0.7" top="0.75" bottom="0.75" header="0.3" footer="0.3"/>
  <pageSetup scale="58"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18F68-78D2-46C0-88BC-2FD2E9D1A9F6}">
  <dimension ref="A1:E14"/>
  <sheetViews>
    <sheetView showGridLines="0" view="pageBreakPreview" zoomScaleNormal="120" zoomScaleSheetLayoutView="100" workbookViewId="0">
      <selection activeCell="H15" sqref="H15"/>
    </sheetView>
  </sheetViews>
  <sheetFormatPr defaultColWidth="9.08984375" defaultRowHeight="14"/>
  <cols>
    <col min="1" max="1" width="32.6328125" style="3" bestFit="1" customWidth="1"/>
    <col min="2" max="5" width="15.36328125" style="108" customWidth="1"/>
    <col min="6" max="16384" width="9.08984375" style="3"/>
  </cols>
  <sheetData>
    <row r="1" spans="1:5" s="4" customFormat="1" ht="21" customHeight="1">
      <c r="A1" s="159"/>
      <c r="B1" s="159"/>
      <c r="C1" s="159"/>
      <c r="D1" s="159"/>
      <c r="E1" s="160"/>
    </row>
    <row r="2" spans="1:5" s="79" customFormat="1" ht="21" customHeight="1">
      <c r="A2" s="162"/>
      <c r="B2" s="162"/>
      <c r="C2" s="162"/>
      <c r="D2" s="162"/>
      <c r="E2" s="162"/>
    </row>
    <row r="3" spans="1:5" s="79" customFormat="1" ht="21" customHeight="1">
      <c r="A3" s="162"/>
      <c r="B3" s="162"/>
      <c r="C3" s="162"/>
      <c r="D3" s="162"/>
      <c r="E3" s="162"/>
    </row>
    <row r="4" spans="1:5" s="80" customFormat="1" ht="44.15" customHeight="1">
      <c r="A4" s="400" t="s">
        <v>596</v>
      </c>
      <c r="B4" s="401"/>
      <c r="C4" s="401"/>
      <c r="D4" s="401"/>
      <c r="E4" s="401"/>
    </row>
    <row r="5" spans="1:5" s="80" customFormat="1" ht="21" customHeight="1">
      <c r="A5" s="400"/>
      <c r="B5" s="401"/>
      <c r="C5" s="401"/>
      <c r="D5" s="401"/>
      <c r="E5" s="401"/>
    </row>
    <row r="6" spans="1:5" s="79" customFormat="1" ht="21" customHeight="1">
      <c r="A6" s="51" t="s">
        <v>268</v>
      </c>
      <c r="B6" s="51" t="s">
        <v>331</v>
      </c>
      <c r="C6" s="51" t="s">
        <v>263</v>
      </c>
      <c r="D6" s="51">
        <v>2024</v>
      </c>
      <c r="E6" s="51">
        <v>2025</v>
      </c>
    </row>
    <row r="7" spans="1:5" s="79" customFormat="1" ht="21" customHeight="1">
      <c r="A7" s="51" t="s">
        <v>332</v>
      </c>
      <c r="B7" s="51" t="s">
        <v>83</v>
      </c>
      <c r="C7" s="51" t="s">
        <v>333</v>
      </c>
      <c r="D7" s="84">
        <v>55</v>
      </c>
      <c r="E7" s="84">
        <v>55</v>
      </c>
    </row>
    <row r="8" spans="1:5" s="79" customFormat="1" ht="21" customHeight="1">
      <c r="A8" s="172" t="s">
        <v>123</v>
      </c>
      <c r="B8" s="172" t="s">
        <v>123</v>
      </c>
      <c r="C8" s="51" t="s">
        <v>333</v>
      </c>
      <c r="D8" s="85">
        <v>67</v>
      </c>
      <c r="E8" s="85">
        <v>63</v>
      </c>
    </row>
    <row r="9" spans="1:5" s="79" customFormat="1" ht="21" customHeight="1">
      <c r="A9" s="172" t="s">
        <v>273</v>
      </c>
      <c r="B9" s="172" t="s">
        <v>273</v>
      </c>
      <c r="C9" s="51" t="s">
        <v>333</v>
      </c>
      <c r="D9" s="84">
        <v>55</v>
      </c>
      <c r="E9" s="84">
        <v>52</v>
      </c>
    </row>
    <row r="10" spans="1:5" s="79" customFormat="1" ht="21" customHeight="1">
      <c r="A10" s="172" t="s">
        <v>273</v>
      </c>
      <c r="B10" s="172" t="s">
        <v>133</v>
      </c>
      <c r="C10" s="51" t="s">
        <v>333</v>
      </c>
      <c r="D10" s="85">
        <v>55</v>
      </c>
      <c r="E10" s="85">
        <v>53</v>
      </c>
    </row>
    <row r="11" spans="1:5" s="79" customFormat="1" ht="21" customHeight="1">
      <c r="A11" s="172" t="s">
        <v>274</v>
      </c>
      <c r="B11" s="172" t="s">
        <v>274</v>
      </c>
      <c r="C11" s="51" t="s">
        <v>333</v>
      </c>
      <c r="D11" s="84">
        <v>48</v>
      </c>
      <c r="E11" s="84">
        <v>51</v>
      </c>
    </row>
    <row r="12" spans="1:5" s="79" customFormat="1" ht="21" customHeight="1">
      <c r="A12" s="172" t="s">
        <v>142</v>
      </c>
      <c r="B12" s="168" t="s">
        <v>334</v>
      </c>
      <c r="C12" s="51" t="s">
        <v>333</v>
      </c>
      <c r="D12" s="85">
        <v>51</v>
      </c>
      <c r="E12" s="85">
        <v>55</v>
      </c>
    </row>
    <row r="13" spans="1:5" s="79" customFormat="1" ht="21" customHeight="1">
      <c r="A13" s="129" t="s">
        <v>335</v>
      </c>
      <c r="B13" s="129"/>
      <c r="C13" s="129"/>
      <c r="D13" s="129"/>
      <c r="E13" s="129"/>
    </row>
    <row r="14" spans="1:5" s="83" customFormat="1" ht="38.4" customHeight="1">
      <c r="A14" s="459" t="s">
        <v>574</v>
      </c>
      <c r="B14" s="459"/>
      <c r="C14" s="459"/>
      <c r="D14" s="459"/>
      <c r="E14" s="459"/>
    </row>
  </sheetData>
  <mergeCells count="3">
    <mergeCell ref="A14:E14"/>
    <mergeCell ref="A4:E4"/>
    <mergeCell ref="A5:E5"/>
  </mergeCells>
  <pageMargins left="0.7" right="0.7" top="0.75" bottom="0.75" header="0.3" footer="0.3"/>
  <pageSetup scale="52"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8857C-5A8B-4C93-92E5-AEC494FB4942}">
  <dimension ref="A1:D19"/>
  <sheetViews>
    <sheetView showGridLines="0" view="pageBreakPreview" zoomScaleNormal="100" zoomScaleSheetLayoutView="100" workbookViewId="0">
      <selection activeCell="H15" sqref="H15"/>
    </sheetView>
  </sheetViews>
  <sheetFormatPr defaultColWidth="9" defaultRowHeight="21" customHeight="1"/>
  <cols>
    <col min="1" max="1" width="26.7265625" style="3" customWidth="1"/>
    <col min="2" max="2" width="36.7265625" style="3" customWidth="1"/>
    <col min="3" max="16384" width="9" style="3"/>
  </cols>
  <sheetData>
    <row r="1" spans="1:4" s="4" customFormat="1" ht="21" customHeight="1">
      <c r="A1" s="178"/>
      <c r="B1" s="159"/>
      <c r="C1" s="161"/>
      <c r="D1" s="161"/>
    </row>
    <row r="2" spans="1:4" s="95" customFormat="1" ht="21" customHeight="1">
      <c r="A2" s="230"/>
      <c r="B2" s="230"/>
      <c r="C2" s="231"/>
      <c r="D2" s="231"/>
    </row>
    <row r="3" spans="1:4" ht="21" customHeight="1">
      <c r="A3" s="232"/>
      <c r="B3" s="233"/>
      <c r="C3" s="234"/>
      <c r="D3" s="234"/>
    </row>
    <row r="4" spans="1:4" s="23" customFormat="1" ht="44.15" customHeight="1">
      <c r="A4" s="460" t="s">
        <v>597</v>
      </c>
      <c r="B4" s="461"/>
      <c r="C4" s="235"/>
      <c r="D4" s="235"/>
    </row>
    <row r="5" spans="1:4" ht="21" customHeight="1">
      <c r="A5" s="221"/>
      <c r="B5" s="62"/>
      <c r="C5" s="62"/>
      <c r="D5" s="62"/>
    </row>
    <row r="6" spans="1:4" ht="21" customHeight="1">
      <c r="A6" s="236" t="s">
        <v>262</v>
      </c>
      <c r="B6" s="143" t="s">
        <v>324</v>
      </c>
      <c r="C6" s="62"/>
      <c r="D6" s="62"/>
    </row>
    <row r="7" spans="1:4" ht="21" customHeight="1">
      <c r="A7" s="125">
        <v>2022</v>
      </c>
      <c r="B7" s="225">
        <v>14261163</v>
      </c>
      <c r="C7" s="62"/>
      <c r="D7" s="62"/>
    </row>
    <row r="8" spans="1:4" ht="21" customHeight="1">
      <c r="A8" s="125">
        <v>2023</v>
      </c>
      <c r="B8" s="128">
        <v>14857432</v>
      </c>
      <c r="C8" s="62"/>
      <c r="D8" s="62"/>
    </row>
    <row r="9" spans="1:4" ht="21" customHeight="1">
      <c r="A9" s="184">
        <v>2024</v>
      </c>
      <c r="B9" s="225">
        <v>15883570</v>
      </c>
      <c r="C9" s="62"/>
      <c r="D9" s="237"/>
    </row>
    <row r="10" spans="1:4" ht="21" customHeight="1">
      <c r="A10" s="125">
        <v>2025</v>
      </c>
      <c r="B10" s="128">
        <v>16731386</v>
      </c>
      <c r="C10" s="62"/>
      <c r="D10" s="62"/>
    </row>
    <row r="11" spans="1:4" s="18" customFormat="1" ht="21" customHeight="1">
      <c r="A11" s="462" t="s">
        <v>336</v>
      </c>
      <c r="B11" s="462"/>
      <c r="C11" s="238"/>
      <c r="D11" s="238"/>
    </row>
    <row r="12" spans="1:4" ht="21" customHeight="1">
      <c r="A12" s="139" t="s">
        <v>337</v>
      </c>
      <c r="B12" s="140"/>
      <c r="C12" s="62"/>
      <c r="D12" s="62"/>
    </row>
    <row r="18" spans="2:2" ht="21" customHeight="1">
      <c r="B18" s="96"/>
    </row>
    <row r="19" spans="2:2" ht="21" customHeight="1">
      <c r="B19" s="97"/>
    </row>
  </sheetData>
  <mergeCells count="2">
    <mergeCell ref="A4:B4"/>
    <mergeCell ref="A11:B11"/>
  </mergeCells>
  <pageMargins left="0.7" right="0.7" top="0.75" bottom="0.75" header="0.3" footer="0.3"/>
  <pageSetup scale="62"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94490-2317-4F70-8786-52540B5C2CF2}">
  <dimension ref="A1:D19"/>
  <sheetViews>
    <sheetView showGridLines="0" view="pageBreakPreview" zoomScaleNormal="100" zoomScaleSheetLayoutView="100" workbookViewId="0">
      <selection activeCell="H15" sqref="H15"/>
    </sheetView>
  </sheetViews>
  <sheetFormatPr defaultColWidth="9" defaultRowHeight="21" customHeight="1"/>
  <cols>
    <col min="1" max="2" width="67.08984375" style="3" customWidth="1"/>
    <col min="3" max="16384" width="9" style="3"/>
  </cols>
  <sheetData>
    <row r="1" spans="1:4" s="4" customFormat="1" ht="21" customHeight="1">
      <c r="A1" s="178"/>
      <c r="B1" s="161"/>
      <c r="C1" s="161"/>
      <c r="D1" s="161"/>
    </row>
    <row r="2" spans="1:4" s="95" customFormat="1" ht="21" customHeight="1">
      <c r="A2" s="230"/>
      <c r="B2" s="231"/>
      <c r="C2" s="231"/>
      <c r="D2" s="231"/>
    </row>
    <row r="3" spans="1:4" ht="21" customHeight="1">
      <c r="A3" s="232"/>
      <c r="B3" s="233"/>
      <c r="C3" s="234"/>
      <c r="D3" s="234"/>
    </row>
    <row r="4" spans="1:4" ht="44.15" customHeight="1">
      <c r="A4" s="457" t="s">
        <v>598</v>
      </c>
      <c r="B4" s="458"/>
      <c r="C4" s="234"/>
      <c r="D4" s="234"/>
    </row>
    <row r="5" spans="1:4" ht="21" customHeight="1">
      <c r="A5" s="457"/>
      <c r="B5" s="458"/>
      <c r="C5" s="234"/>
      <c r="D5" s="239"/>
    </row>
    <row r="6" spans="1:4" ht="21" customHeight="1">
      <c r="A6" s="240" t="s">
        <v>338</v>
      </c>
      <c r="B6" s="125" t="s">
        <v>324</v>
      </c>
      <c r="C6" s="62"/>
      <c r="D6" s="62"/>
    </row>
    <row r="7" spans="1:4" ht="21" customHeight="1">
      <c r="A7" s="240" t="s">
        <v>339</v>
      </c>
      <c r="B7" s="225">
        <v>11913625</v>
      </c>
      <c r="C7" s="62"/>
      <c r="D7" s="62"/>
    </row>
    <row r="8" spans="1:4" ht="21" customHeight="1">
      <c r="A8" s="240" t="s">
        <v>340</v>
      </c>
      <c r="B8" s="128">
        <v>3339276</v>
      </c>
      <c r="C8" s="62"/>
      <c r="D8" s="62"/>
    </row>
    <row r="9" spans="1:4" ht="21" customHeight="1">
      <c r="A9" s="240" t="s">
        <v>341</v>
      </c>
      <c r="B9" s="225">
        <v>727971</v>
      </c>
      <c r="C9" s="62"/>
      <c r="D9" s="62"/>
    </row>
    <row r="10" spans="1:4" ht="21" customHeight="1">
      <c r="A10" s="240" t="s">
        <v>342</v>
      </c>
      <c r="B10" s="128">
        <v>237784</v>
      </c>
      <c r="C10" s="62"/>
      <c r="D10" s="62"/>
    </row>
    <row r="11" spans="1:4" ht="21" customHeight="1">
      <c r="A11" s="240" t="s">
        <v>343</v>
      </c>
      <c r="B11" s="225">
        <v>108427</v>
      </c>
      <c r="C11" s="62"/>
      <c r="D11" s="62"/>
    </row>
    <row r="12" spans="1:4" ht="21" customHeight="1">
      <c r="A12" s="240" t="s">
        <v>344</v>
      </c>
      <c r="B12" s="128">
        <v>12775</v>
      </c>
      <c r="C12" s="62"/>
      <c r="D12" s="62"/>
    </row>
    <row r="13" spans="1:4" ht="21" customHeight="1">
      <c r="A13" s="240" t="s">
        <v>345</v>
      </c>
      <c r="B13" s="225">
        <v>11837</v>
      </c>
      <c r="C13" s="62"/>
      <c r="D13" s="62"/>
    </row>
    <row r="14" spans="1:4" ht="21" customHeight="1">
      <c r="A14" s="240" t="s">
        <v>346</v>
      </c>
      <c r="B14" s="128">
        <v>4458</v>
      </c>
      <c r="C14" s="62"/>
      <c r="D14" s="62"/>
    </row>
    <row r="15" spans="1:4" ht="21" customHeight="1">
      <c r="A15" s="240" t="s">
        <v>347</v>
      </c>
      <c r="B15" s="225">
        <v>4165</v>
      </c>
      <c r="C15" s="62"/>
      <c r="D15" s="62"/>
    </row>
    <row r="16" spans="1:4" ht="21" customHeight="1">
      <c r="A16" s="240" t="s">
        <v>348</v>
      </c>
      <c r="B16" s="128">
        <v>371068</v>
      </c>
      <c r="C16" s="62"/>
      <c r="D16" s="62"/>
    </row>
    <row r="17" spans="1:4" ht="21" customHeight="1">
      <c r="A17" s="240" t="s">
        <v>198</v>
      </c>
      <c r="B17" s="56">
        <f>SUM(B7:B16)</f>
        <v>16731386</v>
      </c>
      <c r="C17" s="62"/>
      <c r="D17" s="62"/>
    </row>
    <row r="18" spans="1:4" ht="21" customHeight="1">
      <c r="A18" s="463" t="s">
        <v>337</v>
      </c>
      <c r="B18" s="464"/>
      <c r="C18" s="62"/>
      <c r="D18" s="62"/>
    </row>
    <row r="19" spans="1:4" ht="21" customHeight="1">
      <c r="A19" s="462" t="s">
        <v>422</v>
      </c>
      <c r="B19" s="465"/>
      <c r="C19" s="62"/>
      <c r="D19" s="62"/>
    </row>
  </sheetData>
  <mergeCells count="4">
    <mergeCell ref="A4:B4"/>
    <mergeCell ref="A5:B5"/>
    <mergeCell ref="A18:B18"/>
    <mergeCell ref="A19:B19"/>
  </mergeCells>
  <pageMargins left="0.7" right="0.7" top="0.75" bottom="0.75" header="0.3" footer="0.3"/>
  <pageSetup scale="62"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66023-A346-47FD-AF29-E44ECBEA3647}">
  <dimension ref="A1:G47"/>
  <sheetViews>
    <sheetView showGridLines="0" view="pageBreakPreview" zoomScaleNormal="100" zoomScaleSheetLayoutView="100" workbookViewId="0">
      <selection activeCell="H15" sqref="H15"/>
    </sheetView>
  </sheetViews>
  <sheetFormatPr defaultColWidth="9" defaultRowHeight="20.149999999999999" customHeight="1"/>
  <cols>
    <col min="1" max="2" width="47.26953125" style="98" customWidth="1"/>
    <col min="3" max="5" width="9" style="98"/>
    <col min="6" max="6" width="21.6328125" style="98" customWidth="1"/>
    <col min="7" max="16384" width="9" style="98"/>
  </cols>
  <sheetData>
    <row r="1" spans="1:7" ht="21" customHeight="1">
      <c r="A1" s="241"/>
      <c r="B1" s="242"/>
    </row>
    <row r="2" spans="1:7" ht="21" customHeight="1">
      <c r="A2" s="242"/>
      <c r="B2" s="242"/>
    </row>
    <row r="3" spans="1:7" ht="21" customHeight="1">
      <c r="A3" s="242"/>
      <c r="B3" s="242"/>
    </row>
    <row r="4" spans="1:7" ht="44.15" customHeight="1">
      <c r="A4" s="466" t="s">
        <v>599</v>
      </c>
      <c r="B4" s="466"/>
    </row>
    <row r="5" spans="1:7" ht="21" customHeight="1">
      <c r="A5" s="241"/>
      <c r="B5" s="242"/>
    </row>
    <row r="6" spans="1:7" ht="21" customHeight="1">
      <c r="A6" s="243" t="s">
        <v>210</v>
      </c>
      <c r="B6" s="244" t="s">
        <v>324</v>
      </c>
      <c r="F6"/>
      <c r="G6"/>
    </row>
    <row r="7" spans="1:7" ht="21" customHeight="1">
      <c r="A7" s="240" t="s">
        <v>123</v>
      </c>
      <c r="B7" s="225">
        <v>4097329</v>
      </c>
      <c r="F7"/>
    </row>
    <row r="8" spans="1:7" ht="21" customHeight="1">
      <c r="A8" s="240" t="s">
        <v>273</v>
      </c>
      <c r="B8" s="128">
        <v>2786908</v>
      </c>
      <c r="F8"/>
    </row>
    <row r="9" spans="1:7" ht="21" customHeight="1">
      <c r="A9" s="240" t="s">
        <v>274</v>
      </c>
      <c r="B9" s="225">
        <v>429324</v>
      </c>
      <c r="F9"/>
    </row>
    <row r="10" spans="1:7" ht="21" customHeight="1">
      <c r="A10" s="240" t="s">
        <v>275</v>
      </c>
      <c r="B10" s="128">
        <v>542463</v>
      </c>
      <c r="F10"/>
    </row>
    <row r="11" spans="1:7" ht="21" customHeight="1">
      <c r="A11" s="240" t="s">
        <v>142</v>
      </c>
      <c r="B11" s="225">
        <v>2214129</v>
      </c>
      <c r="F11"/>
    </row>
    <row r="12" spans="1:7" ht="21" customHeight="1">
      <c r="A12" s="240" t="s">
        <v>147</v>
      </c>
      <c r="B12" s="128">
        <v>554166</v>
      </c>
      <c r="F12"/>
    </row>
    <row r="13" spans="1:7" ht="21" customHeight="1">
      <c r="A13" s="240" t="s">
        <v>155</v>
      </c>
      <c r="B13" s="225">
        <v>221051</v>
      </c>
      <c r="F13"/>
    </row>
    <row r="14" spans="1:7" ht="21" customHeight="1">
      <c r="A14" s="240" t="s">
        <v>158</v>
      </c>
      <c r="B14" s="128">
        <v>196924</v>
      </c>
      <c r="F14"/>
    </row>
    <row r="15" spans="1:7" ht="21" customHeight="1">
      <c r="A15" s="240" t="s">
        <v>159</v>
      </c>
      <c r="B15" s="225">
        <v>77475</v>
      </c>
      <c r="F15"/>
    </row>
    <row r="16" spans="1:7" ht="21" customHeight="1">
      <c r="A16" s="240" t="s">
        <v>162</v>
      </c>
      <c r="B16" s="128">
        <v>272584</v>
      </c>
      <c r="F16"/>
    </row>
    <row r="17" spans="1:6" ht="21" customHeight="1">
      <c r="A17" s="240" t="s">
        <v>168</v>
      </c>
      <c r="B17" s="225">
        <v>156665</v>
      </c>
      <c r="F17"/>
    </row>
    <row r="18" spans="1:6" ht="21" customHeight="1">
      <c r="A18" s="240" t="s">
        <v>192</v>
      </c>
      <c r="B18" s="128">
        <v>102714</v>
      </c>
      <c r="F18"/>
    </row>
    <row r="19" spans="1:6" ht="21" customHeight="1">
      <c r="A19" s="240" t="s">
        <v>241</v>
      </c>
      <c r="B19" s="225">
        <v>166407</v>
      </c>
      <c r="F19"/>
    </row>
    <row r="20" spans="1:6" ht="21" customHeight="1">
      <c r="A20" s="240" t="s">
        <v>349</v>
      </c>
      <c r="B20" s="128">
        <v>4913247</v>
      </c>
      <c r="F20"/>
    </row>
    <row r="21" spans="1:6" ht="21" customHeight="1">
      <c r="A21" s="240" t="s">
        <v>198</v>
      </c>
      <c r="B21" s="52">
        <f>SUM(B7:B20)</f>
        <v>16731386</v>
      </c>
    </row>
    <row r="22" spans="1:6" ht="21" customHeight="1">
      <c r="A22" s="141" t="s">
        <v>337</v>
      </c>
      <c r="B22" s="242"/>
    </row>
    <row r="23" spans="1:6" ht="21" customHeight="1">
      <c r="A23" s="141" t="s">
        <v>350</v>
      </c>
      <c r="B23" s="242"/>
    </row>
    <row r="24" spans="1:6" ht="21" customHeight="1"/>
    <row r="25" spans="1:6" ht="21" customHeight="1"/>
    <row r="26" spans="1:6" ht="21" customHeight="1"/>
    <row r="27" spans="1:6" ht="21" customHeight="1"/>
    <row r="28" spans="1:6" ht="21" customHeight="1"/>
    <row r="29" spans="1:6" ht="21" customHeight="1"/>
    <row r="30" spans="1:6" ht="21" customHeight="1"/>
    <row r="31" spans="1:6" ht="21" customHeight="1"/>
    <row r="32" spans="1:6"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sheetData>
  <mergeCells count="1">
    <mergeCell ref="A4:B4"/>
  </mergeCells>
  <pageMargins left="0.7" right="0.7" top="0.75" bottom="0.75" header="0.3" footer="0.3"/>
  <pageSetup scale="62"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6650E-3CE8-4628-9152-C1A1C7DD7C10}">
  <dimension ref="A1:L24"/>
  <sheetViews>
    <sheetView showGridLines="0" view="pageBreakPreview" zoomScaleNormal="100" zoomScaleSheetLayoutView="100" workbookViewId="0">
      <selection activeCell="H15" sqref="H15"/>
    </sheetView>
  </sheetViews>
  <sheetFormatPr defaultColWidth="8.90625" defaultRowHeight="14"/>
  <cols>
    <col min="1" max="1" width="26.7265625" style="3" customWidth="1"/>
    <col min="2" max="2" width="12.90625" style="3" customWidth="1"/>
    <col min="3" max="3" width="14.1796875" style="3" bestFit="1" customWidth="1"/>
    <col min="4" max="4" width="13.7265625" style="3" bestFit="1" customWidth="1"/>
    <col min="5" max="12" width="12.90625" style="3" customWidth="1"/>
    <col min="13" max="16384" width="8.90625" style="3"/>
  </cols>
  <sheetData>
    <row r="1" spans="1:12" ht="21" customHeight="1">
      <c r="A1" s="245"/>
      <c r="B1" s="245"/>
      <c r="C1" s="245"/>
      <c r="D1" s="245"/>
      <c r="E1" s="245"/>
      <c r="F1" s="245"/>
      <c r="G1" s="245"/>
      <c r="H1" s="245"/>
      <c r="I1" s="245"/>
      <c r="J1" s="245"/>
      <c r="K1" s="245"/>
      <c r="L1" s="245"/>
    </row>
    <row r="2" spans="1:12" ht="21" customHeight="1">
      <c r="A2" s="467"/>
      <c r="B2" s="467"/>
      <c r="C2" s="246"/>
      <c r="D2" s="246"/>
      <c r="E2" s="246"/>
      <c r="F2" s="246"/>
      <c r="G2" s="246"/>
      <c r="H2" s="246"/>
      <c r="I2" s="247"/>
      <c r="J2" s="247"/>
      <c r="K2" s="247"/>
      <c r="L2" s="247"/>
    </row>
    <row r="3" spans="1:12" ht="21" customHeight="1">
      <c r="A3" s="62"/>
      <c r="B3" s="62"/>
      <c r="C3" s="62"/>
      <c r="D3" s="62"/>
      <c r="E3" s="62"/>
      <c r="F3" s="62"/>
      <c r="G3" s="62"/>
      <c r="H3" s="62"/>
      <c r="I3" s="62"/>
      <c r="J3" s="62"/>
      <c r="K3" s="62"/>
      <c r="L3" s="62"/>
    </row>
    <row r="4" spans="1:12" ht="44.15" customHeight="1">
      <c r="A4" s="468" t="s">
        <v>600</v>
      </c>
      <c r="B4" s="469"/>
      <c r="C4" s="469"/>
      <c r="D4" s="469"/>
      <c r="E4" s="469"/>
      <c r="F4" s="469"/>
      <c r="G4" s="469"/>
      <c r="H4" s="469"/>
      <c r="I4" s="469"/>
      <c r="J4" s="469"/>
      <c r="K4" s="469"/>
      <c r="L4" s="469"/>
    </row>
    <row r="5" spans="1:12" ht="21" customHeight="1">
      <c r="A5" s="241"/>
      <c r="B5" s="248"/>
      <c r="C5" s="248"/>
      <c r="D5" s="248"/>
      <c r="E5" s="248"/>
      <c r="F5" s="248"/>
      <c r="G5" s="248"/>
      <c r="H5" s="248"/>
      <c r="I5" s="248"/>
      <c r="J5" s="248"/>
      <c r="K5" s="248"/>
      <c r="L5" s="248"/>
    </row>
    <row r="6" spans="1:12" ht="21" customHeight="1">
      <c r="A6" s="104" t="s">
        <v>210</v>
      </c>
      <c r="B6" s="240" t="s">
        <v>339</v>
      </c>
      <c r="C6" s="240" t="s">
        <v>340</v>
      </c>
      <c r="D6" s="240" t="s">
        <v>341</v>
      </c>
      <c r="E6" s="240" t="s">
        <v>342</v>
      </c>
      <c r="F6" s="240" t="s">
        <v>343</v>
      </c>
      <c r="G6" s="240" t="s">
        <v>344</v>
      </c>
      <c r="H6" s="240" t="s">
        <v>345</v>
      </c>
      <c r="I6" s="240" t="s">
        <v>346</v>
      </c>
      <c r="J6" s="240" t="s">
        <v>347</v>
      </c>
      <c r="K6" s="240" t="s">
        <v>351</v>
      </c>
      <c r="L6" s="244" t="s">
        <v>198</v>
      </c>
    </row>
    <row r="7" spans="1:12" ht="21" customHeight="1">
      <c r="A7" s="51" t="s">
        <v>123</v>
      </c>
      <c r="B7" s="128">
        <v>2732769</v>
      </c>
      <c r="C7" s="128">
        <v>959819</v>
      </c>
      <c r="D7" s="128">
        <v>205788</v>
      </c>
      <c r="E7" s="128">
        <v>69779</v>
      </c>
      <c r="F7" s="128">
        <v>17925</v>
      </c>
      <c r="G7" s="128">
        <v>3692</v>
      </c>
      <c r="H7" s="128">
        <v>3503</v>
      </c>
      <c r="I7" s="128">
        <v>799</v>
      </c>
      <c r="J7" s="128">
        <v>2330</v>
      </c>
      <c r="K7" s="128">
        <v>100925</v>
      </c>
      <c r="L7" s="156">
        <f>SUM(B7:K7)</f>
        <v>4097329</v>
      </c>
    </row>
    <row r="8" spans="1:12" ht="21" customHeight="1">
      <c r="A8" s="51" t="s">
        <v>273</v>
      </c>
      <c r="B8" s="225">
        <v>1822465</v>
      </c>
      <c r="C8" s="225">
        <v>564005</v>
      </c>
      <c r="D8" s="225">
        <v>170570</v>
      </c>
      <c r="E8" s="225">
        <v>101486</v>
      </c>
      <c r="F8" s="225">
        <v>19279</v>
      </c>
      <c r="G8" s="225">
        <v>4340</v>
      </c>
      <c r="H8" s="225">
        <v>5823</v>
      </c>
      <c r="I8" s="225">
        <v>2518</v>
      </c>
      <c r="J8" s="225">
        <v>1039</v>
      </c>
      <c r="K8" s="225">
        <v>95383</v>
      </c>
      <c r="L8" s="56">
        <f t="shared" ref="L8:L20" si="0">SUM(B8:K8)</f>
        <v>2786908</v>
      </c>
    </row>
    <row r="9" spans="1:12" ht="21" customHeight="1">
      <c r="A9" s="51" t="s">
        <v>274</v>
      </c>
      <c r="B9" s="128">
        <v>278648</v>
      </c>
      <c r="C9" s="128">
        <v>107795</v>
      </c>
      <c r="D9" s="128">
        <v>12111</v>
      </c>
      <c r="E9" s="128">
        <v>4401</v>
      </c>
      <c r="F9" s="128">
        <v>2934</v>
      </c>
      <c r="G9" s="128">
        <v>672</v>
      </c>
      <c r="H9" s="128">
        <v>410</v>
      </c>
      <c r="I9" s="128">
        <v>202</v>
      </c>
      <c r="J9" s="128">
        <v>28</v>
      </c>
      <c r="K9" s="128">
        <v>22123</v>
      </c>
      <c r="L9" s="156">
        <f t="shared" si="0"/>
        <v>429324</v>
      </c>
    </row>
    <row r="10" spans="1:12" ht="21" customHeight="1">
      <c r="A10" s="51" t="s">
        <v>275</v>
      </c>
      <c r="B10" s="225">
        <v>335900</v>
      </c>
      <c r="C10" s="225">
        <v>170216</v>
      </c>
      <c r="D10" s="225">
        <v>17638</v>
      </c>
      <c r="E10" s="225">
        <v>3441</v>
      </c>
      <c r="F10" s="225">
        <v>1376</v>
      </c>
      <c r="G10" s="225">
        <v>230</v>
      </c>
      <c r="H10" s="225">
        <v>144</v>
      </c>
      <c r="I10" s="225">
        <v>56</v>
      </c>
      <c r="J10" s="225">
        <v>20</v>
      </c>
      <c r="K10" s="225">
        <v>13442</v>
      </c>
      <c r="L10" s="56">
        <f t="shared" si="0"/>
        <v>542463</v>
      </c>
    </row>
    <row r="11" spans="1:12" ht="21" customHeight="1">
      <c r="A11" s="51" t="s">
        <v>142</v>
      </c>
      <c r="B11" s="128">
        <v>1427287</v>
      </c>
      <c r="C11" s="128">
        <v>461079</v>
      </c>
      <c r="D11" s="128">
        <v>158331</v>
      </c>
      <c r="E11" s="128">
        <v>42169</v>
      </c>
      <c r="F11" s="128">
        <v>57700</v>
      </c>
      <c r="G11" s="128">
        <v>2764</v>
      </c>
      <c r="H11" s="128">
        <v>1211</v>
      </c>
      <c r="I11" s="128">
        <v>443</v>
      </c>
      <c r="J11" s="128">
        <v>166</v>
      </c>
      <c r="K11" s="128">
        <v>62979</v>
      </c>
      <c r="L11" s="156">
        <f t="shared" si="0"/>
        <v>2214129</v>
      </c>
    </row>
    <row r="12" spans="1:12" ht="21" customHeight="1">
      <c r="A12" s="51" t="s">
        <v>147</v>
      </c>
      <c r="B12" s="225">
        <v>312165</v>
      </c>
      <c r="C12" s="225">
        <v>193885</v>
      </c>
      <c r="D12" s="225">
        <v>20396</v>
      </c>
      <c r="E12" s="225">
        <v>548</v>
      </c>
      <c r="F12" s="225">
        <v>6085</v>
      </c>
      <c r="G12" s="225">
        <v>331</v>
      </c>
      <c r="H12" s="225">
        <v>164</v>
      </c>
      <c r="I12" s="225">
        <v>189</v>
      </c>
      <c r="J12" s="225">
        <v>26</v>
      </c>
      <c r="K12" s="225">
        <v>20377</v>
      </c>
      <c r="L12" s="56">
        <f t="shared" si="0"/>
        <v>554166</v>
      </c>
    </row>
    <row r="13" spans="1:12" ht="21" customHeight="1">
      <c r="A13" s="51" t="s">
        <v>155</v>
      </c>
      <c r="B13" s="128">
        <v>142401</v>
      </c>
      <c r="C13" s="128">
        <v>56366</v>
      </c>
      <c r="D13" s="128">
        <v>5860</v>
      </c>
      <c r="E13" s="128">
        <v>448</v>
      </c>
      <c r="F13" s="128">
        <v>521</v>
      </c>
      <c r="G13" s="128">
        <v>176</v>
      </c>
      <c r="H13" s="128">
        <v>93</v>
      </c>
      <c r="I13" s="128">
        <v>35</v>
      </c>
      <c r="J13" s="128">
        <v>24</v>
      </c>
      <c r="K13" s="128">
        <v>15127</v>
      </c>
      <c r="L13" s="156">
        <f t="shared" si="0"/>
        <v>221051</v>
      </c>
    </row>
    <row r="14" spans="1:12" ht="21" customHeight="1">
      <c r="A14" s="51" t="s">
        <v>158</v>
      </c>
      <c r="B14" s="225">
        <v>104164</v>
      </c>
      <c r="C14" s="225">
        <v>78536</v>
      </c>
      <c r="D14" s="225">
        <v>5482</v>
      </c>
      <c r="E14" s="225">
        <v>615</v>
      </c>
      <c r="F14" s="225">
        <v>446</v>
      </c>
      <c r="G14" s="225">
        <v>85</v>
      </c>
      <c r="H14" s="225">
        <v>55</v>
      </c>
      <c r="I14" s="225">
        <v>25</v>
      </c>
      <c r="J14" s="225">
        <v>8</v>
      </c>
      <c r="K14" s="225">
        <v>7508</v>
      </c>
      <c r="L14" s="56">
        <f t="shared" si="0"/>
        <v>196924</v>
      </c>
    </row>
    <row r="15" spans="1:12" ht="21" customHeight="1">
      <c r="A15" s="193" t="s">
        <v>159</v>
      </c>
      <c r="B15" s="128">
        <v>38173</v>
      </c>
      <c r="C15" s="128">
        <v>29430</v>
      </c>
      <c r="D15" s="128">
        <v>4546</v>
      </c>
      <c r="E15" s="128">
        <v>362</v>
      </c>
      <c r="F15" s="128">
        <v>150</v>
      </c>
      <c r="G15" s="128">
        <v>81</v>
      </c>
      <c r="H15" s="128">
        <v>14</v>
      </c>
      <c r="I15" s="128">
        <v>10</v>
      </c>
      <c r="J15" s="128">
        <v>8</v>
      </c>
      <c r="K15" s="128">
        <v>4701</v>
      </c>
      <c r="L15" s="156">
        <f t="shared" si="0"/>
        <v>77475</v>
      </c>
    </row>
    <row r="16" spans="1:12" ht="21" customHeight="1">
      <c r="A16" s="51" t="s">
        <v>162</v>
      </c>
      <c r="B16" s="225">
        <v>199435</v>
      </c>
      <c r="C16" s="225">
        <v>52873</v>
      </c>
      <c r="D16" s="225">
        <v>2503</v>
      </c>
      <c r="E16" s="225">
        <v>8287</v>
      </c>
      <c r="F16" s="225">
        <v>706</v>
      </c>
      <c r="G16" s="225">
        <v>170</v>
      </c>
      <c r="H16" s="225">
        <v>190</v>
      </c>
      <c r="I16" s="225">
        <v>127</v>
      </c>
      <c r="J16" s="225">
        <v>21</v>
      </c>
      <c r="K16" s="225">
        <v>8272</v>
      </c>
      <c r="L16" s="56">
        <f t="shared" si="0"/>
        <v>272584</v>
      </c>
    </row>
    <row r="17" spans="1:12" ht="21" customHeight="1">
      <c r="A17" s="51" t="s">
        <v>168</v>
      </c>
      <c r="B17" s="128">
        <v>85361</v>
      </c>
      <c r="C17" s="128">
        <v>53930</v>
      </c>
      <c r="D17" s="128">
        <v>6149</v>
      </c>
      <c r="E17" s="128">
        <v>963</v>
      </c>
      <c r="F17" s="128">
        <v>1003</v>
      </c>
      <c r="G17" s="128">
        <v>34</v>
      </c>
      <c r="H17" s="128">
        <v>101</v>
      </c>
      <c r="I17" s="128">
        <v>6</v>
      </c>
      <c r="J17" s="128">
        <v>19</v>
      </c>
      <c r="K17" s="128">
        <v>9099</v>
      </c>
      <c r="L17" s="156">
        <f t="shared" si="0"/>
        <v>156665</v>
      </c>
    </row>
    <row r="18" spans="1:12" ht="21" customHeight="1">
      <c r="A18" s="193" t="s">
        <v>192</v>
      </c>
      <c r="B18" s="225">
        <v>52340</v>
      </c>
      <c r="C18" s="225">
        <v>43825</v>
      </c>
      <c r="D18" s="225">
        <v>2030</v>
      </c>
      <c r="E18" s="225">
        <v>148</v>
      </c>
      <c r="F18" s="225">
        <v>98</v>
      </c>
      <c r="G18" s="225">
        <v>44</v>
      </c>
      <c r="H18" s="225">
        <v>98</v>
      </c>
      <c r="I18" s="225">
        <v>22</v>
      </c>
      <c r="J18" s="225">
        <v>13</v>
      </c>
      <c r="K18" s="225">
        <v>4096</v>
      </c>
      <c r="L18" s="56">
        <f t="shared" si="0"/>
        <v>102714</v>
      </c>
    </row>
    <row r="19" spans="1:12" ht="21" customHeight="1">
      <c r="A19" s="51" t="s">
        <v>241</v>
      </c>
      <c r="B19" s="128">
        <v>97156</v>
      </c>
      <c r="C19" s="128">
        <v>55418</v>
      </c>
      <c r="D19" s="128">
        <v>5660</v>
      </c>
      <c r="E19" s="128">
        <v>723</v>
      </c>
      <c r="F19" s="128">
        <v>194</v>
      </c>
      <c r="G19" s="128">
        <v>156</v>
      </c>
      <c r="H19" s="128">
        <v>31</v>
      </c>
      <c r="I19" s="128">
        <v>26</v>
      </c>
      <c r="J19" s="128">
        <v>7</v>
      </c>
      <c r="K19" s="128">
        <v>7036</v>
      </c>
      <c r="L19" s="156">
        <f t="shared" si="0"/>
        <v>166407</v>
      </c>
    </row>
    <row r="20" spans="1:12" ht="21" customHeight="1">
      <c r="A20" s="51" t="s">
        <v>349</v>
      </c>
      <c r="B20" s="225">
        <v>4285361</v>
      </c>
      <c r="C20" s="225">
        <v>512099</v>
      </c>
      <c r="D20" s="225">
        <v>110907</v>
      </c>
      <c r="E20" s="225">
        <v>4414</v>
      </c>
      <c r="F20" s="225">
        <v>10</v>
      </c>
      <c r="G20" s="225">
        <v>0</v>
      </c>
      <c r="H20" s="225">
        <v>0</v>
      </c>
      <c r="I20" s="225">
        <v>0</v>
      </c>
      <c r="J20" s="225">
        <v>456</v>
      </c>
      <c r="K20" s="225">
        <v>0</v>
      </c>
      <c r="L20" s="56">
        <f t="shared" si="0"/>
        <v>4913247</v>
      </c>
    </row>
    <row r="21" spans="1:12" ht="21" customHeight="1">
      <c r="A21" s="249" t="s">
        <v>198</v>
      </c>
      <c r="B21" s="250">
        <f>SUM(B7:B20)</f>
        <v>11913625</v>
      </c>
      <c r="C21" s="250">
        <f t="shared" ref="C21:L21" si="1">SUM(C7:C20)</f>
        <v>3339276</v>
      </c>
      <c r="D21" s="250">
        <f t="shared" si="1"/>
        <v>727971</v>
      </c>
      <c r="E21" s="250">
        <f t="shared" si="1"/>
        <v>237784</v>
      </c>
      <c r="F21" s="250">
        <f t="shared" si="1"/>
        <v>108427</v>
      </c>
      <c r="G21" s="250">
        <f t="shared" si="1"/>
        <v>12775</v>
      </c>
      <c r="H21" s="250">
        <f t="shared" si="1"/>
        <v>11837</v>
      </c>
      <c r="I21" s="250">
        <f t="shared" si="1"/>
        <v>4458</v>
      </c>
      <c r="J21" s="250">
        <f t="shared" si="1"/>
        <v>4165</v>
      </c>
      <c r="K21" s="250">
        <f t="shared" si="1"/>
        <v>371068</v>
      </c>
      <c r="L21" s="250">
        <f t="shared" si="1"/>
        <v>16731386</v>
      </c>
    </row>
    <row r="22" spans="1:12" s="98" customFormat="1" ht="21" customHeight="1">
      <c r="A22" s="141" t="s">
        <v>337</v>
      </c>
      <c r="B22" s="142"/>
      <c r="C22" s="142"/>
      <c r="D22" s="142"/>
      <c r="E22" s="142"/>
      <c r="F22" s="142"/>
      <c r="G22" s="142"/>
      <c r="H22" s="142"/>
      <c r="I22" s="142"/>
      <c r="J22" s="142"/>
      <c r="K22" s="142"/>
      <c r="L22" s="142"/>
    </row>
    <row r="23" spans="1:12" s="98" customFormat="1" ht="21" customHeight="1">
      <c r="A23" s="141" t="s">
        <v>350</v>
      </c>
      <c r="B23" s="142"/>
      <c r="C23" s="142"/>
      <c r="D23" s="142"/>
      <c r="E23" s="142"/>
      <c r="F23" s="142"/>
      <c r="G23" s="142"/>
      <c r="H23" s="142"/>
      <c r="I23" s="142"/>
      <c r="J23" s="142"/>
      <c r="K23" s="142"/>
      <c r="L23" s="142"/>
    </row>
    <row r="24" spans="1:12" ht="21" customHeight="1">
      <c r="A24" s="463" t="s">
        <v>423</v>
      </c>
      <c r="B24" s="463"/>
      <c r="C24" s="463"/>
      <c r="D24" s="463"/>
      <c r="E24" s="463"/>
      <c r="F24" s="463"/>
      <c r="G24" s="463"/>
      <c r="H24" s="463"/>
      <c r="I24" s="463"/>
      <c r="J24" s="463"/>
      <c r="K24" s="463"/>
      <c r="L24" s="463"/>
    </row>
  </sheetData>
  <mergeCells count="3">
    <mergeCell ref="A2:B2"/>
    <mergeCell ref="A4:L4"/>
    <mergeCell ref="A24:L24"/>
  </mergeCells>
  <pageMargins left="0.7" right="0.7" top="0.75" bottom="0.75" header="0.3" footer="0.3"/>
  <pageSetup scale="51"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62198-47D1-46B0-B973-399464240B4E}">
  <dimension ref="A1:L20"/>
  <sheetViews>
    <sheetView showGridLines="0" view="pageBreakPreview" zoomScaleNormal="100" zoomScaleSheetLayoutView="100" workbookViewId="0">
      <selection activeCell="H15" sqref="H15"/>
    </sheetView>
  </sheetViews>
  <sheetFormatPr defaultColWidth="8.90625" defaultRowHeight="19"/>
  <cols>
    <col min="1" max="1" width="25.7265625" style="46" customWidth="1"/>
    <col min="2" max="3" width="13" style="46" customWidth="1"/>
    <col min="4" max="4" width="25.7265625" style="46" customWidth="1"/>
    <col min="5" max="6" width="13" style="46" customWidth="1"/>
    <col min="7" max="8" width="25.7265625" style="46" customWidth="1"/>
    <col min="9" max="9" width="9.36328125" style="46" bestFit="1" customWidth="1"/>
    <col min="10" max="16384" width="8.90625" style="46"/>
  </cols>
  <sheetData>
    <row r="1" spans="1:12" ht="21" customHeight="1">
      <c r="A1" s="251"/>
      <c r="B1" s="251"/>
      <c r="C1" s="252"/>
      <c r="D1" s="252"/>
      <c r="E1" s="252"/>
      <c r="F1" s="252"/>
      <c r="G1" s="252"/>
      <c r="H1" s="252"/>
      <c r="I1" s="252"/>
      <c r="J1" s="252"/>
      <c r="K1" s="252"/>
      <c r="L1" s="252"/>
    </row>
    <row r="2" spans="1:12" ht="21" customHeight="1">
      <c r="A2" s="251"/>
      <c r="B2" s="251"/>
      <c r="C2" s="252"/>
      <c r="D2" s="252"/>
      <c r="E2" s="252"/>
      <c r="F2" s="252"/>
      <c r="G2" s="252"/>
      <c r="H2" s="252"/>
      <c r="I2" s="252"/>
      <c r="J2" s="252"/>
      <c r="K2" s="252"/>
      <c r="L2" s="252"/>
    </row>
    <row r="3" spans="1:12" ht="21" customHeight="1">
      <c r="A3" s="251"/>
      <c r="B3" s="251"/>
      <c r="C3" s="252"/>
      <c r="D3" s="252"/>
      <c r="E3" s="252"/>
      <c r="F3" s="252"/>
      <c r="G3" s="252"/>
      <c r="H3" s="252"/>
      <c r="I3" s="252"/>
      <c r="J3" s="252"/>
      <c r="K3" s="252"/>
      <c r="L3" s="252"/>
    </row>
    <row r="4" spans="1:12" ht="44.15" customHeight="1">
      <c r="A4" s="470" t="s">
        <v>601</v>
      </c>
      <c r="B4" s="471"/>
      <c r="C4" s="471"/>
      <c r="D4" s="471"/>
      <c r="E4" s="471"/>
      <c r="F4" s="471"/>
      <c r="G4" s="471"/>
      <c r="H4" s="471"/>
      <c r="I4" s="252"/>
      <c r="J4" s="252"/>
      <c r="K4" s="252"/>
      <c r="L4" s="252"/>
    </row>
    <row r="5" spans="1:12" ht="21" customHeight="1">
      <c r="A5" s="241"/>
      <c r="B5" s="253"/>
      <c r="C5" s="253"/>
      <c r="D5" s="253"/>
      <c r="E5" s="253"/>
      <c r="F5" s="253"/>
      <c r="G5" s="253"/>
      <c r="H5" s="252"/>
      <c r="I5" s="252"/>
      <c r="J5" s="252"/>
      <c r="K5" s="252"/>
      <c r="L5" s="252"/>
    </row>
    <row r="6" spans="1:12" ht="21" customHeight="1">
      <c r="A6" s="432" t="s">
        <v>338</v>
      </c>
      <c r="B6" s="436" t="s">
        <v>257</v>
      </c>
      <c r="C6" s="473"/>
      <c r="D6" s="437"/>
      <c r="E6" s="436" t="s">
        <v>258</v>
      </c>
      <c r="F6" s="473"/>
      <c r="G6" s="437"/>
      <c r="H6" s="432" t="s">
        <v>198</v>
      </c>
      <c r="I6" s="252"/>
      <c r="J6" s="252"/>
      <c r="K6" s="252"/>
      <c r="L6" s="252"/>
    </row>
    <row r="7" spans="1:12" ht="21" customHeight="1">
      <c r="A7" s="472"/>
      <c r="B7" s="51" t="s">
        <v>259</v>
      </c>
      <c r="C7" s="51" t="s">
        <v>260</v>
      </c>
      <c r="D7" s="51" t="s">
        <v>198</v>
      </c>
      <c r="E7" s="51" t="s">
        <v>259</v>
      </c>
      <c r="F7" s="51" t="s">
        <v>260</v>
      </c>
      <c r="G7" s="51" t="s">
        <v>198</v>
      </c>
      <c r="H7" s="472"/>
      <c r="I7" s="252"/>
      <c r="J7" s="252"/>
      <c r="K7" s="252"/>
      <c r="L7" s="252"/>
    </row>
    <row r="8" spans="1:12" ht="21" customHeight="1">
      <c r="A8" s="100" t="s">
        <v>339</v>
      </c>
      <c r="B8" s="128">
        <v>2782047</v>
      </c>
      <c r="C8" s="128">
        <v>534123</v>
      </c>
      <c r="D8" s="52">
        <f>B8+C8</f>
        <v>3316170</v>
      </c>
      <c r="E8" s="128">
        <v>590859</v>
      </c>
      <c r="F8" s="128">
        <v>16860</v>
      </c>
      <c r="G8" s="52">
        <f>E8+F8</f>
        <v>607719</v>
      </c>
      <c r="H8" s="52">
        <f>D8+G8</f>
        <v>3923889</v>
      </c>
      <c r="I8" s="252"/>
      <c r="J8" s="252"/>
      <c r="K8" s="252"/>
      <c r="L8" s="252"/>
    </row>
    <row r="9" spans="1:12" ht="21" customHeight="1">
      <c r="A9" s="100" t="s">
        <v>340</v>
      </c>
      <c r="B9" s="127">
        <v>575636</v>
      </c>
      <c r="C9" s="127">
        <v>71117</v>
      </c>
      <c r="D9" s="52">
        <f>B9+C9</f>
        <v>646753</v>
      </c>
      <c r="E9" s="127">
        <v>5053</v>
      </c>
      <c r="F9" s="127">
        <v>40</v>
      </c>
      <c r="G9" s="52">
        <f>E9+F9</f>
        <v>5093</v>
      </c>
      <c r="H9" s="52">
        <f>D9+G9</f>
        <v>651846</v>
      </c>
      <c r="I9" s="252"/>
      <c r="J9" s="252"/>
      <c r="K9" s="252"/>
      <c r="L9" s="252"/>
    </row>
    <row r="10" spans="1:12" ht="21" customHeight="1">
      <c r="A10" s="100" t="s">
        <v>341</v>
      </c>
      <c r="B10" s="128">
        <v>12193</v>
      </c>
      <c r="C10" s="128">
        <v>1300</v>
      </c>
      <c r="D10" s="52">
        <f>B10+C10</f>
        <v>13493</v>
      </c>
      <c r="E10" s="128">
        <v>72</v>
      </c>
      <c r="F10" s="128">
        <v>1</v>
      </c>
      <c r="G10" s="52">
        <f>E10+F10</f>
        <v>73</v>
      </c>
      <c r="H10" s="52">
        <f>D10+G10</f>
        <v>13566</v>
      </c>
      <c r="I10" s="252"/>
      <c r="J10" s="252"/>
      <c r="K10" s="252"/>
      <c r="L10" s="252"/>
    </row>
    <row r="11" spans="1:12" ht="21" customHeight="1">
      <c r="A11" s="100" t="s">
        <v>342</v>
      </c>
      <c r="B11" s="127">
        <v>35177</v>
      </c>
      <c r="C11" s="127">
        <v>888</v>
      </c>
      <c r="D11" s="52">
        <f>B11+C11</f>
        <v>36065</v>
      </c>
      <c r="E11" s="128">
        <v>3636</v>
      </c>
      <c r="F11" s="128">
        <v>20</v>
      </c>
      <c r="G11" s="52">
        <f>E11+F11</f>
        <v>3656</v>
      </c>
      <c r="H11" s="52">
        <f>D11+G11</f>
        <v>39721</v>
      </c>
      <c r="I11" s="252"/>
      <c r="J11" s="252"/>
      <c r="K11" s="252"/>
      <c r="L11" s="252"/>
    </row>
    <row r="12" spans="1:12" ht="21" customHeight="1">
      <c r="A12" s="100" t="s">
        <v>343</v>
      </c>
      <c r="B12" s="128">
        <v>2807</v>
      </c>
      <c r="C12" s="128">
        <v>877</v>
      </c>
      <c r="D12" s="52">
        <f>B12+C12</f>
        <v>3684</v>
      </c>
      <c r="E12" s="41">
        <v>4</v>
      </c>
      <c r="F12" s="41">
        <v>0</v>
      </c>
      <c r="G12" s="52">
        <f>E12+F12</f>
        <v>4</v>
      </c>
      <c r="H12" s="52">
        <f>D12+G12</f>
        <v>3688</v>
      </c>
      <c r="I12" s="252"/>
      <c r="J12" s="252"/>
      <c r="K12" s="252"/>
      <c r="L12" s="252"/>
    </row>
    <row r="13" spans="1:12" ht="21" customHeight="1">
      <c r="A13" s="100" t="s">
        <v>344</v>
      </c>
      <c r="B13" s="127">
        <v>1355</v>
      </c>
      <c r="C13" s="127">
        <v>73</v>
      </c>
      <c r="D13" s="52">
        <f t="shared" ref="D13:D16" si="0">B13+C13</f>
        <v>1428</v>
      </c>
      <c r="E13" s="128">
        <v>10</v>
      </c>
      <c r="F13" s="128">
        <v>1</v>
      </c>
      <c r="G13" s="52">
        <f t="shared" ref="G13:G16" si="1">E13+F13</f>
        <v>11</v>
      </c>
      <c r="H13" s="52">
        <f t="shared" ref="H13:H16" si="2">D13+G13</f>
        <v>1439</v>
      </c>
      <c r="I13" s="252"/>
      <c r="J13" s="252"/>
      <c r="K13" s="252"/>
      <c r="L13" s="252"/>
    </row>
    <row r="14" spans="1:12" ht="21" customHeight="1">
      <c r="A14" s="100" t="s">
        <v>345</v>
      </c>
      <c r="B14" s="128">
        <v>2426</v>
      </c>
      <c r="C14" s="128">
        <v>2</v>
      </c>
      <c r="D14" s="52">
        <f>B14+C14</f>
        <v>2428</v>
      </c>
      <c r="E14" s="128">
        <v>1</v>
      </c>
      <c r="F14" s="128">
        <v>0</v>
      </c>
      <c r="G14" s="52">
        <f>E14+F14</f>
        <v>1</v>
      </c>
      <c r="H14" s="52">
        <f>D14+G14</f>
        <v>2429</v>
      </c>
      <c r="I14" s="252"/>
      <c r="J14" s="252"/>
      <c r="K14" s="252"/>
      <c r="L14" s="252"/>
    </row>
    <row r="15" spans="1:12" ht="21" customHeight="1">
      <c r="A15" s="100" t="s">
        <v>346</v>
      </c>
      <c r="B15" s="127">
        <v>544</v>
      </c>
      <c r="C15" s="127">
        <v>1</v>
      </c>
      <c r="D15" s="52">
        <f t="shared" si="0"/>
        <v>545</v>
      </c>
      <c r="E15" s="41">
        <v>1</v>
      </c>
      <c r="F15" s="41">
        <v>0</v>
      </c>
      <c r="G15" s="52">
        <f t="shared" si="1"/>
        <v>1</v>
      </c>
      <c r="H15" s="52">
        <f t="shared" si="2"/>
        <v>546</v>
      </c>
      <c r="I15" s="252"/>
      <c r="J15" s="252"/>
      <c r="K15" s="252"/>
      <c r="L15" s="252"/>
    </row>
    <row r="16" spans="1:12" ht="21" customHeight="1">
      <c r="A16" s="100" t="s">
        <v>347</v>
      </c>
      <c r="B16" s="128">
        <v>79</v>
      </c>
      <c r="C16" s="128">
        <v>0</v>
      </c>
      <c r="D16" s="52">
        <f t="shared" si="0"/>
        <v>79</v>
      </c>
      <c r="E16" s="128">
        <v>87</v>
      </c>
      <c r="F16" s="128">
        <v>15</v>
      </c>
      <c r="G16" s="52">
        <f t="shared" si="1"/>
        <v>102</v>
      </c>
      <c r="H16" s="52">
        <f t="shared" si="2"/>
        <v>181</v>
      </c>
      <c r="I16" s="252"/>
      <c r="J16" s="252"/>
      <c r="K16" s="252"/>
      <c r="L16" s="252"/>
    </row>
    <row r="17" spans="1:12" ht="21" customHeight="1">
      <c r="A17" s="100" t="s">
        <v>348</v>
      </c>
      <c r="B17" s="127">
        <v>87730</v>
      </c>
      <c r="C17" s="127">
        <v>1062</v>
      </c>
      <c r="D17" s="52">
        <f>B17+C17</f>
        <v>88792</v>
      </c>
      <c r="E17" s="128">
        <v>9909</v>
      </c>
      <c r="F17" s="128">
        <v>8</v>
      </c>
      <c r="G17" s="52">
        <f>E17+F17</f>
        <v>9917</v>
      </c>
      <c r="H17" s="52">
        <f>D17+G17</f>
        <v>98709</v>
      </c>
      <c r="I17" s="252"/>
      <c r="J17" s="252"/>
      <c r="K17" s="252"/>
      <c r="L17" s="252"/>
    </row>
    <row r="18" spans="1:12" ht="21" customHeight="1">
      <c r="A18" s="100" t="s">
        <v>198</v>
      </c>
      <c r="B18" s="52">
        <f>SUM(B8:B17)</f>
        <v>3499994</v>
      </c>
      <c r="C18" s="52">
        <f t="shared" ref="C18:H18" si="3">SUM(C8:C17)</f>
        <v>609443</v>
      </c>
      <c r="D18" s="52">
        <f t="shared" si="3"/>
        <v>4109437</v>
      </c>
      <c r="E18" s="52">
        <f t="shared" si="3"/>
        <v>609632</v>
      </c>
      <c r="F18" s="52">
        <f t="shared" si="3"/>
        <v>16945</v>
      </c>
      <c r="G18" s="52">
        <f t="shared" si="3"/>
        <v>626577</v>
      </c>
      <c r="H18" s="52">
        <f t="shared" si="3"/>
        <v>4736014</v>
      </c>
      <c r="I18" s="252"/>
      <c r="J18" s="252"/>
      <c r="K18" s="252"/>
      <c r="L18" s="252"/>
    </row>
    <row r="19" spans="1:12" ht="21" customHeight="1">
      <c r="A19" s="474" t="s">
        <v>337</v>
      </c>
      <c r="B19" s="475"/>
      <c r="C19" s="475"/>
      <c r="D19" s="475"/>
      <c r="E19" s="475"/>
      <c r="F19" s="476"/>
      <c r="G19" s="476"/>
      <c r="H19" s="252"/>
      <c r="I19" s="252"/>
      <c r="J19" s="252"/>
      <c r="K19" s="252"/>
      <c r="L19" s="252"/>
    </row>
    <row r="20" spans="1:12" ht="21" customHeight="1">
      <c r="A20" s="463" t="s">
        <v>352</v>
      </c>
      <c r="B20" s="464"/>
      <c r="C20" s="464"/>
      <c r="D20" s="464"/>
      <c r="E20" s="464"/>
      <c r="F20" s="464"/>
      <c r="G20" s="464"/>
      <c r="H20" s="464"/>
      <c r="I20" s="464"/>
      <c r="J20" s="464"/>
      <c r="K20" s="464"/>
      <c r="L20" s="464"/>
    </row>
  </sheetData>
  <mergeCells count="8">
    <mergeCell ref="A20:L20"/>
    <mergeCell ref="A4:H4"/>
    <mergeCell ref="A6:A7"/>
    <mergeCell ref="B6:D6"/>
    <mergeCell ref="E6:G6"/>
    <mergeCell ref="H6:H7"/>
    <mergeCell ref="A19:E19"/>
    <mergeCell ref="F19:G19"/>
  </mergeCells>
  <pageMargins left="0.7" right="0.7" top="0.75" bottom="0.75" header="0.3" footer="0.3"/>
  <pageSetup scale="62"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26330-7563-431F-8EA0-25F85280A111}">
  <dimension ref="A1:L37"/>
  <sheetViews>
    <sheetView showGridLines="0" view="pageBreakPreview" zoomScaleNormal="100" zoomScaleSheetLayoutView="100" workbookViewId="0">
      <selection activeCell="H15" sqref="H15"/>
    </sheetView>
  </sheetViews>
  <sheetFormatPr defaultColWidth="8.7265625" defaultRowHeight="19"/>
  <cols>
    <col min="1" max="1" width="10.7265625" style="46" customWidth="1"/>
    <col min="2" max="11" width="13.7265625" style="46" customWidth="1"/>
    <col min="12" max="12" width="12.36328125" style="46" customWidth="1"/>
    <col min="13" max="16384" width="8.7265625" style="46"/>
  </cols>
  <sheetData>
    <row r="1" spans="1:12" ht="21" customHeight="1"/>
    <row r="2" spans="1:12" ht="21" customHeight="1"/>
    <row r="3" spans="1:12" ht="21" customHeight="1"/>
    <row r="4" spans="1:12" ht="44.15" customHeight="1">
      <c r="A4" s="471" t="s">
        <v>602</v>
      </c>
      <c r="B4" s="471"/>
      <c r="C4" s="471"/>
      <c r="D4" s="471"/>
      <c r="E4" s="471"/>
      <c r="F4" s="471"/>
      <c r="G4" s="471"/>
      <c r="H4" s="471"/>
      <c r="I4" s="471"/>
      <c r="J4" s="471"/>
      <c r="K4" s="471"/>
      <c r="L4" s="471"/>
    </row>
    <row r="5" spans="1:12" ht="21" customHeight="1">
      <c r="A5" s="241"/>
      <c r="B5" s="254"/>
      <c r="C5" s="254"/>
      <c r="D5" s="254"/>
      <c r="E5" s="254"/>
      <c r="F5" s="254"/>
      <c r="G5" s="254"/>
      <c r="H5" s="254"/>
      <c r="I5" s="254"/>
      <c r="J5" s="254"/>
      <c r="K5" s="254"/>
      <c r="L5" s="255"/>
    </row>
    <row r="6" spans="1:12" ht="21" customHeight="1">
      <c r="A6" s="431" t="s">
        <v>353</v>
      </c>
      <c r="B6" s="436" t="s">
        <v>338</v>
      </c>
      <c r="C6" s="473"/>
      <c r="D6" s="473"/>
      <c r="E6" s="473"/>
      <c r="F6" s="473"/>
      <c r="G6" s="473"/>
      <c r="H6" s="473"/>
      <c r="I6" s="473"/>
      <c r="J6" s="473"/>
      <c r="K6" s="473"/>
      <c r="L6" s="480" t="s">
        <v>198</v>
      </c>
    </row>
    <row r="7" spans="1:12" ht="21" customHeight="1">
      <c r="A7" s="479"/>
      <c r="B7" s="100" t="s">
        <v>339</v>
      </c>
      <c r="C7" s="100" t="s">
        <v>340</v>
      </c>
      <c r="D7" s="100" t="s">
        <v>341</v>
      </c>
      <c r="E7" s="100" t="s">
        <v>342</v>
      </c>
      <c r="F7" s="100" t="s">
        <v>343</v>
      </c>
      <c r="G7" s="100" t="s">
        <v>344</v>
      </c>
      <c r="H7" s="100" t="s">
        <v>345</v>
      </c>
      <c r="I7" s="100" t="s">
        <v>346</v>
      </c>
      <c r="J7" s="100" t="s">
        <v>347</v>
      </c>
      <c r="K7" s="100" t="s">
        <v>348</v>
      </c>
      <c r="L7" s="479"/>
    </row>
    <row r="8" spans="1:12" ht="21" customHeight="1">
      <c r="A8" s="51" t="s">
        <v>354</v>
      </c>
      <c r="B8" s="127">
        <v>3923889</v>
      </c>
      <c r="C8" s="127">
        <v>651846</v>
      </c>
      <c r="D8" s="127">
        <v>13566</v>
      </c>
      <c r="E8" s="127">
        <v>39721</v>
      </c>
      <c r="F8" s="127">
        <v>3688</v>
      </c>
      <c r="G8" s="127">
        <v>1439</v>
      </c>
      <c r="H8" s="127">
        <v>2429</v>
      </c>
      <c r="I8" s="127">
        <v>546</v>
      </c>
      <c r="J8" s="127">
        <v>181</v>
      </c>
      <c r="K8" s="127">
        <v>98709</v>
      </c>
      <c r="L8" s="52">
        <f>SUM(B8:K8)</f>
        <v>4736014</v>
      </c>
    </row>
    <row r="9" spans="1:12" ht="21" customHeight="1">
      <c r="A9" s="51" t="s">
        <v>355</v>
      </c>
      <c r="B9" s="128">
        <v>208443</v>
      </c>
      <c r="C9" s="128">
        <v>145389</v>
      </c>
      <c r="D9" s="128">
        <v>4646</v>
      </c>
      <c r="E9" s="128">
        <v>10573</v>
      </c>
      <c r="F9" s="128">
        <v>1821</v>
      </c>
      <c r="G9" s="128">
        <v>2073</v>
      </c>
      <c r="H9" s="128">
        <v>765</v>
      </c>
      <c r="I9" s="128">
        <v>88</v>
      </c>
      <c r="J9" s="128">
        <v>42</v>
      </c>
      <c r="K9" s="128">
        <v>12550</v>
      </c>
      <c r="L9" s="52">
        <f t="shared" ref="L9:L10" si="0">SUM(B9:K9)</f>
        <v>386390</v>
      </c>
    </row>
    <row r="10" spans="1:12" ht="21" customHeight="1">
      <c r="A10" s="51" t="s">
        <v>356</v>
      </c>
      <c r="B10" s="127">
        <v>7781293</v>
      </c>
      <c r="C10" s="127">
        <v>2542041</v>
      </c>
      <c r="D10" s="127">
        <v>709759</v>
      </c>
      <c r="E10" s="127">
        <v>187490</v>
      </c>
      <c r="F10" s="127">
        <v>102918</v>
      </c>
      <c r="G10" s="127">
        <v>9263</v>
      </c>
      <c r="H10" s="127">
        <v>8643</v>
      </c>
      <c r="I10" s="127">
        <v>3824</v>
      </c>
      <c r="J10" s="127">
        <v>3942</v>
      </c>
      <c r="K10" s="127">
        <v>259809</v>
      </c>
      <c r="L10" s="52">
        <f t="shared" si="0"/>
        <v>11608982</v>
      </c>
    </row>
    <row r="11" spans="1:12" ht="21" customHeight="1">
      <c r="A11" s="51" t="s">
        <v>198</v>
      </c>
      <c r="B11" s="52">
        <f t="shared" ref="B11:K11" si="1">SUM(B8:B10)</f>
        <v>11913625</v>
      </c>
      <c r="C11" s="52">
        <f t="shared" si="1"/>
        <v>3339276</v>
      </c>
      <c r="D11" s="52">
        <f t="shared" si="1"/>
        <v>727971</v>
      </c>
      <c r="E11" s="52">
        <f t="shared" si="1"/>
        <v>237784</v>
      </c>
      <c r="F11" s="52">
        <f t="shared" si="1"/>
        <v>108427</v>
      </c>
      <c r="G11" s="52">
        <f t="shared" si="1"/>
        <v>12775</v>
      </c>
      <c r="H11" s="52">
        <f t="shared" si="1"/>
        <v>11837</v>
      </c>
      <c r="I11" s="52">
        <f t="shared" si="1"/>
        <v>4458</v>
      </c>
      <c r="J11" s="52">
        <f t="shared" si="1"/>
        <v>4165</v>
      </c>
      <c r="K11" s="52">
        <f t="shared" si="1"/>
        <v>371068</v>
      </c>
      <c r="L11" s="52">
        <f>SUM(B11:K11)</f>
        <v>16731386</v>
      </c>
    </row>
    <row r="12" spans="1:12" ht="21" customHeight="1">
      <c r="A12" s="477" t="s">
        <v>337</v>
      </c>
      <c r="B12" s="478"/>
      <c r="C12" s="478"/>
      <c r="D12" s="478"/>
      <c r="E12" s="478"/>
      <c r="F12" s="478"/>
      <c r="G12" s="478"/>
      <c r="H12" s="478"/>
      <c r="I12" s="478"/>
      <c r="J12" s="478"/>
      <c r="K12" s="478"/>
      <c r="L12" s="152"/>
    </row>
    <row r="13" spans="1:12" ht="21" customHeight="1">
      <c r="A13" s="477" t="s">
        <v>422</v>
      </c>
      <c r="B13" s="478"/>
      <c r="C13" s="478"/>
      <c r="D13" s="478"/>
      <c r="E13" s="478"/>
      <c r="F13" s="478"/>
      <c r="G13" s="478"/>
      <c r="H13" s="478"/>
      <c r="I13" s="478"/>
      <c r="J13" s="478"/>
      <c r="K13" s="478"/>
      <c r="L13" s="152"/>
    </row>
    <row r="14" spans="1:12" ht="21" customHeight="1"/>
    <row r="15" spans="1:12" ht="21" customHeight="1"/>
    <row r="16" spans="1:12" ht="21" customHeight="1"/>
    <row r="17" ht="21" customHeight="1"/>
    <row r="18" ht="21" customHeight="1"/>
    <row r="19" ht="21" customHeight="1"/>
    <row r="20" ht="21" customHeight="1"/>
    <row r="21" ht="21" customHeight="1"/>
    <row r="22" ht="21" customHeight="1"/>
    <row r="23" ht="21" customHeight="1"/>
    <row r="24" ht="21" customHeight="1"/>
    <row r="25" ht="21" customHeight="1"/>
    <row r="26" ht="21" customHeight="1"/>
    <row r="27" ht="21" customHeight="1"/>
    <row r="28" ht="21" customHeight="1"/>
    <row r="29" ht="21" customHeight="1"/>
    <row r="30" ht="21" customHeight="1"/>
    <row r="31" ht="21" customHeight="1"/>
    <row r="32" ht="21" customHeight="1"/>
    <row r="33" ht="21" customHeight="1"/>
    <row r="34" ht="21" customHeight="1"/>
    <row r="35" ht="21" customHeight="1"/>
    <row r="36" ht="21" customHeight="1"/>
    <row r="37" ht="21" customHeight="1"/>
  </sheetData>
  <mergeCells count="6">
    <mergeCell ref="A4:L4"/>
    <mergeCell ref="A12:K12"/>
    <mergeCell ref="A13:K13"/>
    <mergeCell ref="A6:A7"/>
    <mergeCell ref="B6:K6"/>
    <mergeCell ref="L6:L7"/>
  </mergeCells>
  <pageMargins left="0.7" right="0.7" top="0.75" bottom="0.75" header="0.3" footer="0.3"/>
  <pageSetup scale="54"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3CAA9-E9A8-429F-BD7B-2503158BFCBC}">
  <dimension ref="A3:P19"/>
  <sheetViews>
    <sheetView showGridLines="0" view="pageBreakPreview" zoomScaleNormal="100" zoomScaleSheetLayoutView="100" workbookViewId="0">
      <selection activeCell="H15" sqref="H15"/>
    </sheetView>
  </sheetViews>
  <sheetFormatPr defaultColWidth="8.90625" defaultRowHeight="21" customHeight="1"/>
  <cols>
    <col min="1" max="1" width="26.7265625" style="46" customWidth="1"/>
    <col min="2" max="12" width="13.7265625" style="46" customWidth="1"/>
    <col min="13" max="16" width="12.6328125" style="46" customWidth="1"/>
    <col min="17" max="16384" width="8.90625" style="46"/>
  </cols>
  <sheetData>
    <row r="3" spans="1:16" ht="21" customHeight="1">
      <c r="A3" s="481"/>
      <c r="B3" s="481"/>
      <c r="C3" s="258"/>
      <c r="D3" s="252"/>
      <c r="E3" s="252"/>
      <c r="F3" s="252"/>
      <c r="G3" s="252"/>
      <c r="H3" s="252"/>
      <c r="I3" s="252"/>
      <c r="J3" s="252"/>
      <c r="K3" s="252"/>
      <c r="L3" s="252"/>
    </row>
    <row r="4" spans="1:16" ht="44.15" customHeight="1">
      <c r="A4" s="469" t="s">
        <v>603</v>
      </c>
      <c r="B4" s="469"/>
      <c r="C4" s="469"/>
      <c r="D4" s="469"/>
      <c r="E4" s="469"/>
      <c r="F4" s="469"/>
      <c r="G4" s="469"/>
      <c r="H4" s="469"/>
      <c r="I4" s="469"/>
      <c r="J4" s="469"/>
      <c r="K4" s="469"/>
      <c r="L4" s="469"/>
      <c r="M4" s="99"/>
      <c r="N4" s="99"/>
      <c r="O4" s="99"/>
      <c r="P4" s="99"/>
    </row>
    <row r="5" spans="1:16" ht="21" customHeight="1">
      <c r="A5" s="241"/>
      <c r="B5" s="259"/>
      <c r="C5" s="259"/>
      <c r="D5" s="259"/>
      <c r="E5" s="260"/>
      <c r="F5" s="260"/>
      <c r="G5" s="260"/>
      <c r="H5" s="260"/>
      <c r="I5" s="260"/>
      <c r="J5" s="260"/>
      <c r="K5" s="260"/>
      <c r="L5" s="260"/>
      <c r="M5" s="47"/>
      <c r="N5" s="47"/>
      <c r="O5" s="47"/>
    </row>
    <row r="6" spans="1:16" ht="21" customHeight="1">
      <c r="A6" s="51" t="s">
        <v>357</v>
      </c>
      <c r="B6" s="100" t="s">
        <v>339</v>
      </c>
      <c r="C6" s="100" t="s">
        <v>340</v>
      </c>
      <c r="D6" s="100" t="s">
        <v>341</v>
      </c>
      <c r="E6" s="100" t="s">
        <v>342</v>
      </c>
      <c r="F6" s="100" t="s">
        <v>343</v>
      </c>
      <c r="G6" s="100" t="s">
        <v>344</v>
      </c>
      <c r="H6" s="100" t="s">
        <v>345</v>
      </c>
      <c r="I6" s="100" t="s">
        <v>346</v>
      </c>
      <c r="J6" s="100" t="s">
        <v>347</v>
      </c>
      <c r="K6" s="100" t="s">
        <v>348</v>
      </c>
      <c r="L6" s="100" t="s">
        <v>198</v>
      </c>
      <c r="M6" s="101"/>
      <c r="N6" s="101"/>
      <c r="O6" s="101"/>
    </row>
    <row r="7" spans="1:16" ht="21" customHeight="1">
      <c r="A7" s="261" t="s">
        <v>358</v>
      </c>
      <c r="B7" s="128">
        <v>772</v>
      </c>
      <c r="C7" s="128">
        <v>244</v>
      </c>
      <c r="D7" s="128">
        <v>1</v>
      </c>
      <c r="E7" s="128">
        <v>14</v>
      </c>
      <c r="F7" s="128">
        <v>0</v>
      </c>
      <c r="G7" s="128">
        <v>0</v>
      </c>
      <c r="H7" s="128">
        <v>0</v>
      </c>
      <c r="I7" s="128">
        <v>0</v>
      </c>
      <c r="J7" s="128">
        <v>0</v>
      </c>
      <c r="K7" s="128">
        <v>0</v>
      </c>
      <c r="L7" s="262">
        <f>SUM(B7:K7)</f>
        <v>1031</v>
      </c>
      <c r="M7" s="102"/>
      <c r="N7" s="102"/>
      <c r="O7" s="102"/>
    </row>
    <row r="8" spans="1:16" ht="21" customHeight="1">
      <c r="A8" s="261" t="s">
        <v>84</v>
      </c>
      <c r="B8" s="127">
        <v>26232</v>
      </c>
      <c r="C8" s="127">
        <v>8570</v>
      </c>
      <c r="D8" s="127">
        <v>120</v>
      </c>
      <c r="E8" s="127">
        <v>770</v>
      </c>
      <c r="F8" s="127">
        <v>117</v>
      </c>
      <c r="G8" s="127">
        <v>0</v>
      </c>
      <c r="H8" s="127">
        <v>0</v>
      </c>
      <c r="I8" s="127">
        <v>0</v>
      </c>
      <c r="J8" s="127">
        <v>0</v>
      </c>
      <c r="K8" s="127">
        <v>0</v>
      </c>
      <c r="L8" s="262">
        <f t="shared" ref="L8:L16" si="0">SUM(B8:K8)</f>
        <v>35809</v>
      </c>
      <c r="M8" s="102"/>
      <c r="N8" s="102"/>
      <c r="O8" s="102"/>
    </row>
    <row r="9" spans="1:16" ht="21" customHeight="1">
      <c r="A9" s="261" t="s">
        <v>85</v>
      </c>
      <c r="B9" s="128">
        <v>146946</v>
      </c>
      <c r="C9" s="128">
        <v>37578</v>
      </c>
      <c r="D9" s="128">
        <v>772</v>
      </c>
      <c r="E9" s="128">
        <v>3271</v>
      </c>
      <c r="F9" s="128">
        <v>452</v>
      </c>
      <c r="G9" s="128">
        <v>0</v>
      </c>
      <c r="H9" s="128">
        <v>0</v>
      </c>
      <c r="I9" s="128">
        <v>0</v>
      </c>
      <c r="J9" s="128">
        <v>0</v>
      </c>
      <c r="K9" s="128">
        <v>0</v>
      </c>
      <c r="L9" s="262">
        <f t="shared" si="0"/>
        <v>189019</v>
      </c>
      <c r="M9" s="102"/>
      <c r="N9" s="102"/>
      <c r="O9" s="102"/>
    </row>
    <row r="10" spans="1:16" ht="21" customHeight="1">
      <c r="A10" s="261" t="s">
        <v>86</v>
      </c>
      <c r="B10" s="127">
        <v>377594</v>
      </c>
      <c r="C10" s="127">
        <v>75593</v>
      </c>
      <c r="D10" s="127">
        <v>1576</v>
      </c>
      <c r="E10" s="127">
        <v>6852</v>
      </c>
      <c r="F10" s="127">
        <v>763</v>
      </c>
      <c r="G10" s="127">
        <v>2</v>
      </c>
      <c r="H10" s="127">
        <v>0</v>
      </c>
      <c r="I10" s="127">
        <v>0</v>
      </c>
      <c r="J10" s="127">
        <v>3</v>
      </c>
      <c r="K10" s="127">
        <v>1</v>
      </c>
      <c r="L10" s="262">
        <f t="shared" si="0"/>
        <v>462384</v>
      </c>
      <c r="M10" s="102"/>
      <c r="N10" s="102"/>
      <c r="O10" s="102"/>
    </row>
    <row r="11" spans="1:16" ht="21" customHeight="1">
      <c r="A11" s="261" t="s">
        <v>87</v>
      </c>
      <c r="B11" s="128">
        <v>545555</v>
      </c>
      <c r="C11" s="128">
        <v>80594</v>
      </c>
      <c r="D11" s="128">
        <v>1609</v>
      </c>
      <c r="E11" s="128">
        <v>9059</v>
      </c>
      <c r="F11" s="128">
        <v>612</v>
      </c>
      <c r="G11" s="128">
        <v>17</v>
      </c>
      <c r="H11" s="128">
        <v>1</v>
      </c>
      <c r="I11" s="128">
        <v>1</v>
      </c>
      <c r="J11" s="128">
        <v>10</v>
      </c>
      <c r="K11" s="128">
        <v>6</v>
      </c>
      <c r="L11" s="262">
        <f t="shared" si="0"/>
        <v>637464</v>
      </c>
      <c r="M11" s="102"/>
      <c r="N11" s="102"/>
      <c r="O11" s="102"/>
    </row>
    <row r="12" spans="1:16" ht="21" customHeight="1">
      <c r="A12" s="261" t="s">
        <v>88</v>
      </c>
      <c r="B12" s="127">
        <v>596668</v>
      </c>
      <c r="C12" s="127">
        <v>74958</v>
      </c>
      <c r="D12" s="127">
        <v>1508</v>
      </c>
      <c r="E12" s="127">
        <v>7463</v>
      </c>
      <c r="F12" s="127">
        <v>530</v>
      </c>
      <c r="G12" s="127">
        <v>33</v>
      </c>
      <c r="H12" s="127">
        <v>62</v>
      </c>
      <c r="I12" s="127">
        <v>2</v>
      </c>
      <c r="J12" s="127">
        <v>21</v>
      </c>
      <c r="K12" s="127">
        <v>79</v>
      </c>
      <c r="L12" s="262">
        <f t="shared" si="0"/>
        <v>681324</v>
      </c>
      <c r="M12" s="102"/>
      <c r="N12" s="102"/>
      <c r="O12" s="102"/>
    </row>
    <row r="13" spans="1:16" ht="21" customHeight="1">
      <c r="A13" s="261" t="s">
        <v>89</v>
      </c>
      <c r="B13" s="128">
        <v>558778</v>
      </c>
      <c r="C13" s="128">
        <v>68624</v>
      </c>
      <c r="D13" s="128">
        <v>1151</v>
      </c>
      <c r="E13" s="128">
        <v>4913</v>
      </c>
      <c r="F13" s="128">
        <v>366</v>
      </c>
      <c r="G13" s="128">
        <v>41</v>
      </c>
      <c r="H13" s="128">
        <v>104</v>
      </c>
      <c r="I13" s="128">
        <v>3</v>
      </c>
      <c r="J13" s="128">
        <v>17</v>
      </c>
      <c r="K13" s="128">
        <v>2438</v>
      </c>
      <c r="L13" s="262">
        <f t="shared" si="0"/>
        <v>636435</v>
      </c>
      <c r="M13" s="102"/>
      <c r="N13" s="102"/>
      <c r="O13" s="102"/>
    </row>
    <row r="14" spans="1:16" ht="21" customHeight="1">
      <c r="A14" s="261" t="s">
        <v>90</v>
      </c>
      <c r="B14" s="127">
        <v>471840</v>
      </c>
      <c r="C14" s="127">
        <v>61521</v>
      </c>
      <c r="D14" s="127">
        <v>935</v>
      </c>
      <c r="E14" s="127">
        <v>2855</v>
      </c>
      <c r="F14" s="127">
        <v>294</v>
      </c>
      <c r="G14" s="127">
        <v>85</v>
      </c>
      <c r="H14" s="127">
        <v>129</v>
      </c>
      <c r="I14" s="127">
        <v>7</v>
      </c>
      <c r="J14" s="127">
        <v>17</v>
      </c>
      <c r="K14" s="127">
        <v>8866</v>
      </c>
      <c r="L14" s="262">
        <f t="shared" si="0"/>
        <v>546549</v>
      </c>
      <c r="M14" s="102"/>
      <c r="N14" s="102"/>
      <c r="O14" s="102"/>
    </row>
    <row r="15" spans="1:16" ht="21" customHeight="1">
      <c r="A15" s="261" t="s">
        <v>91</v>
      </c>
      <c r="B15" s="128">
        <v>411015</v>
      </c>
      <c r="C15" s="128">
        <v>59805</v>
      </c>
      <c r="D15" s="128">
        <v>886</v>
      </c>
      <c r="E15" s="128">
        <v>2077</v>
      </c>
      <c r="F15" s="128">
        <v>232</v>
      </c>
      <c r="G15" s="128">
        <v>142</v>
      </c>
      <c r="H15" s="128">
        <v>148</v>
      </c>
      <c r="I15" s="128">
        <v>16</v>
      </c>
      <c r="J15" s="128">
        <v>20</v>
      </c>
      <c r="K15" s="128">
        <v>14083</v>
      </c>
      <c r="L15" s="262">
        <f t="shared" si="0"/>
        <v>488424</v>
      </c>
      <c r="M15" s="102"/>
      <c r="N15" s="102"/>
      <c r="O15" s="102"/>
    </row>
    <row r="16" spans="1:16" ht="21" customHeight="1">
      <c r="A16" s="261" t="s">
        <v>359</v>
      </c>
      <c r="B16" s="127">
        <v>788489</v>
      </c>
      <c r="C16" s="127">
        <v>184359</v>
      </c>
      <c r="D16" s="127">
        <v>5008</v>
      </c>
      <c r="E16" s="127">
        <v>2447</v>
      </c>
      <c r="F16" s="127">
        <v>322</v>
      </c>
      <c r="G16" s="127">
        <v>1119</v>
      </c>
      <c r="H16" s="127">
        <v>1985</v>
      </c>
      <c r="I16" s="127">
        <v>517</v>
      </c>
      <c r="J16" s="127">
        <v>93</v>
      </c>
      <c r="K16" s="127">
        <v>73236</v>
      </c>
      <c r="L16" s="262">
        <f t="shared" si="0"/>
        <v>1057575</v>
      </c>
      <c r="M16" s="102"/>
      <c r="N16" s="102"/>
      <c r="O16" s="102"/>
    </row>
    <row r="17" spans="1:15" ht="21" customHeight="1">
      <c r="A17" s="168" t="s">
        <v>198</v>
      </c>
      <c r="B17" s="250">
        <f t="shared" ref="B17:L17" si="1">SUM(B7:B16)</f>
        <v>3923889</v>
      </c>
      <c r="C17" s="250">
        <f t="shared" si="1"/>
        <v>651846</v>
      </c>
      <c r="D17" s="250">
        <f t="shared" si="1"/>
        <v>13566</v>
      </c>
      <c r="E17" s="250">
        <f t="shared" si="1"/>
        <v>39721</v>
      </c>
      <c r="F17" s="250">
        <f t="shared" si="1"/>
        <v>3688</v>
      </c>
      <c r="G17" s="250">
        <f t="shared" si="1"/>
        <v>1439</v>
      </c>
      <c r="H17" s="250">
        <f t="shared" si="1"/>
        <v>2429</v>
      </c>
      <c r="I17" s="250">
        <f t="shared" si="1"/>
        <v>546</v>
      </c>
      <c r="J17" s="250">
        <f t="shared" si="1"/>
        <v>181</v>
      </c>
      <c r="K17" s="250">
        <f t="shared" si="1"/>
        <v>98709</v>
      </c>
      <c r="L17" s="262">
        <f t="shared" si="1"/>
        <v>4736014</v>
      </c>
      <c r="M17" s="103"/>
      <c r="N17" s="103"/>
      <c r="O17" s="103"/>
    </row>
    <row r="18" spans="1:15" ht="21" customHeight="1">
      <c r="A18" s="482" t="s">
        <v>337</v>
      </c>
      <c r="B18" s="483"/>
      <c r="C18" s="483"/>
      <c r="D18" s="483"/>
      <c r="E18" s="483"/>
      <c r="F18" s="484"/>
      <c r="G18" s="484"/>
      <c r="H18" s="124"/>
      <c r="I18" s="124"/>
      <c r="J18" s="124"/>
      <c r="K18" s="124"/>
      <c r="L18" s="124"/>
      <c r="M18" s="124"/>
      <c r="N18" s="124"/>
      <c r="O18" s="124"/>
    </row>
    <row r="19" spans="1:15" ht="21" customHeight="1">
      <c r="A19" s="477" t="s">
        <v>422</v>
      </c>
      <c r="B19" s="478"/>
      <c r="C19" s="478"/>
      <c r="D19" s="478"/>
      <c r="E19" s="478"/>
      <c r="F19" s="478"/>
      <c r="G19" s="478"/>
      <c r="H19" s="478"/>
      <c r="I19" s="478"/>
      <c r="J19" s="478"/>
      <c r="K19" s="478"/>
      <c r="L19" s="252"/>
    </row>
  </sheetData>
  <mergeCells count="5">
    <mergeCell ref="A3:B3"/>
    <mergeCell ref="A4:L4"/>
    <mergeCell ref="A18:E18"/>
    <mergeCell ref="F18:G18"/>
    <mergeCell ref="A19:K19"/>
  </mergeCells>
  <pageMargins left="0.7" right="0.7" top="0.75" bottom="0.75" header="0.3" footer="0.3"/>
  <pageSetup scale="5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B39D5-2C6C-43CA-9B88-54CFC2C7668A}">
  <dimension ref="A1:M27"/>
  <sheetViews>
    <sheetView showGridLines="0" view="pageBreakPreview" zoomScaleNormal="100" zoomScaleSheetLayoutView="100" workbookViewId="0">
      <selection activeCell="H15" sqref="H15"/>
    </sheetView>
  </sheetViews>
  <sheetFormatPr defaultColWidth="9" defaultRowHeight="20.149999999999999" customHeight="1"/>
  <cols>
    <col min="1" max="1" width="37.90625" style="98" customWidth="1"/>
    <col min="2" max="13" width="10.7265625" style="98" customWidth="1"/>
    <col min="14" max="16384" width="9" style="98"/>
  </cols>
  <sheetData>
    <row r="1" spans="1:13" ht="21" customHeight="1">
      <c r="A1" s="241"/>
      <c r="B1" s="242"/>
      <c r="C1" s="242"/>
      <c r="D1" s="242"/>
      <c r="E1" s="242"/>
      <c r="F1" s="242"/>
      <c r="G1" s="242"/>
      <c r="H1" s="242"/>
      <c r="I1" s="242"/>
      <c r="J1" s="242"/>
      <c r="K1" s="242"/>
      <c r="L1" s="242"/>
      <c r="M1" s="242"/>
    </row>
    <row r="2" spans="1:13" ht="21" customHeight="1">
      <c r="A2" s="242"/>
      <c r="B2" s="242"/>
      <c r="C2" s="242"/>
      <c r="D2" s="242"/>
      <c r="E2" s="242"/>
      <c r="F2" s="242"/>
      <c r="G2" s="242"/>
      <c r="H2" s="242"/>
      <c r="I2" s="242"/>
      <c r="J2" s="242"/>
      <c r="K2" s="242"/>
      <c r="L2" s="242"/>
      <c r="M2" s="242"/>
    </row>
    <row r="3" spans="1:13" ht="21" customHeight="1">
      <c r="A3" s="242"/>
      <c r="B3" s="242"/>
      <c r="C3" s="242"/>
      <c r="D3" s="242"/>
      <c r="E3" s="242"/>
      <c r="F3" s="242"/>
      <c r="G3" s="242"/>
      <c r="H3" s="242"/>
      <c r="I3" s="242"/>
      <c r="J3" s="242"/>
      <c r="K3" s="242"/>
      <c r="L3" s="242"/>
      <c r="M3" s="242"/>
    </row>
    <row r="4" spans="1:13" ht="44.15" customHeight="1">
      <c r="A4" s="486" t="s">
        <v>604</v>
      </c>
      <c r="B4" s="486"/>
      <c r="C4" s="486"/>
      <c r="D4" s="486"/>
      <c r="E4" s="486"/>
      <c r="F4" s="486"/>
      <c r="G4" s="486"/>
      <c r="H4" s="486"/>
      <c r="I4" s="486"/>
      <c r="J4" s="486"/>
      <c r="K4" s="486"/>
      <c r="L4" s="486"/>
      <c r="M4" s="486"/>
    </row>
    <row r="5" spans="1:13" ht="21" customHeight="1">
      <c r="A5" s="263"/>
      <c r="B5" s="263"/>
      <c r="C5" s="263"/>
      <c r="D5" s="242"/>
      <c r="E5" s="242"/>
      <c r="F5" s="242"/>
      <c r="G5" s="242"/>
      <c r="H5" s="242"/>
      <c r="I5" s="242"/>
      <c r="J5" s="242"/>
      <c r="K5" s="242"/>
      <c r="L5" s="242"/>
      <c r="M5" s="242"/>
    </row>
    <row r="6" spans="1:13" ht="21" customHeight="1">
      <c r="A6" s="485" t="s">
        <v>210</v>
      </c>
      <c r="B6" s="485">
        <v>2020</v>
      </c>
      <c r="C6" s="485"/>
      <c r="D6" s="485">
        <v>2021</v>
      </c>
      <c r="E6" s="485"/>
      <c r="F6" s="485">
        <v>2022</v>
      </c>
      <c r="G6" s="485"/>
      <c r="H6" s="485">
        <v>2023</v>
      </c>
      <c r="I6" s="485"/>
      <c r="J6" s="485">
        <v>2024</v>
      </c>
      <c r="K6" s="485"/>
      <c r="L6" s="485">
        <v>2025</v>
      </c>
      <c r="M6" s="485"/>
    </row>
    <row r="7" spans="1:13" ht="21" customHeight="1">
      <c r="A7" s="485"/>
      <c r="B7" s="240" t="s">
        <v>665</v>
      </c>
      <c r="C7" s="240" t="s">
        <v>361</v>
      </c>
      <c r="D7" s="240" t="s">
        <v>665</v>
      </c>
      <c r="E7" s="240" t="s">
        <v>361</v>
      </c>
      <c r="F7" s="240" t="s">
        <v>665</v>
      </c>
      <c r="G7" s="240" t="s">
        <v>361</v>
      </c>
      <c r="H7" s="240" t="s">
        <v>665</v>
      </c>
      <c r="I7" s="240" t="s">
        <v>361</v>
      </c>
      <c r="J7" s="240" t="s">
        <v>665</v>
      </c>
      <c r="K7" s="240" t="s">
        <v>361</v>
      </c>
      <c r="L7" s="240" t="s">
        <v>665</v>
      </c>
      <c r="M7" s="240" t="s">
        <v>361</v>
      </c>
    </row>
    <row r="8" spans="1:13" ht="21" customHeight="1">
      <c r="A8" s="240" t="s">
        <v>123</v>
      </c>
      <c r="B8" s="225">
        <v>134532</v>
      </c>
      <c r="C8" s="225">
        <v>558342</v>
      </c>
      <c r="D8" s="225">
        <v>150168</v>
      </c>
      <c r="E8" s="225">
        <v>418962</v>
      </c>
      <c r="F8" s="225">
        <v>145794</v>
      </c>
      <c r="G8" s="225">
        <v>487787</v>
      </c>
      <c r="H8" s="225">
        <v>189041</v>
      </c>
      <c r="I8" s="225">
        <v>490581</v>
      </c>
      <c r="J8" s="225">
        <v>266936</v>
      </c>
      <c r="K8" s="225">
        <v>562097</v>
      </c>
      <c r="L8" s="225">
        <v>189388</v>
      </c>
      <c r="M8" s="225">
        <v>575839</v>
      </c>
    </row>
    <row r="9" spans="1:13" ht="21" customHeight="1">
      <c r="A9" s="240" t="s">
        <v>273</v>
      </c>
      <c r="B9" s="128">
        <v>46568</v>
      </c>
      <c r="C9" s="128">
        <v>426231</v>
      </c>
      <c r="D9" s="128">
        <v>59089</v>
      </c>
      <c r="E9" s="128">
        <v>304459</v>
      </c>
      <c r="F9" s="128">
        <v>61007</v>
      </c>
      <c r="G9" s="128">
        <v>326687</v>
      </c>
      <c r="H9" s="128">
        <v>92419</v>
      </c>
      <c r="I9" s="128">
        <v>315668</v>
      </c>
      <c r="J9" s="128">
        <v>117050</v>
      </c>
      <c r="K9" s="128">
        <v>364938</v>
      </c>
      <c r="L9" s="128">
        <v>75886</v>
      </c>
      <c r="M9" s="128">
        <v>346849</v>
      </c>
    </row>
    <row r="10" spans="1:13" ht="21" customHeight="1">
      <c r="A10" s="240" t="s">
        <v>274</v>
      </c>
      <c r="B10" s="225">
        <v>8018</v>
      </c>
      <c r="C10" s="225">
        <v>55402</v>
      </c>
      <c r="D10" s="225">
        <v>12182</v>
      </c>
      <c r="E10" s="225">
        <v>37569</v>
      </c>
      <c r="F10" s="225">
        <v>12056</v>
      </c>
      <c r="G10" s="225">
        <v>40773</v>
      </c>
      <c r="H10" s="225">
        <v>16576</v>
      </c>
      <c r="I10" s="225">
        <v>39978</v>
      </c>
      <c r="J10" s="225">
        <v>21185</v>
      </c>
      <c r="K10" s="225">
        <v>48402</v>
      </c>
      <c r="L10" s="225">
        <v>20481</v>
      </c>
      <c r="M10" s="225">
        <v>47871</v>
      </c>
    </row>
    <row r="11" spans="1:13" ht="21" customHeight="1">
      <c r="A11" s="240" t="s">
        <v>275</v>
      </c>
      <c r="B11" s="128">
        <v>22258</v>
      </c>
      <c r="C11" s="128">
        <v>81680</v>
      </c>
      <c r="D11" s="128">
        <v>25894</v>
      </c>
      <c r="E11" s="128">
        <v>59058</v>
      </c>
      <c r="F11" s="128">
        <v>23131</v>
      </c>
      <c r="G11" s="128">
        <v>66964</v>
      </c>
      <c r="H11" s="128">
        <v>25075</v>
      </c>
      <c r="I11" s="128">
        <v>71353</v>
      </c>
      <c r="J11" s="128">
        <v>23235</v>
      </c>
      <c r="K11" s="128">
        <v>82928</v>
      </c>
      <c r="L11" s="128">
        <v>19007</v>
      </c>
      <c r="M11" s="128">
        <v>83291</v>
      </c>
    </row>
    <row r="12" spans="1:13" ht="21" customHeight="1">
      <c r="A12" s="240" t="s">
        <v>142</v>
      </c>
      <c r="B12" s="225">
        <v>58700</v>
      </c>
      <c r="C12" s="225">
        <v>375087</v>
      </c>
      <c r="D12" s="225">
        <v>73729</v>
      </c>
      <c r="E12" s="225">
        <v>303085</v>
      </c>
      <c r="F12" s="225">
        <v>70952</v>
      </c>
      <c r="G12" s="225">
        <v>327503</v>
      </c>
      <c r="H12" s="225">
        <v>94352</v>
      </c>
      <c r="I12" s="225">
        <v>323787</v>
      </c>
      <c r="J12" s="225">
        <v>106370</v>
      </c>
      <c r="K12" s="225">
        <v>366577</v>
      </c>
      <c r="L12" s="225">
        <v>81324</v>
      </c>
      <c r="M12" s="225">
        <v>363172</v>
      </c>
    </row>
    <row r="13" spans="1:13" ht="21" customHeight="1">
      <c r="A13" s="240" t="s">
        <v>147</v>
      </c>
      <c r="B13" s="128">
        <v>18270</v>
      </c>
      <c r="C13" s="128">
        <v>84151</v>
      </c>
      <c r="D13" s="128">
        <v>19880</v>
      </c>
      <c r="E13" s="128">
        <v>61302</v>
      </c>
      <c r="F13" s="128">
        <v>15384</v>
      </c>
      <c r="G13" s="128">
        <v>64696</v>
      </c>
      <c r="H13" s="128">
        <v>17837</v>
      </c>
      <c r="I13" s="128">
        <v>68553</v>
      </c>
      <c r="J13" s="128">
        <v>18679</v>
      </c>
      <c r="K13" s="128">
        <v>79058</v>
      </c>
      <c r="L13" s="128">
        <v>20713</v>
      </c>
      <c r="M13" s="128">
        <v>76376</v>
      </c>
    </row>
    <row r="14" spans="1:13" ht="21" customHeight="1">
      <c r="A14" s="240" t="s">
        <v>155</v>
      </c>
      <c r="B14" s="225">
        <v>4317</v>
      </c>
      <c r="C14" s="225">
        <v>30841</v>
      </c>
      <c r="D14" s="225">
        <v>5382</v>
      </c>
      <c r="E14" s="225">
        <v>22699</v>
      </c>
      <c r="F14" s="225">
        <v>4628</v>
      </c>
      <c r="G14" s="225">
        <v>23393</v>
      </c>
      <c r="H14" s="225">
        <v>5049</v>
      </c>
      <c r="I14" s="225">
        <v>24961</v>
      </c>
      <c r="J14" s="225">
        <v>5471</v>
      </c>
      <c r="K14" s="225">
        <v>28071</v>
      </c>
      <c r="L14" s="225">
        <v>3992</v>
      </c>
      <c r="M14" s="225">
        <v>26245</v>
      </c>
    </row>
    <row r="15" spans="1:13" ht="21" customHeight="1">
      <c r="A15" s="240" t="s">
        <v>158</v>
      </c>
      <c r="B15" s="128">
        <v>4646</v>
      </c>
      <c r="C15" s="128">
        <v>27967</v>
      </c>
      <c r="D15" s="128">
        <v>4325</v>
      </c>
      <c r="E15" s="128">
        <v>21601</v>
      </c>
      <c r="F15" s="128">
        <v>3097</v>
      </c>
      <c r="G15" s="128">
        <v>23165</v>
      </c>
      <c r="H15" s="128">
        <v>4686</v>
      </c>
      <c r="I15" s="128">
        <v>22586</v>
      </c>
      <c r="J15" s="128">
        <v>7431</v>
      </c>
      <c r="K15" s="128">
        <v>26486</v>
      </c>
      <c r="L15" s="128">
        <v>11278</v>
      </c>
      <c r="M15" s="128">
        <v>24898</v>
      </c>
    </row>
    <row r="16" spans="1:13" ht="21" customHeight="1">
      <c r="A16" s="240" t="s">
        <v>159</v>
      </c>
      <c r="B16" s="225">
        <v>1676</v>
      </c>
      <c r="C16" s="225">
        <v>10718</v>
      </c>
      <c r="D16" s="225">
        <v>1582</v>
      </c>
      <c r="E16" s="225">
        <v>8003</v>
      </c>
      <c r="F16" s="225">
        <v>1198</v>
      </c>
      <c r="G16" s="225">
        <v>8516</v>
      </c>
      <c r="H16" s="225">
        <v>1805</v>
      </c>
      <c r="I16" s="225">
        <v>9018</v>
      </c>
      <c r="J16" s="225">
        <v>2114</v>
      </c>
      <c r="K16" s="225">
        <v>10141</v>
      </c>
      <c r="L16" s="225">
        <v>3186</v>
      </c>
      <c r="M16" s="225">
        <v>8851</v>
      </c>
    </row>
    <row r="17" spans="1:13" ht="21" customHeight="1">
      <c r="A17" s="240" t="s">
        <v>162</v>
      </c>
      <c r="B17" s="128">
        <v>9865</v>
      </c>
      <c r="C17" s="128">
        <v>37716</v>
      </c>
      <c r="D17" s="128">
        <v>12080</v>
      </c>
      <c r="E17" s="128">
        <v>26074</v>
      </c>
      <c r="F17" s="128">
        <v>10905</v>
      </c>
      <c r="G17" s="128">
        <v>27770</v>
      </c>
      <c r="H17" s="128">
        <v>10906</v>
      </c>
      <c r="I17" s="128">
        <v>29803</v>
      </c>
      <c r="J17" s="128">
        <v>14115</v>
      </c>
      <c r="K17" s="128">
        <v>34552</v>
      </c>
      <c r="L17" s="128">
        <v>15581</v>
      </c>
      <c r="M17" s="128">
        <v>34964</v>
      </c>
    </row>
    <row r="18" spans="1:13" ht="21" customHeight="1">
      <c r="A18" s="240" t="s">
        <v>168</v>
      </c>
      <c r="B18" s="225">
        <v>5497</v>
      </c>
      <c r="C18" s="225">
        <v>21020</v>
      </c>
      <c r="D18" s="225">
        <v>4421</v>
      </c>
      <c r="E18" s="225">
        <v>17042</v>
      </c>
      <c r="F18" s="225">
        <v>4872</v>
      </c>
      <c r="G18" s="225">
        <v>17412</v>
      </c>
      <c r="H18" s="225">
        <v>6865</v>
      </c>
      <c r="I18" s="225">
        <v>19214</v>
      </c>
      <c r="J18" s="225">
        <v>8061</v>
      </c>
      <c r="K18" s="225">
        <v>21938</v>
      </c>
      <c r="L18" s="225">
        <v>9279</v>
      </c>
      <c r="M18" s="225">
        <v>20742</v>
      </c>
    </row>
    <row r="19" spans="1:13" ht="21" customHeight="1">
      <c r="A19" s="240" t="s">
        <v>192</v>
      </c>
      <c r="B19" s="128">
        <v>1193</v>
      </c>
      <c r="C19" s="128">
        <v>16970</v>
      </c>
      <c r="D19" s="128">
        <v>1325</v>
      </c>
      <c r="E19" s="128">
        <v>10724</v>
      </c>
      <c r="F19" s="128">
        <v>1041</v>
      </c>
      <c r="G19" s="128">
        <v>11010</v>
      </c>
      <c r="H19" s="128">
        <v>1279</v>
      </c>
      <c r="I19" s="128">
        <v>11837</v>
      </c>
      <c r="J19" s="128">
        <v>1577</v>
      </c>
      <c r="K19" s="128">
        <v>12571</v>
      </c>
      <c r="L19" s="128">
        <v>1736</v>
      </c>
      <c r="M19" s="128">
        <v>12519</v>
      </c>
    </row>
    <row r="20" spans="1:13" ht="21" customHeight="1">
      <c r="A20" s="240" t="s">
        <v>241</v>
      </c>
      <c r="B20" s="225">
        <v>6015</v>
      </c>
      <c r="C20" s="225">
        <v>23001</v>
      </c>
      <c r="D20" s="225">
        <v>8218</v>
      </c>
      <c r="E20" s="225">
        <v>17861</v>
      </c>
      <c r="F20" s="225">
        <v>7597</v>
      </c>
      <c r="G20" s="225">
        <v>19940</v>
      </c>
      <c r="H20" s="225">
        <v>6522</v>
      </c>
      <c r="I20" s="225">
        <v>19639</v>
      </c>
      <c r="J20" s="225">
        <v>5941</v>
      </c>
      <c r="K20" s="225">
        <v>23602</v>
      </c>
      <c r="L20" s="225">
        <v>6450</v>
      </c>
      <c r="M20" s="225">
        <v>23931</v>
      </c>
    </row>
    <row r="21" spans="1:13" ht="21" customHeight="1">
      <c r="A21" s="240" t="s">
        <v>349</v>
      </c>
      <c r="B21" s="128">
        <v>246769</v>
      </c>
      <c r="C21" s="128">
        <v>644874</v>
      </c>
      <c r="D21" s="128">
        <v>303258</v>
      </c>
      <c r="E21" s="128">
        <v>609339</v>
      </c>
      <c r="F21" s="128">
        <v>334021</v>
      </c>
      <c r="G21" s="128">
        <v>671739</v>
      </c>
      <c r="H21" s="128">
        <v>405650</v>
      </c>
      <c r="I21" s="128">
        <v>713174</v>
      </c>
      <c r="J21" s="128">
        <v>427492</v>
      </c>
      <c r="K21" s="128">
        <v>859126</v>
      </c>
      <c r="L21" s="128">
        <v>604577</v>
      </c>
      <c r="M21" s="128">
        <v>931459</v>
      </c>
    </row>
    <row r="22" spans="1:13" ht="21" customHeight="1">
      <c r="A22" s="240" t="s">
        <v>198</v>
      </c>
      <c r="B22" s="52">
        <f>SUM(B8:B21)</f>
        <v>568324</v>
      </c>
      <c r="C22" s="52">
        <f>SUM(C8:C21)</f>
        <v>2394000</v>
      </c>
      <c r="D22" s="52">
        <f>SUM(D8:D21)</f>
        <v>681533</v>
      </c>
      <c r="E22" s="52">
        <f t="shared" ref="E22:K22" si="0">SUM(E8:E21)</f>
        <v>1917778</v>
      </c>
      <c r="F22" s="52">
        <f>SUM(F8:F21)</f>
        <v>695683</v>
      </c>
      <c r="G22" s="52">
        <f t="shared" si="0"/>
        <v>2117355</v>
      </c>
      <c r="H22" s="52">
        <f>SUM(H8:H21)</f>
        <v>878062</v>
      </c>
      <c r="I22" s="52">
        <f t="shared" si="0"/>
        <v>2160152</v>
      </c>
      <c r="J22" s="52">
        <f>SUM(J8:J21)</f>
        <v>1025657</v>
      </c>
      <c r="K22" s="52">
        <f t="shared" si="0"/>
        <v>2520487</v>
      </c>
      <c r="L22" s="52">
        <f>SUM(L8:L21)</f>
        <v>1062878</v>
      </c>
      <c r="M22" s="52">
        <f>SUM(M8:M21)</f>
        <v>2577007</v>
      </c>
    </row>
    <row r="23" spans="1:13" ht="21" customHeight="1">
      <c r="A23" s="141" t="s">
        <v>337</v>
      </c>
      <c r="B23" s="242"/>
      <c r="C23" s="242"/>
      <c r="D23" s="242"/>
      <c r="E23" s="242"/>
      <c r="F23" s="242"/>
      <c r="G23" s="242"/>
      <c r="H23" s="242"/>
      <c r="I23" s="242"/>
      <c r="J23" s="242"/>
      <c r="K23" s="242"/>
      <c r="L23" s="242"/>
      <c r="M23" s="242"/>
    </row>
    <row r="24" spans="1:13" ht="21" customHeight="1">
      <c r="A24" s="141" t="s">
        <v>350</v>
      </c>
      <c r="B24" s="242"/>
      <c r="C24" s="242"/>
      <c r="D24" s="242"/>
      <c r="E24" s="242"/>
      <c r="F24" s="242"/>
      <c r="G24" s="242"/>
      <c r="H24" s="242"/>
      <c r="I24" s="242"/>
      <c r="J24" s="242"/>
      <c r="K24" s="242"/>
      <c r="L24" s="242"/>
      <c r="M24" s="242"/>
    </row>
    <row r="25" spans="1:13" ht="21" customHeight="1"/>
    <row r="26" spans="1:13" ht="21" customHeight="1"/>
    <row r="27" spans="1:13" ht="21" customHeight="1"/>
  </sheetData>
  <mergeCells count="8">
    <mergeCell ref="H6:I6"/>
    <mergeCell ref="J6:K6"/>
    <mergeCell ref="A6:A7"/>
    <mergeCell ref="L6:M6"/>
    <mergeCell ref="A4:M4"/>
    <mergeCell ref="B6:C6"/>
    <mergeCell ref="D6:E6"/>
    <mergeCell ref="F6:G6"/>
  </mergeCells>
  <pageMargins left="0.7" right="0.7" top="0.75" bottom="0.75" header="0.3" footer="0.3"/>
  <pageSetup scale="62"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60DBD-4190-4263-B05E-6F4A65366744}">
  <dimension ref="A1:O24"/>
  <sheetViews>
    <sheetView showGridLines="0" view="pageBreakPreview" topLeftCell="B1" zoomScaleNormal="100" zoomScaleSheetLayoutView="100" workbookViewId="0">
      <selection activeCell="H15" sqref="H15"/>
    </sheetView>
  </sheetViews>
  <sheetFormatPr defaultColWidth="8.90625" defaultRowHeight="14"/>
  <cols>
    <col min="1" max="1" width="26.7265625" style="3" customWidth="1"/>
    <col min="2" max="15" width="12.7265625" style="3" customWidth="1"/>
    <col min="16" max="16384" width="8.90625" style="3"/>
  </cols>
  <sheetData>
    <row r="1" spans="1:15" ht="21" customHeight="1">
      <c r="A1" s="245"/>
      <c r="B1" s="245"/>
      <c r="C1" s="245"/>
      <c r="D1" s="245"/>
      <c r="E1" s="245"/>
      <c r="F1" s="245"/>
      <c r="G1" s="245"/>
      <c r="H1" s="62"/>
      <c r="I1" s="62"/>
      <c r="J1" s="62"/>
      <c r="K1" s="62"/>
      <c r="L1" s="62"/>
      <c r="M1" s="62"/>
      <c r="N1" s="62"/>
      <c r="O1" s="62"/>
    </row>
    <row r="2" spans="1:15" ht="21" customHeight="1">
      <c r="A2" s="467"/>
      <c r="B2" s="467"/>
      <c r="C2" s="247"/>
      <c r="D2" s="245"/>
      <c r="E2" s="245"/>
      <c r="F2" s="245"/>
      <c r="G2" s="245"/>
      <c r="H2" s="62"/>
      <c r="I2" s="62"/>
      <c r="J2" s="62"/>
      <c r="K2" s="62"/>
      <c r="L2" s="62"/>
      <c r="M2" s="62"/>
      <c r="N2" s="62"/>
      <c r="O2" s="62"/>
    </row>
    <row r="3" spans="1:15" ht="21" customHeight="1">
      <c r="A3" s="62"/>
      <c r="B3" s="62"/>
      <c r="C3" s="62"/>
      <c r="D3" s="62"/>
      <c r="E3" s="62"/>
      <c r="F3" s="62"/>
      <c r="G3" s="62"/>
      <c r="H3" s="62"/>
      <c r="I3" s="62"/>
      <c r="J3" s="62"/>
      <c r="K3" s="62"/>
      <c r="L3" s="62"/>
      <c r="M3" s="62"/>
      <c r="N3" s="62"/>
      <c r="O3" s="62"/>
    </row>
    <row r="4" spans="1:15" ht="44.15" customHeight="1">
      <c r="A4" s="468" t="s">
        <v>605</v>
      </c>
      <c r="B4" s="469"/>
      <c r="C4" s="469"/>
      <c r="D4" s="469"/>
      <c r="E4" s="469"/>
      <c r="F4" s="469"/>
      <c r="G4" s="469"/>
      <c r="H4" s="469"/>
      <c r="I4" s="469"/>
      <c r="J4" s="469"/>
      <c r="K4" s="469"/>
      <c r="L4" s="469"/>
      <c r="M4" s="469"/>
      <c r="N4" s="469"/>
      <c r="O4" s="469"/>
    </row>
    <row r="5" spans="1:15" ht="21" customHeight="1">
      <c r="A5" s="254"/>
      <c r="B5" s="264"/>
      <c r="C5" s="264"/>
      <c r="D5" s="264"/>
      <c r="E5" s="265"/>
      <c r="F5" s="265"/>
      <c r="G5" s="265"/>
      <c r="H5" s="220"/>
      <c r="I5" s="62"/>
      <c r="J5" s="62"/>
      <c r="K5" s="62"/>
      <c r="L5" s="62"/>
      <c r="M5" s="62"/>
      <c r="N5" s="62"/>
      <c r="O5" s="62"/>
    </row>
    <row r="6" spans="1:15" ht="21" customHeight="1">
      <c r="A6" s="454" t="s">
        <v>210</v>
      </c>
      <c r="B6" s="454" t="s">
        <v>665</v>
      </c>
      <c r="C6" s="454"/>
      <c r="D6" s="454"/>
      <c r="E6" s="454"/>
      <c r="F6" s="454"/>
      <c r="G6" s="454"/>
      <c r="H6" s="454"/>
      <c r="I6" s="454" t="s">
        <v>361</v>
      </c>
      <c r="J6" s="454"/>
      <c r="K6" s="454"/>
      <c r="L6" s="454"/>
      <c r="M6" s="454"/>
      <c r="N6" s="454"/>
      <c r="O6" s="454"/>
    </row>
    <row r="7" spans="1:15" ht="21" customHeight="1">
      <c r="A7" s="454"/>
      <c r="B7" s="51" t="s">
        <v>339</v>
      </c>
      <c r="C7" s="51" t="s">
        <v>340</v>
      </c>
      <c r="D7" s="51" t="s">
        <v>341</v>
      </c>
      <c r="E7" s="51" t="s">
        <v>342</v>
      </c>
      <c r="F7" s="51" t="s">
        <v>343</v>
      </c>
      <c r="G7" s="51" t="s">
        <v>347</v>
      </c>
      <c r="H7" s="51" t="s">
        <v>198</v>
      </c>
      <c r="I7" s="51" t="s">
        <v>339</v>
      </c>
      <c r="J7" s="51" t="s">
        <v>340</v>
      </c>
      <c r="K7" s="51" t="s">
        <v>341</v>
      </c>
      <c r="L7" s="51" t="s">
        <v>342</v>
      </c>
      <c r="M7" s="51" t="s">
        <v>343</v>
      </c>
      <c r="N7" s="51" t="s">
        <v>347</v>
      </c>
      <c r="O7" s="51" t="s">
        <v>198</v>
      </c>
    </row>
    <row r="8" spans="1:15" ht="21" customHeight="1">
      <c r="A8" s="51" t="s">
        <v>123</v>
      </c>
      <c r="B8" s="128">
        <v>128241</v>
      </c>
      <c r="C8" s="128">
        <v>23747</v>
      </c>
      <c r="D8" s="128">
        <v>24221</v>
      </c>
      <c r="E8" s="128">
        <v>9933</v>
      </c>
      <c r="F8" s="128">
        <v>2940</v>
      </c>
      <c r="G8" s="128">
        <v>306</v>
      </c>
      <c r="H8" s="52">
        <f>SUM(B8:G8)</f>
        <v>189388</v>
      </c>
      <c r="I8" s="128">
        <v>422946</v>
      </c>
      <c r="J8" s="128">
        <v>115930</v>
      </c>
      <c r="K8" s="128">
        <v>33557</v>
      </c>
      <c r="L8" s="128">
        <v>1930</v>
      </c>
      <c r="M8" s="128">
        <v>1194</v>
      </c>
      <c r="N8" s="128">
        <v>282</v>
      </c>
      <c r="O8" s="52">
        <f>SUM(I8:N8)</f>
        <v>575839</v>
      </c>
    </row>
    <row r="9" spans="1:15" ht="21" customHeight="1">
      <c r="A9" s="51" t="s">
        <v>273</v>
      </c>
      <c r="B9" s="225">
        <v>39311</v>
      </c>
      <c r="C9" s="225">
        <v>7481</v>
      </c>
      <c r="D9" s="225">
        <v>12469</v>
      </c>
      <c r="E9" s="225">
        <v>14878</v>
      </c>
      <c r="F9" s="225">
        <v>1660</v>
      </c>
      <c r="G9" s="225">
        <v>87</v>
      </c>
      <c r="H9" s="52">
        <f t="shared" ref="H9:H20" si="0">SUM(B9:G9)</f>
        <v>75886</v>
      </c>
      <c r="I9" s="225">
        <v>249401</v>
      </c>
      <c r="J9" s="225">
        <v>67102</v>
      </c>
      <c r="K9" s="225">
        <v>25942</v>
      </c>
      <c r="L9" s="225">
        <v>3169</v>
      </c>
      <c r="M9" s="225">
        <v>1112</v>
      </c>
      <c r="N9" s="225">
        <v>123</v>
      </c>
      <c r="O9" s="52">
        <f t="shared" ref="O9:O20" si="1">SUM(I9:N9)</f>
        <v>346849</v>
      </c>
    </row>
    <row r="10" spans="1:15" ht="21" customHeight="1">
      <c r="A10" s="51" t="s">
        <v>274</v>
      </c>
      <c r="B10" s="128">
        <v>14642</v>
      </c>
      <c r="C10" s="128">
        <v>2236</v>
      </c>
      <c r="D10" s="128">
        <v>2044</v>
      </c>
      <c r="E10" s="128">
        <v>948</v>
      </c>
      <c r="F10" s="128">
        <v>610</v>
      </c>
      <c r="G10" s="128">
        <v>1</v>
      </c>
      <c r="H10" s="52">
        <f>SUM(B10:G10)</f>
        <v>20481</v>
      </c>
      <c r="I10" s="128">
        <v>36181</v>
      </c>
      <c r="J10" s="128">
        <v>10312</v>
      </c>
      <c r="K10" s="128">
        <v>1051</v>
      </c>
      <c r="L10" s="128">
        <v>113</v>
      </c>
      <c r="M10" s="128">
        <v>214</v>
      </c>
      <c r="N10" s="128">
        <v>0</v>
      </c>
      <c r="O10" s="52">
        <f>SUM(I10:N10)</f>
        <v>47871</v>
      </c>
    </row>
    <row r="11" spans="1:15" ht="21" customHeight="1">
      <c r="A11" s="51" t="s">
        <v>275</v>
      </c>
      <c r="B11" s="225">
        <v>14516</v>
      </c>
      <c r="C11" s="225">
        <v>2029</v>
      </c>
      <c r="D11" s="225">
        <v>1465</v>
      </c>
      <c r="E11" s="225">
        <v>878</v>
      </c>
      <c r="F11" s="225">
        <v>119</v>
      </c>
      <c r="G11" s="225">
        <v>0</v>
      </c>
      <c r="H11" s="52">
        <f>SUM(B11:G11)</f>
        <v>19007</v>
      </c>
      <c r="I11" s="225">
        <v>58269</v>
      </c>
      <c r="J11" s="225">
        <v>21780</v>
      </c>
      <c r="K11" s="225">
        <v>3063</v>
      </c>
      <c r="L11" s="225">
        <v>140</v>
      </c>
      <c r="M11" s="225">
        <v>39</v>
      </c>
      <c r="N11" s="225">
        <v>0</v>
      </c>
      <c r="O11" s="52">
        <f>SUM(I11:N11)</f>
        <v>83291</v>
      </c>
    </row>
    <row r="12" spans="1:15" ht="21" customHeight="1">
      <c r="A12" s="51" t="s">
        <v>142</v>
      </c>
      <c r="B12" s="128">
        <v>41551</v>
      </c>
      <c r="C12" s="128">
        <v>8956</v>
      </c>
      <c r="D12" s="128">
        <v>15948</v>
      </c>
      <c r="E12" s="128">
        <v>5421</v>
      </c>
      <c r="F12" s="128">
        <v>9439</v>
      </c>
      <c r="G12" s="128">
        <v>9</v>
      </c>
      <c r="H12" s="52">
        <f t="shared" si="0"/>
        <v>81324</v>
      </c>
      <c r="I12" s="128">
        <v>260113</v>
      </c>
      <c r="J12" s="128">
        <v>68849</v>
      </c>
      <c r="K12" s="128">
        <v>26050</v>
      </c>
      <c r="L12" s="128">
        <v>2459</v>
      </c>
      <c r="M12" s="128">
        <v>5685</v>
      </c>
      <c r="N12" s="128">
        <v>16</v>
      </c>
      <c r="O12" s="52">
        <f t="shared" si="1"/>
        <v>363172</v>
      </c>
    </row>
    <row r="13" spans="1:15" ht="21" customHeight="1">
      <c r="A13" s="51" t="s">
        <v>147</v>
      </c>
      <c r="B13" s="225">
        <v>14359</v>
      </c>
      <c r="C13" s="225">
        <v>2836</v>
      </c>
      <c r="D13" s="225">
        <v>2537</v>
      </c>
      <c r="E13" s="225">
        <v>27</v>
      </c>
      <c r="F13" s="225">
        <v>953</v>
      </c>
      <c r="G13" s="225">
        <v>1</v>
      </c>
      <c r="H13" s="52">
        <f t="shared" si="0"/>
        <v>20713</v>
      </c>
      <c r="I13" s="225">
        <v>49065</v>
      </c>
      <c r="J13" s="225">
        <v>24544</v>
      </c>
      <c r="K13" s="225">
        <v>2317</v>
      </c>
      <c r="L13" s="225">
        <v>44</v>
      </c>
      <c r="M13" s="225">
        <v>406</v>
      </c>
      <c r="N13" s="225">
        <v>0</v>
      </c>
      <c r="O13" s="52">
        <f t="shared" si="1"/>
        <v>76376</v>
      </c>
    </row>
    <row r="14" spans="1:15" ht="21" customHeight="1">
      <c r="A14" s="51" t="s">
        <v>155</v>
      </c>
      <c r="B14" s="128">
        <v>3275</v>
      </c>
      <c r="C14" s="128">
        <v>369</v>
      </c>
      <c r="D14" s="128">
        <v>263</v>
      </c>
      <c r="E14" s="128">
        <v>14</v>
      </c>
      <c r="F14" s="128">
        <v>71</v>
      </c>
      <c r="G14" s="128">
        <v>0</v>
      </c>
      <c r="H14" s="52">
        <f>SUM(B14:G14)</f>
        <v>3992</v>
      </c>
      <c r="I14" s="128">
        <v>19394</v>
      </c>
      <c r="J14" s="128">
        <v>6238</v>
      </c>
      <c r="K14" s="128">
        <v>570</v>
      </c>
      <c r="L14" s="128">
        <v>24</v>
      </c>
      <c r="M14" s="128">
        <v>19</v>
      </c>
      <c r="N14" s="128">
        <v>0</v>
      </c>
      <c r="O14" s="52">
        <f>SUM(I14:N14)</f>
        <v>26245</v>
      </c>
    </row>
    <row r="15" spans="1:15" ht="21" customHeight="1">
      <c r="A15" s="51" t="s">
        <v>158</v>
      </c>
      <c r="B15" s="225">
        <v>8659</v>
      </c>
      <c r="C15" s="225">
        <v>1235</v>
      </c>
      <c r="D15" s="225">
        <v>1148</v>
      </c>
      <c r="E15" s="225">
        <v>98</v>
      </c>
      <c r="F15" s="225">
        <v>138</v>
      </c>
      <c r="G15" s="225">
        <v>0</v>
      </c>
      <c r="H15" s="52">
        <f>SUM(B15:G15)</f>
        <v>11278</v>
      </c>
      <c r="I15" s="225">
        <v>15880</v>
      </c>
      <c r="J15" s="225">
        <v>8619</v>
      </c>
      <c r="K15" s="225">
        <v>350</v>
      </c>
      <c r="L15" s="225">
        <v>31</v>
      </c>
      <c r="M15" s="225">
        <v>17</v>
      </c>
      <c r="N15" s="225">
        <v>1</v>
      </c>
      <c r="O15" s="52">
        <f>SUM(I15:N15)</f>
        <v>24898</v>
      </c>
    </row>
    <row r="16" spans="1:15" ht="21" customHeight="1">
      <c r="A16" s="193" t="s">
        <v>159</v>
      </c>
      <c r="B16" s="128">
        <v>2551</v>
      </c>
      <c r="C16" s="128">
        <v>353</v>
      </c>
      <c r="D16" s="128">
        <v>206</v>
      </c>
      <c r="E16" s="128">
        <v>50</v>
      </c>
      <c r="F16" s="128">
        <v>26</v>
      </c>
      <c r="G16" s="128">
        <v>0</v>
      </c>
      <c r="H16" s="52">
        <f>SUM(B16:G16)</f>
        <v>3186</v>
      </c>
      <c r="I16" s="128">
        <v>5372</v>
      </c>
      <c r="J16" s="128">
        <v>2994</v>
      </c>
      <c r="K16" s="128">
        <v>452</v>
      </c>
      <c r="L16" s="128">
        <v>17</v>
      </c>
      <c r="M16" s="128">
        <v>15</v>
      </c>
      <c r="N16" s="128">
        <v>1</v>
      </c>
      <c r="O16" s="52">
        <f>SUM(I16:N16)</f>
        <v>8851</v>
      </c>
    </row>
    <row r="17" spans="1:15" ht="21" customHeight="1">
      <c r="A17" s="51" t="s">
        <v>162</v>
      </c>
      <c r="B17" s="225">
        <v>11660</v>
      </c>
      <c r="C17" s="225">
        <v>824</v>
      </c>
      <c r="D17" s="225">
        <v>250</v>
      </c>
      <c r="E17" s="225">
        <v>2816</v>
      </c>
      <c r="F17" s="225">
        <v>31</v>
      </c>
      <c r="G17" s="225">
        <v>0</v>
      </c>
      <c r="H17" s="52">
        <f t="shared" si="0"/>
        <v>15581</v>
      </c>
      <c r="I17" s="225">
        <v>29140</v>
      </c>
      <c r="J17" s="225">
        <v>5520</v>
      </c>
      <c r="K17" s="225">
        <v>194</v>
      </c>
      <c r="L17" s="225">
        <v>65</v>
      </c>
      <c r="M17" s="225">
        <v>45</v>
      </c>
      <c r="N17" s="225">
        <v>0</v>
      </c>
      <c r="O17" s="52">
        <f t="shared" si="1"/>
        <v>34964</v>
      </c>
    </row>
    <row r="18" spans="1:15" ht="21" customHeight="1">
      <c r="A18" s="51" t="s">
        <v>168</v>
      </c>
      <c r="B18" s="128">
        <v>6863</v>
      </c>
      <c r="C18" s="128">
        <v>1747</v>
      </c>
      <c r="D18" s="128">
        <v>404</v>
      </c>
      <c r="E18" s="128">
        <v>140</v>
      </c>
      <c r="F18" s="128">
        <v>125</v>
      </c>
      <c r="G18" s="128">
        <v>0</v>
      </c>
      <c r="H18" s="52">
        <f>SUM(B18:G18)</f>
        <v>9279</v>
      </c>
      <c r="I18" s="128">
        <v>12636</v>
      </c>
      <c r="J18" s="128">
        <v>6876</v>
      </c>
      <c r="K18" s="128">
        <v>1143</v>
      </c>
      <c r="L18" s="128">
        <v>47</v>
      </c>
      <c r="M18" s="128">
        <v>40</v>
      </c>
      <c r="N18" s="128">
        <v>0</v>
      </c>
      <c r="O18" s="52">
        <f>SUM(I18:N18)</f>
        <v>20742</v>
      </c>
    </row>
    <row r="19" spans="1:15" ht="21" customHeight="1">
      <c r="A19" s="193" t="s">
        <v>192</v>
      </c>
      <c r="B19" s="225">
        <v>1529</v>
      </c>
      <c r="C19" s="225">
        <v>167</v>
      </c>
      <c r="D19" s="225">
        <v>14</v>
      </c>
      <c r="E19" s="225">
        <v>22</v>
      </c>
      <c r="F19" s="225">
        <v>4</v>
      </c>
      <c r="G19" s="225">
        <v>0</v>
      </c>
      <c r="H19" s="52">
        <f>SUM(B19:G19)</f>
        <v>1736</v>
      </c>
      <c r="I19" s="225">
        <v>7161</v>
      </c>
      <c r="J19" s="225">
        <v>4516</v>
      </c>
      <c r="K19" s="225">
        <v>826</v>
      </c>
      <c r="L19" s="225">
        <v>8</v>
      </c>
      <c r="M19" s="225">
        <v>8</v>
      </c>
      <c r="N19" s="225">
        <v>0</v>
      </c>
      <c r="O19" s="52">
        <f>SUM(I19:N19)</f>
        <v>12519</v>
      </c>
    </row>
    <row r="20" spans="1:15" ht="21" customHeight="1">
      <c r="A20" s="51" t="s">
        <v>241</v>
      </c>
      <c r="B20" s="128">
        <v>5775</v>
      </c>
      <c r="C20" s="128">
        <v>533</v>
      </c>
      <c r="D20" s="128">
        <v>108</v>
      </c>
      <c r="E20" s="128">
        <v>20</v>
      </c>
      <c r="F20" s="128">
        <v>14</v>
      </c>
      <c r="G20" s="128">
        <v>0</v>
      </c>
      <c r="H20" s="52">
        <f t="shared" si="0"/>
        <v>6450</v>
      </c>
      <c r="I20" s="128">
        <v>15520</v>
      </c>
      <c r="J20" s="128">
        <v>7688</v>
      </c>
      <c r="K20" s="128">
        <v>689</v>
      </c>
      <c r="L20" s="128">
        <v>24</v>
      </c>
      <c r="M20" s="128">
        <v>9</v>
      </c>
      <c r="N20" s="128">
        <v>1</v>
      </c>
      <c r="O20" s="52">
        <f t="shared" si="1"/>
        <v>23931</v>
      </c>
    </row>
    <row r="21" spans="1:15" ht="21" customHeight="1">
      <c r="A21" s="51" t="s">
        <v>349</v>
      </c>
      <c r="B21" s="225">
        <v>518842</v>
      </c>
      <c r="C21" s="225">
        <v>50281</v>
      </c>
      <c r="D21" s="225">
        <v>31014</v>
      </c>
      <c r="E21" s="225">
        <v>4411</v>
      </c>
      <c r="F21" s="225">
        <v>0</v>
      </c>
      <c r="G21" s="225">
        <v>29</v>
      </c>
      <c r="H21" s="52">
        <f>SUM(B21:G21)</f>
        <v>604577</v>
      </c>
      <c r="I21" s="225">
        <v>828181</v>
      </c>
      <c r="J21" s="225">
        <v>90158</v>
      </c>
      <c r="K21" s="225">
        <v>13028</v>
      </c>
      <c r="L21" s="225">
        <v>0</v>
      </c>
      <c r="M21" s="225">
        <v>0</v>
      </c>
      <c r="N21" s="225">
        <v>92</v>
      </c>
      <c r="O21" s="52">
        <f>SUM(I21:N21)</f>
        <v>931459</v>
      </c>
    </row>
    <row r="22" spans="1:15" ht="21" customHeight="1">
      <c r="A22" s="249" t="s">
        <v>198</v>
      </c>
      <c r="B22" s="250">
        <f>SUM(B8:B21)</f>
        <v>811774</v>
      </c>
      <c r="C22" s="250">
        <f t="shared" ref="C22:O22" si="2">SUM(C8:C21)</f>
        <v>102794</v>
      </c>
      <c r="D22" s="250">
        <f t="shared" si="2"/>
        <v>92091</v>
      </c>
      <c r="E22" s="250">
        <f t="shared" si="2"/>
        <v>39656</v>
      </c>
      <c r="F22" s="250">
        <f t="shared" si="2"/>
        <v>16130</v>
      </c>
      <c r="G22" s="250">
        <f t="shared" si="2"/>
        <v>433</v>
      </c>
      <c r="H22" s="250">
        <f t="shared" si="2"/>
        <v>1062878</v>
      </c>
      <c r="I22" s="250">
        <f t="shared" si="2"/>
        <v>2009259</v>
      </c>
      <c r="J22" s="250">
        <f t="shared" si="2"/>
        <v>441126</v>
      </c>
      <c r="K22" s="250">
        <f t="shared" si="2"/>
        <v>109232</v>
      </c>
      <c r="L22" s="250">
        <f t="shared" si="2"/>
        <v>8071</v>
      </c>
      <c r="M22" s="250">
        <f t="shared" si="2"/>
        <v>8803</v>
      </c>
      <c r="N22" s="250">
        <f t="shared" si="2"/>
        <v>516</v>
      </c>
      <c r="O22" s="250">
        <f t="shared" si="2"/>
        <v>2577007</v>
      </c>
    </row>
    <row r="23" spans="1:15" ht="21" customHeight="1">
      <c r="A23" s="474" t="s">
        <v>337</v>
      </c>
      <c r="B23" s="475"/>
      <c r="C23" s="475"/>
      <c r="D23" s="475"/>
      <c r="E23" s="475"/>
      <c r="F23" s="476"/>
      <c r="G23" s="476"/>
      <c r="H23" s="124"/>
      <c r="I23" s="62"/>
      <c r="J23" s="62"/>
      <c r="K23" s="62"/>
      <c r="L23" s="62"/>
      <c r="M23" s="62"/>
      <c r="N23" s="62"/>
      <c r="O23" s="62"/>
    </row>
    <row r="24" spans="1:15" ht="21" customHeight="1">
      <c r="A24" s="487" t="s">
        <v>350</v>
      </c>
      <c r="B24" s="488"/>
      <c r="C24" s="488"/>
      <c r="D24" s="488"/>
      <c r="E24" s="488"/>
      <c r="F24" s="488"/>
      <c r="G24" s="489"/>
      <c r="H24" s="124"/>
      <c r="I24" s="62"/>
      <c r="J24" s="62"/>
      <c r="K24" s="62"/>
      <c r="L24" s="62"/>
      <c r="M24" s="62"/>
      <c r="N24" s="62"/>
      <c r="O24" s="62"/>
    </row>
  </sheetData>
  <mergeCells count="8">
    <mergeCell ref="A23:E23"/>
    <mergeCell ref="F23:G23"/>
    <mergeCell ref="A24:G24"/>
    <mergeCell ref="A2:B2"/>
    <mergeCell ref="A4:O4"/>
    <mergeCell ref="A6:A7"/>
    <mergeCell ref="B6:H6"/>
    <mergeCell ref="I6:O6"/>
  </mergeCells>
  <pageMargins left="0.7" right="0.7" top="0.75" bottom="0.75" header="0.3" footer="0.3"/>
  <pageSetup scale="52"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D382A-05E4-495A-8EFD-980FB3A549BA}">
  <dimension ref="A1:P21"/>
  <sheetViews>
    <sheetView showGridLines="0" view="pageBreakPreview" topLeftCell="B1" zoomScaleNormal="100" zoomScaleSheetLayoutView="100" workbookViewId="0">
      <selection activeCell="H15" sqref="H15"/>
    </sheetView>
  </sheetViews>
  <sheetFormatPr defaultColWidth="8.90625" defaultRowHeight="14"/>
  <cols>
    <col min="1" max="1" width="26.7265625" style="3" customWidth="1"/>
    <col min="2" max="15" width="12.7265625" style="3" customWidth="1"/>
    <col min="16" max="16384" width="8.90625" style="3"/>
  </cols>
  <sheetData>
    <row r="1" spans="1:16" ht="21" customHeight="1">
      <c r="A1" s="266"/>
      <c r="B1" s="266"/>
      <c r="C1" s="62"/>
      <c r="D1" s="62"/>
      <c r="E1" s="62"/>
      <c r="F1" s="62"/>
      <c r="G1" s="62"/>
      <c r="H1" s="62"/>
      <c r="I1" s="62"/>
      <c r="J1" s="62"/>
      <c r="K1" s="62"/>
      <c r="L1" s="62"/>
      <c r="M1" s="62"/>
      <c r="N1" s="62"/>
      <c r="O1" s="62"/>
    </row>
    <row r="2" spans="1:16" ht="21" customHeight="1">
      <c r="A2" s="266"/>
      <c r="B2" s="266"/>
      <c r="C2" s="62"/>
      <c r="D2" s="62"/>
      <c r="E2" s="62"/>
      <c r="F2" s="62"/>
      <c r="G2" s="62"/>
      <c r="H2" s="62"/>
      <c r="I2" s="62"/>
      <c r="J2" s="62"/>
      <c r="K2" s="62"/>
      <c r="L2" s="62"/>
      <c r="M2" s="62"/>
      <c r="N2" s="62"/>
      <c r="O2" s="62"/>
    </row>
    <row r="3" spans="1:16" ht="21" customHeight="1">
      <c r="A3" s="266"/>
      <c r="B3" s="266"/>
      <c r="C3" s="62"/>
      <c r="D3" s="62"/>
      <c r="E3" s="62"/>
      <c r="F3" s="62"/>
      <c r="G3" s="62"/>
      <c r="H3" s="62"/>
      <c r="I3" s="62"/>
      <c r="J3" s="62"/>
      <c r="K3" s="62"/>
      <c r="L3" s="62"/>
      <c r="M3" s="62"/>
      <c r="N3" s="62"/>
      <c r="O3" s="62"/>
    </row>
    <row r="4" spans="1:16" ht="44.15" customHeight="1">
      <c r="A4" s="468" t="s">
        <v>606</v>
      </c>
      <c r="B4" s="469"/>
      <c r="C4" s="469"/>
      <c r="D4" s="469"/>
      <c r="E4" s="469"/>
      <c r="F4" s="469"/>
      <c r="G4" s="469"/>
      <c r="H4" s="469"/>
      <c r="I4" s="469"/>
      <c r="J4" s="469"/>
      <c r="K4" s="469"/>
      <c r="L4" s="469"/>
      <c r="M4" s="469"/>
      <c r="N4" s="469"/>
      <c r="O4" s="469"/>
      <c r="P4" s="120"/>
    </row>
    <row r="5" spans="1:16" ht="21" customHeight="1">
      <c r="A5" s="241"/>
      <c r="B5" s="248"/>
      <c r="C5" s="248"/>
      <c r="D5" s="248"/>
      <c r="E5" s="267"/>
      <c r="F5" s="267"/>
      <c r="G5" s="267"/>
      <c r="H5" s="62"/>
      <c r="I5" s="62"/>
      <c r="J5" s="62"/>
      <c r="K5" s="62"/>
      <c r="L5" s="62"/>
      <c r="M5" s="62"/>
      <c r="N5" s="62"/>
      <c r="O5" s="62"/>
    </row>
    <row r="6" spans="1:16" ht="21" customHeight="1">
      <c r="A6" s="434" t="s">
        <v>261</v>
      </c>
      <c r="B6" s="490" t="s">
        <v>665</v>
      </c>
      <c r="C6" s="479"/>
      <c r="D6" s="479"/>
      <c r="E6" s="479"/>
      <c r="F6" s="479"/>
      <c r="G6" s="479"/>
      <c r="H6" s="479"/>
      <c r="I6" s="490" t="s">
        <v>361</v>
      </c>
      <c r="J6" s="479"/>
      <c r="K6" s="479"/>
      <c r="L6" s="479"/>
      <c r="M6" s="479"/>
      <c r="N6" s="479"/>
      <c r="O6" s="479"/>
    </row>
    <row r="7" spans="1:16" ht="21" customHeight="1">
      <c r="A7" s="435"/>
      <c r="B7" s="51" t="s">
        <v>343</v>
      </c>
      <c r="C7" s="51" t="s">
        <v>339</v>
      </c>
      <c r="D7" s="51" t="s">
        <v>347</v>
      </c>
      <c r="E7" s="51" t="s">
        <v>342</v>
      </c>
      <c r="F7" s="51" t="s">
        <v>340</v>
      </c>
      <c r="G7" s="104" t="s">
        <v>341</v>
      </c>
      <c r="H7" s="104" t="s">
        <v>198</v>
      </c>
      <c r="I7" s="51" t="s">
        <v>343</v>
      </c>
      <c r="J7" s="51" t="s">
        <v>339</v>
      </c>
      <c r="K7" s="51" t="s">
        <v>347</v>
      </c>
      <c r="L7" s="51" t="s">
        <v>342</v>
      </c>
      <c r="M7" s="51" t="s">
        <v>340</v>
      </c>
      <c r="N7" s="51" t="s">
        <v>341</v>
      </c>
      <c r="O7" s="104" t="s">
        <v>198</v>
      </c>
    </row>
    <row r="8" spans="1:16" ht="21" customHeight="1">
      <c r="A8" s="51" t="s">
        <v>244</v>
      </c>
      <c r="B8" s="225">
        <v>1226</v>
      </c>
      <c r="C8" s="225">
        <v>65971</v>
      </c>
      <c r="D8" s="225">
        <v>37</v>
      </c>
      <c r="E8" s="225">
        <v>5168</v>
      </c>
      <c r="F8" s="225">
        <v>9462</v>
      </c>
      <c r="G8" s="225">
        <v>7888</v>
      </c>
      <c r="H8" s="52">
        <f t="shared" ref="H8:H19" si="0">SUM(B8:G8)</f>
        <v>89752</v>
      </c>
      <c r="I8" s="225">
        <v>853</v>
      </c>
      <c r="J8" s="225">
        <v>160432</v>
      </c>
      <c r="K8" s="225">
        <v>48</v>
      </c>
      <c r="L8" s="225">
        <v>699</v>
      </c>
      <c r="M8" s="225">
        <v>37533</v>
      </c>
      <c r="N8" s="225">
        <v>10270</v>
      </c>
      <c r="O8" s="52">
        <f t="shared" ref="O8:O19" si="1">SUM(I8:N8)</f>
        <v>209835</v>
      </c>
    </row>
    <row r="9" spans="1:16" ht="21" customHeight="1">
      <c r="A9" s="51" t="s">
        <v>245</v>
      </c>
      <c r="B9" s="128">
        <v>1176</v>
      </c>
      <c r="C9" s="128">
        <v>60633</v>
      </c>
      <c r="D9" s="128">
        <v>34</v>
      </c>
      <c r="E9" s="128">
        <v>4674</v>
      </c>
      <c r="F9" s="128">
        <v>8228</v>
      </c>
      <c r="G9" s="128">
        <v>6883</v>
      </c>
      <c r="H9" s="52">
        <f t="shared" si="0"/>
        <v>81628</v>
      </c>
      <c r="I9" s="128">
        <v>800</v>
      </c>
      <c r="J9" s="128">
        <v>150945</v>
      </c>
      <c r="K9" s="128">
        <v>34</v>
      </c>
      <c r="L9" s="128">
        <v>660</v>
      </c>
      <c r="M9" s="128">
        <v>35285</v>
      </c>
      <c r="N9" s="128">
        <v>8273</v>
      </c>
      <c r="O9" s="52">
        <f t="shared" si="1"/>
        <v>195997</v>
      </c>
    </row>
    <row r="10" spans="1:16" ht="21" customHeight="1">
      <c r="A10" s="51" t="s">
        <v>246</v>
      </c>
      <c r="B10" s="225">
        <v>1140</v>
      </c>
      <c r="C10" s="225">
        <v>76145</v>
      </c>
      <c r="D10" s="225">
        <v>37</v>
      </c>
      <c r="E10" s="225">
        <v>3810</v>
      </c>
      <c r="F10" s="225">
        <v>7856</v>
      </c>
      <c r="G10" s="225">
        <v>5891</v>
      </c>
      <c r="H10" s="52">
        <f t="shared" si="0"/>
        <v>94879</v>
      </c>
      <c r="I10" s="225">
        <v>798</v>
      </c>
      <c r="J10" s="225">
        <v>169649</v>
      </c>
      <c r="K10" s="225">
        <v>33</v>
      </c>
      <c r="L10" s="225">
        <v>721</v>
      </c>
      <c r="M10" s="225">
        <v>39506</v>
      </c>
      <c r="N10" s="225">
        <v>9848</v>
      </c>
      <c r="O10" s="52">
        <f t="shared" si="1"/>
        <v>220555</v>
      </c>
    </row>
    <row r="11" spans="1:16" ht="21" customHeight="1">
      <c r="A11" s="51" t="s">
        <v>247</v>
      </c>
      <c r="B11" s="128">
        <v>1238</v>
      </c>
      <c r="C11" s="128">
        <v>59850</v>
      </c>
      <c r="D11" s="128">
        <v>37</v>
      </c>
      <c r="E11" s="128">
        <v>2973</v>
      </c>
      <c r="F11" s="128">
        <v>7337</v>
      </c>
      <c r="G11" s="128">
        <v>7343</v>
      </c>
      <c r="H11" s="52">
        <f t="shared" si="0"/>
        <v>78778</v>
      </c>
      <c r="I11" s="128">
        <v>700</v>
      </c>
      <c r="J11" s="128">
        <v>160674</v>
      </c>
      <c r="K11" s="128">
        <v>38</v>
      </c>
      <c r="L11" s="128">
        <v>631</v>
      </c>
      <c r="M11" s="128">
        <v>35803</v>
      </c>
      <c r="N11" s="128">
        <v>7545</v>
      </c>
      <c r="O11" s="52">
        <f t="shared" si="1"/>
        <v>205391</v>
      </c>
    </row>
    <row r="12" spans="1:16" ht="21" customHeight="1">
      <c r="A12" s="51" t="s">
        <v>248</v>
      </c>
      <c r="B12" s="225">
        <v>1503</v>
      </c>
      <c r="C12" s="225">
        <v>73894</v>
      </c>
      <c r="D12" s="225">
        <v>36</v>
      </c>
      <c r="E12" s="225">
        <v>3311</v>
      </c>
      <c r="F12" s="225">
        <v>9776</v>
      </c>
      <c r="G12" s="225">
        <v>9239</v>
      </c>
      <c r="H12" s="52">
        <f t="shared" si="0"/>
        <v>97759</v>
      </c>
      <c r="I12" s="225">
        <v>750</v>
      </c>
      <c r="J12" s="225">
        <v>176055</v>
      </c>
      <c r="K12" s="225">
        <v>39</v>
      </c>
      <c r="L12" s="225">
        <v>627</v>
      </c>
      <c r="M12" s="225">
        <v>37415</v>
      </c>
      <c r="N12" s="225">
        <v>7898</v>
      </c>
      <c r="O12" s="52">
        <f t="shared" si="1"/>
        <v>222784</v>
      </c>
    </row>
    <row r="13" spans="1:16" ht="21" customHeight="1">
      <c r="A13" s="51" t="s">
        <v>249</v>
      </c>
      <c r="B13" s="128">
        <v>1000</v>
      </c>
      <c r="C13" s="128">
        <v>48628</v>
      </c>
      <c r="D13" s="128">
        <v>17</v>
      </c>
      <c r="E13" s="128">
        <v>1919</v>
      </c>
      <c r="F13" s="128">
        <v>6627</v>
      </c>
      <c r="G13" s="128">
        <v>5744</v>
      </c>
      <c r="H13" s="52">
        <f t="shared" si="0"/>
        <v>63935</v>
      </c>
      <c r="I13" s="128">
        <v>742</v>
      </c>
      <c r="J13" s="128">
        <v>190945</v>
      </c>
      <c r="K13" s="128">
        <v>31</v>
      </c>
      <c r="L13" s="128">
        <v>604</v>
      </c>
      <c r="M13" s="128">
        <v>36106</v>
      </c>
      <c r="N13" s="128">
        <v>9464</v>
      </c>
      <c r="O13" s="52">
        <f t="shared" si="1"/>
        <v>237892</v>
      </c>
    </row>
    <row r="14" spans="1:16" ht="21" customHeight="1">
      <c r="A14" s="51" t="s">
        <v>250</v>
      </c>
      <c r="B14" s="225">
        <v>1639</v>
      </c>
      <c r="C14" s="225">
        <v>75101</v>
      </c>
      <c r="D14" s="225">
        <v>32</v>
      </c>
      <c r="E14" s="225">
        <v>3143</v>
      </c>
      <c r="F14" s="225">
        <v>9964</v>
      </c>
      <c r="G14" s="225">
        <v>8031</v>
      </c>
      <c r="H14" s="52">
        <f t="shared" si="0"/>
        <v>97910</v>
      </c>
      <c r="I14" s="225">
        <v>540</v>
      </c>
      <c r="J14" s="225">
        <v>164352</v>
      </c>
      <c r="K14" s="225">
        <v>50</v>
      </c>
      <c r="L14" s="225">
        <v>554</v>
      </c>
      <c r="M14" s="225">
        <v>33350</v>
      </c>
      <c r="N14" s="225">
        <v>8859</v>
      </c>
      <c r="O14" s="52">
        <f t="shared" si="1"/>
        <v>207705</v>
      </c>
    </row>
    <row r="15" spans="1:16" ht="21" customHeight="1">
      <c r="A15" s="51" t="s">
        <v>251</v>
      </c>
      <c r="B15" s="128">
        <v>1196</v>
      </c>
      <c r="C15" s="128">
        <v>71553</v>
      </c>
      <c r="D15" s="128">
        <v>18</v>
      </c>
      <c r="E15" s="128">
        <v>2608</v>
      </c>
      <c r="F15" s="128">
        <v>8771</v>
      </c>
      <c r="G15" s="128">
        <v>7545</v>
      </c>
      <c r="H15" s="52">
        <f t="shared" si="0"/>
        <v>91691</v>
      </c>
      <c r="I15" s="128">
        <v>635</v>
      </c>
      <c r="J15" s="128">
        <v>167071</v>
      </c>
      <c r="K15" s="128">
        <v>29</v>
      </c>
      <c r="L15" s="128">
        <v>534</v>
      </c>
      <c r="M15" s="128">
        <v>33837</v>
      </c>
      <c r="N15" s="128">
        <v>8383</v>
      </c>
      <c r="O15" s="52">
        <f t="shared" si="1"/>
        <v>210489</v>
      </c>
    </row>
    <row r="16" spans="1:16" ht="21" customHeight="1">
      <c r="A16" s="51" t="s">
        <v>252</v>
      </c>
      <c r="B16" s="225">
        <v>1577</v>
      </c>
      <c r="C16" s="225">
        <v>74138</v>
      </c>
      <c r="D16" s="225">
        <v>35</v>
      </c>
      <c r="E16" s="225">
        <v>3198</v>
      </c>
      <c r="F16" s="225">
        <v>8721</v>
      </c>
      <c r="G16" s="225">
        <v>6712</v>
      </c>
      <c r="H16" s="52">
        <f t="shared" si="0"/>
        <v>94381</v>
      </c>
      <c r="I16" s="225">
        <v>620</v>
      </c>
      <c r="J16" s="225">
        <v>164865</v>
      </c>
      <c r="K16" s="225">
        <v>40</v>
      </c>
      <c r="L16" s="225">
        <v>645</v>
      </c>
      <c r="M16" s="225">
        <v>34479</v>
      </c>
      <c r="N16" s="225">
        <v>8553</v>
      </c>
      <c r="O16" s="52">
        <f t="shared" si="1"/>
        <v>209202</v>
      </c>
    </row>
    <row r="17" spans="1:15" ht="21" customHeight="1">
      <c r="A17" s="51" t="s">
        <v>253</v>
      </c>
      <c r="B17" s="128">
        <v>1455</v>
      </c>
      <c r="C17" s="128">
        <v>71693</v>
      </c>
      <c r="D17" s="128">
        <v>49</v>
      </c>
      <c r="E17" s="128">
        <v>2653</v>
      </c>
      <c r="F17" s="128">
        <v>9286</v>
      </c>
      <c r="G17" s="128">
        <v>8638</v>
      </c>
      <c r="H17" s="52">
        <f t="shared" si="0"/>
        <v>93774</v>
      </c>
      <c r="I17" s="128">
        <v>752</v>
      </c>
      <c r="J17" s="128">
        <v>172043</v>
      </c>
      <c r="K17" s="128">
        <v>53</v>
      </c>
      <c r="L17" s="128">
        <v>782</v>
      </c>
      <c r="M17" s="128">
        <v>38523</v>
      </c>
      <c r="N17" s="128">
        <v>10778</v>
      </c>
      <c r="O17" s="52">
        <f t="shared" si="1"/>
        <v>222931</v>
      </c>
    </row>
    <row r="18" spans="1:15" ht="21" customHeight="1">
      <c r="A18" s="51" t="s">
        <v>254</v>
      </c>
      <c r="B18" s="225">
        <v>1499</v>
      </c>
      <c r="C18" s="225">
        <v>64210</v>
      </c>
      <c r="D18" s="225">
        <v>42</v>
      </c>
      <c r="E18" s="225">
        <v>3057</v>
      </c>
      <c r="F18" s="225">
        <v>8491</v>
      </c>
      <c r="G18" s="225">
        <v>8635</v>
      </c>
      <c r="H18" s="52">
        <f t="shared" si="0"/>
        <v>85934</v>
      </c>
      <c r="I18" s="225">
        <v>836</v>
      </c>
      <c r="J18" s="225">
        <v>156874</v>
      </c>
      <c r="K18" s="225">
        <v>49</v>
      </c>
      <c r="L18" s="225">
        <v>802</v>
      </c>
      <c r="M18" s="225">
        <v>38207</v>
      </c>
      <c r="N18" s="225">
        <v>9449</v>
      </c>
      <c r="O18" s="52">
        <f t="shared" si="1"/>
        <v>206217</v>
      </c>
    </row>
    <row r="19" spans="1:15" ht="21" customHeight="1">
      <c r="A19" s="51" t="s">
        <v>255</v>
      </c>
      <c r="B19" s="128">
        <v>1481</v>
      </c>
      <c r="C19" s="128">
        <v>69958</v>
      </c>
      <c r="D19" s="128">
        <v>59</v>
      </c>
      <c r="E19" s="128">
        <v>3142</v>
      </c>
      <c r="F19" s="128">
        <v>8275</v>
      </c>
      <c r="G19" s="128">
        <v>9542</v>
      </c>
      <c r="H19" s="52">
        <f t="shared" si="0"/>
        <v>92457</v>
      </c>
      <c r="I19" s="128">
        <v>777</v>
      </c>
      <c r="J19" s="128">
        <v>175354</v>
      </c>
      <c r="K19" s="128">
        <v>72</v>
      </c>
      <c r="L19" s="128">
        <v>812</v>
      </c>
      <c r="M19" s="128">
        <v>41082</v>
      </c>
      <c r="N19" s="128">
        <v>9912</v>
      </c>
      <c r="O19" s="52">
        <f t="shared" si="1"/>
        <v>228009</v>
      </c>
    </row>
    <row r="20" spans="1:15" ht="21" customHeight="1">
      <c r="A20" s="249" t="s">
        <v>198</v>
      </c>
      <c r="B20" s="250">
        <f>SUM(B8:B19)</f>
        <v>16130</v>
      </c>
      <c r="C20" s="250">
        <f t="shared" ref="C20:O20" si="2">SUM(C8:C19)</f>
        <v>811774</v>
      </c>
      <c r="D20" s="250">
        <f t="shared" si="2"/>
        <v>433</v>
      </c>
      <c r="E20" s="250">
        <f t="shared" si="2"/>
        <v>39656</v>
      </c>
      <c r="F20" s="250">
        <f t="shared" si="2"/>
        <v>102794</v>
      </c>
      <c r="G20" s="250">
        <f t="shared" si="2"/>
        <v>92091</v>
      </c>
      <c r="H20" s="250">
        <f t="shared" si="2"/>
        <v>1062878</v>
      </c>
      <c r="I20" s="250">
        <f t="shared" si="2"/>
        <v>8803</v>
      </c>
      <c r="J20" s="250">
        <f t="shared" si="2"/>
        <v>2009259</v>
      </c>
      <c r="K20" s="250">
        <f t="shared" si="2"/>
        <v>516</v>
      </c>
      <c r="L20" s="250">
        <f t="shared" si="2"/>
        <v>8071</v>
      </c>
      <c r="M20" s="250">
        <f t="shared" si="2"/>
        <v>441126</v>
      </c>
      <c r="N20" s="250">
        <f t="shared" si="2"/>
        <v>109232</v>
      </c>
      <c r="O20" s="250">
        <f t="shared" si="2"/>
        <v>2577007</v>
      </c>
    </row>
    <row r="21" spans="1:15" ht="21" customHeight="1">
      <c r="A21" s="474" t="s">
        <v>337</v>
      </c>
      <c r="B21" s="475"/>
      <c r="C21" s="475"/>
      <c r="D21" s="475"/>
      <c r="E21" s="475"/>
      <c r="F21" s="476"/>
      <c r="G21" s="476"/>
      <c r="H21" s="245"/>
      <c r="I21" s="62"/>
      <c r="J21" s="62"/>
      <c r="K21" s="62"/>
      <c r="L21" s="62"/>
      <c r="M21" s="62"/>
      <c r="N21" s="62"/>
      <c r="O21" s="62"/>
    </row>
  </sheetData>
  <mergeCells count="6">
    <mergeCell ref="A4:O4"/>
    <mergeCell ref="A6:A7"/>
    <mergeCell ref="B6:H6"/>
    <mergeCell ref="I6:O6"/>
    <mergeCell ref="A21:E21"/>
    <mergeCell ref="F21:G21"/>
  </mergeCells>
  <pageMargins left="0.7" right="0.7" top="0.75" bottom="0.75" header="0.3" footer="0.3"/>
  <pageSetup scale="59"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6DA79-B847-4C06-B408-5F72D5412824}">
  <dimension ref="A1:M16"/>
  <sheetViews>
    <sheetView showGridLines="0" view="pageBreakPreview" zoomScaleNormal="100" zoomScaleSheetLayoutView="100" workbookViewId="0">
      <selection activeCell="H15" sqref="H15"/>
    </sheetView>
  </sheetViews>
  <sheetFormatPr defaultColWidth="8.90625" defaultRowHeight="19"/>
  <cols>
    <col min="1" max="1" width="26.7265625" style="46" customWidth="1"/>
    <col min="2" max="13" width="13" style="46" customWidth="1"/>
    <col min="14" max="19" width="8.90625" style="46"/>
    <col min="20" max="20" width="19.7265625" style="46" bestFit="1" customWidth="1"/>
    <col min="21" max="16384" width="8.90625" style="46"/>
  </cols>
  <sheetData>
    <row r="1" spans="1:13" ht="21" customHeight="1">
      <c r="A1" s="251"/>
      <c r="B1" s="251"/>
      <c r="C1" s="252"/>
      <c r="D1" s="252"/>
      <c r="E1" s="252"/>
      <c r="F1" s="252"/>
      <c r="G1" s="252"/>
      <c r="H1" s="252"/>
      <c r="I1" s="252"/>
      <c r="J1" s="252"/>
      <c r="K1" s="252"/>
      <c r="L1" s="252"/>
      <c r="M1" s="252"/>
    </row>
    <row r="2" spans="1:13" ht="21" customHeight="1">
      <c r="A2" s="251"/>
      <c r="B2" s="251"/>
      <c r="C2" s="252"/>
      <c r="D2" s="252"/>
      <c r="E2" s="252"/>
      <c r="F2" s="252"/>
      <c r="G2" s="252"/>
      <c r="H2" s="252"/>
      <c r="I2" s="252"/>
      <c r="J2" s="252"/>
      <c r="K2" s="252"/>
      <c r="L2" s="252"/>
      <c r="M2" s="252"/>
    </row>
    <row r="3" spans="1:13" ht="21" customHeight="1">
      <c r="A3" s="251"/>
      <c r="B3" s="251"/>
      <c r="C3" s="252"/>
      <c r="D3" s="252"/>
      <c r="E3" s="252"/>
      <c r="F3" s="252"/>
      <c r="G3" s="252"/>
      <c r="H3" s="252"/>
      <c r="I3" s="252"/>
      <c r="J3" s="252"/>
      <c r="K3" s="252"/>
      <c r="L3" s="252"/>
      <c r="M3" s="252"/>
    </row>
    <row r="4" spans="1:13" ht="44.15" customHeight="1">
      <c r="A4" s="470" t="s">
        <v>607</v>
      </c>
      <c r="B4" s="471"/>
      <c r="C4" s="471"/>
      <c r="D4" s="471"/>
      <c r="E4" s="471"/>
      <c r="F4" s="471"/>
      <c r="G4" s="471"/>
      <c r="H4" s="471"/>
      <c r="I4" s="471"/>
      <c r="J4" s="471"/>
      <c r="K4" s="471"/>
      <c r="L4" s="471"/>
      <c r="M4" s="471"/>
    </row>
    <row r="5" spans="1:13" ht="21" customHeight="1">
      <c r="A5" s="241"/>
      <c r="B5" s="253"/>
      <c r="C5" s="253"/>
      <c r="D5" s="253"/>
      <c r="E5" s="253"/>
      <c r="F5" s="253"/>
      <c r="G5" s="253"/>
      <c r="H5" s="252"/>
      <c r="I5" s="252"/>
      <c r="J5" s="252"/>
      <c r="K5" s="252"/>
      <c r="L5" s="252"/>
      <c r="M5" s="252"/>
    </row>
    <row r="6" spans="1:13" ht="21" customHeight="1">
      <c r="A6" s="432" t="s">
        <v>338</v>
      </c>
      <c r="B6" s="436" t="s">
        <v>665</v>
      </c>
      <c r="C6" s="473"/>
      <c r="D6" s="473"/>
      <c r="E6" s="473"/>
      <c r="F6" s="473"/>
      <c r="G6" s="437"/>
      <c r="H6" s="436" t="s">
        <v>361</v>
      </c>
      <c r="I6" s="473"/>
      <c r="J6" s="473"/>
      <c r="K6" s="473"/>
      <c r="L6" s="473"/>
      <c r="M6" s="437"/>
    </row>
    <row r="7" spans="1:13" ht="21" customHeight="1">
      <c r="A7" s="472"/>
      <c r="B7" s="436" t="s">
        <v>257</v>
      </c>
      <c r="C7" s="473"/>
      <c r="D7" s="437"/>
      <c r="E7" s="436" t="s">
        <v>258</v>
      </c>
      <c r="F7" s="473"/>
      <c r="G7" s="437"/>
      <c r="H7" s="436" t="s">
        <v>257</v>
      </c>
      <c r="I7" s="473"/>
      <c r="J7" s="437"/>
      <c r="K7" s="436" t="s">
        <v>258</v>
      </c>
      <c r="L7" s="473"/>
      <c r="M7" s="437"/>
    </row>
    <row r="8" spans="1:13" ht="21" customHeight="1">
      <c r="A8" s="493"/>
      <c r="B8" s="51" t="s">
        <v>259</v>
      </c>
      <c r="C8" s="51" t="s">
        <v>260</v>
      </c>
      <c r="D8" s="51" t="s">
        <v>198</v>
      </c>
      <c r="E8" s="51" t="s">
        <v>259</v>
      </c>
      <c r="F8" s="51" t="s">
        <v>260</v>
      </c>
      <c r="G8" s="51" t="s">
        <v>198</v>
      </c>
      <c r="H8" s="51" t="s">
        <v>259</v>
      </c>
      <c r="I8" s="51" t="s">
        <v>260</v>
      </c>
      <c r="J8" s="51" t="s">
        <v>198</v>
      </c>
      <c r="K8" s="51" t="s">
        <v>259</v>
      </c>
      <c r="L8" s="51" t="s">
        <v>260</v>
      </c>
      <c r="M8" s="51" t="s">
        <v>198</v>
      </c>
    </row>
    <row r="9" spans="1:13" ht="21" customHeight="1">
      <c r="A9" s="51" t="s">
        <v>343</v>
      </c>
      <c r="B9" s="41">
        <v>98</v>
      </c>
      <c r="C9" s="41">
        <v>15</v>
      </c>
      <c r="D9" s="52">
        <f>SUM(B9:C9)</f>
        <v>113</v>
      </c>
      <c r="E9" s="41">
        <v>0</v>
      </c>
      <c r="F9" s="41">
        <v>0</v>
      </c>
      <c r="G9" s="52">
        <f>E9+F9</f>
        <v>0</v>
      </c>
      <c r="H9" s="41">
        <v>280</v>
      </c>
      <c r="I9" s="41">
        <v>72</v>
      </c>
      <c r="J9" s="52">
        <f>H9+I9</f>
        <v>352</v>
      </c>
      <c r="K9" s="41">
        <v>0</v>
      </c>
      <c r="L9" s="41">
        <v>0</v>
      </c>
      <c r="M9" s="52">
        <f>K9+L9</f>
        <v>0</v>
      </c>
    </row>
    <row r="10" spans="1:13" ht="21" customHeight="1">
      <c r="A10" s="51" t="s">
        <v>339</v>
      </c>
      <c r="B10" s="128">
        <v>99625</v>
      </c>
      <c r="C10" s="128">
        <v>29170</v>
      </c>
      <c r="D10" s="52">
        <f t="shared" ref="D10:D14" si="0">SUM(B10:C10)</f>
        <v>128795</v>
      </c>
      <c r="E10" s="128">
        <v>16135</v>
      </c>
      <c r="F10" s="128">
        <v>1244</v>
      </c>
      <c r="G10" s="52">
        <f t="shared" ref="G10:G14" si="1">E10+F10</f>
        <v>17379</v>
      </c>
      <c r="H10" s="128">
        <v>532574</v>
      </c>
      <c r="I10" s="128">
        <v>100867</v>
      </c>
      <c r="J10" s="52">
        <f t="shared" ref="J10:J14" si="2">H10+I10</f>
        <v>633441</v>
      </c>
      <c r="K10" s="128">
        <v>141295</v>
      </c>
      <c r="L10" s="128">
        <v>4464</v>
      </c>
      <c r="M10" s="52">
        <f t="shared" ref="M10:M14" si="3">K10+L10</f>
        <v>145759</v>
      </c>
    </row>
    <row r="11" spans="1:13" ht="21" customHeight="1">
      <c r="A11" s="51" t="s">
        <v>347</v>
      </c>
      <c r="B11" s="41">
        <v>0</v>
      </c>
      <c r="C11" s="41">
        <v>0</v>
      </c>
      <c r="D11" s="52">
        <f t="shared" si="0"/>
        <v>0</v>
      </c>
      <c r="E11" s="41">
        <v>13</v>
      </c>
      <c r="F11" s="41">
        <v>0</v>
      </c>
      <c r="G11" s="52">
        <f t="shared" si="1"/>
        <v>13</v>
      </c>
      <c r="H11" s="41">
        <v>0</v>
      </c>
      <c r="I11" s="41">
        <v>0</v>
      </c>
      <c r="J11" s="52">
        <f t="shared" si="2"/>
        <v>0</v>
      </c>
      <c r="K11" s="41">
        <v>10</v>
      </c>
      <c r="L11" s="41">
        <v>2</v>
      </c>
      <c r="M11" s="52">
        <f t="shared" si="3"/>
        <v>12</v>
      </c>
    </row>
    <row r="12" spans="1:13" ht="21" customHeight="1">
      <c r="A12" s="51" t="s">
        <v>342</v>
      </c>
      <c r="B12" s="128">
        <v>4919</v>
      </c>
      <c r="C12" s="128">
        <v>275</v>
      </c>
      <c r="D12" s="52">
        <f t="shared" si="0"/>
        <v>5194</v>
      </c>
      <c r="E12" s="128">
        <v>369</v>
      </c>
      <c r="F12" s="128">
        <v>4</v>
      </c>
      <c r="G12" s="52">
        <f t="shared" si="1"/>
        <v>373</v>
      </c>
      <c r="H12" s="128">
        <v>2462</v>
      </c>
      <c r="I12" s="128">
        <v>64</v>
      </c>
      <c r="J12" s="52">
        <f t="shared" si="2"/>
        <v>2526</v>
      </c>
      <c r="K12" s="128">
        <v>374</v>
      </c>
      <c r="L12" s="128">
        <v>2</v>
      </c>
      <c r="M12" s="52">
        <f t="shared" si="3"/>
        <v>376</v>
      </c>
    </row>
    <row r="13" spans="1:13" ht="21" customHeight="1">
      <c r="A13" s="51" t="s">
        <v>340</v>
      </c>
      <c r="B13" s="41">
        <v>7026</v>
      </c>
      <c r="C13" s="41">
        <v>518</v>
      </c>
      <c r="D13" s="52">
        <f t="shared" si="0"/>
        <v>7544</v>
      </c>
      <c r="E13" s="41">
        <v>106</v>
      </c>
      <c r="F13" s="41">
        <v>2</v>
      </c>
      <c r="G13" s="52">
        <f t="shared" si="1"/>
        <v>108</v>
      </c>
      <c r="H13" s="41">
        <v>90402</v>
      </c>
      <c r="I13" s="41">
        <v>10809</v>
      </c>
      <c r="J13" s="52">
        <f t="shared" si="2"/>
        <v>101211</v>
      </c>
      <c r="K13" s="41">
        <v>1827</v>
      </c>
      <c r="L13" s="41">
        <v>8</v>
      </c>
      <c r="M13" s="52">
        <f t="shared" si="3"/>
        <v>1835</v>
      </c>
    </row>
    <row r="14" spans="1:13" ht="21" customHeight="1">
      <c r="A14" s="104" t="s">
        <v>341</v>
      </c>
      <c r="B14" s="128">
        <v>140</v>
      </c>
      <c r="C14" s="128">
        <v>0</v>
      </c>
      <c r="D14" s="52">
        <f t="shared" si="0"/>
        <v>140</v>
      </c>
      <c r="E14" s="128">
        <v>0</v>
      </c>
      <c r="F14" s="128">
        <v>0</v>
      </c>
      <c r="G14" s="52">
        <f t="shared" si="1"/>
        <v>0</v>
      </c>
      <c r="H14" s="128">
        <v>741</v>
      </c>
      <c r="I14" s="128">
        <v>33</v>
      </c>
      <c r="J14" s="52">
        <f t="shared" si="2"/>
        <v>774</v>
      </c>
      <c r="K14" s="128">
        <v>2</v>
      </c>
      <c r="L14" s="128">
        <v>0</v>
      </c>
      <c r="M14" s="52">
        <f t="shared" si="3"/>
        <v>2</v>
      </c>
    </row>
    <row r="15" spans="1:13" ht="21" customHeight="1">
      <c r="A15" s="100" t="s">
        <v>198</v>
      </c>
      <c r="B15" s="52">
        <f t="shared" ref="B15:M15" si="4">SUM(B9:B14)</f>
        <v>111808</v>
      </c>
      <c r="C15" s="52">
        <f t="shared" si="4"/>
        <v>29978</v>
      </c>
      <c r="D15" s="52">
        <f t="shared" si="4"/>
        <v>141786</v>
      </c>
      <c r="E15" s="52">
        <f t="shared" si="4"/>
        <v>16623</v>
      </c>
      <c r="F15" s="52">
        <f t="shared" si="4"/>
        <v>1250</v>
      </c>
      <c r="G15" s="52">
        <f t="shared" si="4"/>
        <v>17873</v>
      </c>
      <c r="H15" s="52">
        <f t="shared" si="4"/>
        <v>626459</v>
      </c>
      <c r="I15" s="52">
        <f t="shared" si="4"/>
        <v>111845</v>
      </c>
      <c r="J15" s="52">
        <f t="shared" si="4"/>
        <v>738304</v>
      </c>
      <c r="K15" s="52">
        <f t="shared" si="4"/>
        <v>143508</v>
      </c>
      <c r="L15" s="52">
        <f t="shared" si="4"/>
        <v>4476</v>
      </c>
      <c r="M15" s="52">
        <f t="shared" si="4"/>
        <v>147984</v>
      </c>
    </row>
    <row r="16" spans="1:13" ht="21" customHeight="1">
      <c r="A16" s="487" t="s">
        <v>337</v>
      </c>
      <c r="B16" s="488"/>
      <c r="C16" s="488"/>
      <c r="D16" s="488"/>
      <c r="E16" s="489"/>
      <c r="F16" s="491"/>
      <c r="G16" s="492"/>
      <c r="H16" s="252"/>
      <c r="I16" s="252"/>
      <c r="J16" s="252"/>
      <c r="K16" s="252"/>
      <c r="L16" s="252"/>
      <c r="M16" s="252"/>
    </row>
  </sheetData>
  <mergeCells count="10">
    <mergeCell ref="A16:E16"/>
    <mergeCell ref="F16:G16"/>
    <mergeCell ref="A4:M4"/>
    <mergeCell ref="A6:A8"/>
    <mergeCell ref="B6:G6"/>
    <mergeCell ref="H6:M6"/>
    <mergeCell ref="B7:D7"/>
    <mergeCell ref="E7:G7"/>
    <mergeCell ref="H7:J7"/>
    <mergeCell ref="K7:M7"/>
  </mergeCells>
  <pageMargins left="0.7" right="0.7" top="0.75" bottom="0.75" header="0.3" footer="0.3"/>
  <pageSetup scale="61"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786AA-35F4-4A0E-91F6-E83CA3AA0F85}">
  <dimension ref="A1:O39"/>
  <sheetViews>
    <sheetView showGridLines="0" view="pageBreakPreview" zoomScale="99" zoomScaleNormal="100" zoomScaleSheetLayoutView="99" workbookViewId="0">
      <selection activeCell="H15" sqref="H15"/>
    </sheetView>
  </sheetViews>
  <sheetFormatPr defaultColWidth="8.7265625" defaultRowHeight="19"/>
  <cols>
    <col min="1" max="1" width="10.90625" style="46" bestFit="1" customWidth="1"/>
    <col min="2" max="15" width="12.36328125" style="46" customWidth="1"/>
    <col min="16" max="16384" width="8.7265625" style="46"/>
  </cols>
  <sheetData>
    <row r="1" spans="1:15" ht="21" customHeight="1"/>
    <row r="2" spans="1:15" ht="21" customHeight="1"/>
    <row r="3" spans="1:15" ht="21" customHeight="1"/>
    <row r="4" spans="1:15" ht="44.15" customHeight="1">
      <c r="A4" s="471" t="s">
        <v>608</v>
      </c>
      <c r="B4" s="471"/>
      <c r="C4" s="471"/>
      <c r="D4" s="471"/>
      <c r="E4" s="471"/>
      <c r="F4" s="471"/>
      <c r="G4" s="471"/>
      <c r="H4" s="471"/>
      <c r="I4" s="471"/>
      <c r="J4" s="471"/>
      <c r="K4" s="471"/>
      <c r="L4" s="471"/>
      <c r="M4" s="471"/>
      <c r="N4" s="471"/>
      <c r="O4" s="471"/>
    </row>
    <row r="5" spans="1:15" ht="21" customHeight="1">
      <c r="A5" s="241"/>
      <c r="B5" s="255"/>
      <c r="C5" s="255"/>
      <c r="D5" s="255"/>
      <c r="E5" s="255"/>
      <c r="F5" s="255"/>
      <c r="G5" s="255"/>
      <c r="H5" s="255"/>
      <c r="I5" s="255"/>
      <c r="J5" s="252"/>
      <c r="K5" s="252"/>
      <c r="L5" s="252"/>
      <c r="M5" s="252"/>
      <c r="N5" s="252"/>
      <c r="O5" s="252"/>
    </row>
    <row r="6" spans="1:15" ht="21" customHeight="1">
      <c r="A6" s="434" t="s">
        <v>353</v>
      </c>
      <c r="B6" s="436" t="s">
        <v>360</v>
      </c>
      <c r="C6" s="473"/>
      <c r="D6" s="473"/>
      <c r="E6" s="473"/>
      <c r="F6" s="473"/>
      <c r="G6" s="473"/>
      <c r="H6" s="437"/>
      <c r="I6" s="490" t="s">
        <v>361</v>
      </c>
      <c r="J6" s="479"/>
      <c r="K6" s="479"/>
      <c r="L6" s="479"/>
      <c r="M6" s="479"/>
      <c r="N6" s="479"/>
      <c r="O6" s="479"/>
    </row>
    <row r="7" spans="1:15" ht="21" customHeight="1">
      <c r="A7" s="435"/>
      <c r="B7" s="51" t="s">
        <v>343</v>
      </c>
      <c r="C7" s="51" t="s">
        <v>339</v>
      </c>
      <c r="D7" s="51" t="s">
        <v>347</v>
      </c>
      <c r="E7" s="51" t="s">
        <v>342</v>
      </c>
      <c r="F7" s="51" t="s">
        <v>340</v>
      </c>
      <c r="G7" s="104" t="s">
        <v>341</v>
      </c>
      <c r="H7" s="51" t="s">
        <v>198</v>
      </c>
      <c r="I7" s="51" t="s">
        <v>343</v>
      </c>
      <c r="J7" s="51" t="s">
        <v>339</v>
      </c>
      <c r="K7" s="51" t="s">
        <v>347</v>
      </c>
      <c r="L7" s="51" t="s">
        <v>342</v>
      </c>
      <c r="M7" s="51" t="s">
        <v>340</v>
      </c>
      <c r="N7" s="51" t="s">
        <v>341</v>
      </c>
      <c r="O7" s="51" t="s">
        <v>198</v>
      </c>
    </row>
    <row r="8" spans="1:15" ht="21" customHeight="1">
      <c r="A8" s="51" t="s">
        <v>354</v>
      </c>
      <c r="B8" s="127">
        <v>113</v>
      </c>
      <c r="C8" s="127">
        <v>146174</v>
      </c>
      <c r="D8" s="127">
        <v>13</v>
      </c>
      <c r="E8" s="127">
        <v>5567</v>
      </c>
      <c r="F8" s="127">
        <v>7652</v>
      </c>
      <c r="G8" s="127">
        <v>140</v>
      </c>
      <c r="H8" s="52">
        <f>SUM(B8:G8)</f>
        <v>159659</v>
      </c>
      <c r="I8" s="127">
        <v>352</v>
      </c>
      <c r="J8" s="127">
        <v>779200</v>
      </c>
      <c r="K8" s="127">
        <v>12</v>
      </c>
      <c r="L8" s="127">
        <v>2902</v>
      </c>
      <c r="M8" s="127">
        <v>103046</v>
      </c>
      <c r="N8" s="127">
        <v>776</v>
      </c>
      <c r="O8" s="52">
        <f>SUM(I8:N8)</f>
        <v>886288</v>
      </c>
    </row>
    <row r="9" spans="1:15" ht="21" customHeight="1">
      <c r="A9" s="51" t="s">
        <v>355</v>
      </c>
      <c r="B9" s="128">
        <v>89</v>
      </c>
      <c r="C9" s="128">
        <v>8604</v>
      </c>
      <c r="D9" s="128">
        <v>0</v>
      </c>
      <c r="E9" s="128">
        <v>101</v>
      </c>
      <c r="F9" s="128">
        <v>3358</v>
      </c>
      <c r="G9" s="128">
        <v>9</v>
      </c>
      <c r="H9" s="52">
        <f t="shared" ref="H9:H11" si="0">SUM(B9:G9)</f>
        <v>12161</v>
      </c>
      <c r="I9" s="128">
        <v>61</v>
      </c>
      <c r="J9" s="128">
        <v>4536</v>
      </c>
      <c r="K9" s="128">
        <v>11</v>
      </c>
      <c r="L9" s="128">
        <v>73</v>
      </c>
      <c r="M9" s="128">
        <v>1602</v>
      </c>
      <c r="N9" s="128">
        <v>13</v>
      </c>
      <c r="O9" s="52">
        <f t="shared" ref="O9:O11" si="1">SUM(I9:N9)</f>
        <v>6296</v>
      </c>
    </row>
    <row r="10" spans="1:15" ht="21" customHeight="1">
      <c r="A10" s="51" t="s">
        <v>356</v>
      </c>
      <c r="B10" s="127">
        <v>15928</v>
      </c>
      <c r="C10" s="127">
        <v>656996</v>
      </c>
      <c r="D10" s="127">
        <v>420</v>
      </c>
      <c r="E10" s="127">
        <v>33988</v>
      </c>
      <c r="F10" s="127">
        <v>91784</v>
      </c>
      <c r="G10" s="127">
        <v>91942</v>
      </c>
      <c r="H10" s="52">
        <f t="shared" si="0"/>
        <v>891058</v>
      </c>
      <c r="I10" s="127">
        <v>8390</v>
      </c>
      <c r="J10" s="127">
        <v>1225523</v>
      </c>
      <c r="K10" s="127">
        <v>493</v>
      </c>
      <c r="L10" s="127">
        <v>5096</v>
      </c>
      <c r="M10" s="127">
        <v>336478</v>
      </c>
      <c r="N10" s="127">
        <v>108443</v>
      </c>
      <c r="O10" s="52">
        <f t="shared" si="1"/>
        <v>1684423</v>
      </c>
    </row>
    <row r="11" spans="1:15" ht="21" customHeight="1">
      <c r="A11" s="51" t="s">
        <v>198</v>
      </c>
      <c r="B11" s="52">
        <f>SUM(B8:B10)</f>
        <v>16130</v>
      </c>
      <c r="C11" s="52">
        <f t="shared" ref="C11:G11" si="2">SUM(C8:C10)</f>
        <v>811774</v>
      </c>
      <c r="D11" s="52">
        <f t="shared" si="2"/>
        <v>433</v>
      </c>
      <c r="E11" s="52">
        <f t="shared" si="2"/>
        <v>39656</v>
      </c>
      <c r="F11" s="52">
        <f t="shared" si="2"/>
        <v>102794</v>
      </c>
      <c r="G11" s="52">
        <f t="shared" si="2"/>
        <v>92091</v>
      </c>
      <c r="H11" s="52">
        <f t="shared" si="0"/>
        <v>1062878</v>
      </c>
      <c r="I11" s="52">
        <f>SUM(I8:I10)</f>
        <v>8803</v>
      </c>
      <c r="J11" s="52">
        <f t="shared" ref="J11:N11" si="3">SUM(J8:J10)</f>
        <v>2009259</v>
      </c>
      <c r="K11" s="52">
        <f t="shared" si="3"/>
        <v>516</v>
      </c>
      <c r="L11" s="52">
        <f t="shared" si="3"/>
        <v>8071</v>
      </c>
      <c r="M11" s="52">
        <f t="shared" si="3"/>
        <v>441126</v>
      </c>
      <c r="N11" s="52">
        <f t="shared" si="3"/>
        <v>109232</v>
      </c>
      <c r="O11" s="52">
        <f t="shared" si="1"/>
        <v>2577007</v>
      </c>
    </row>
    <row r="12" spans="1:15" ht="21" customHeight="1">
      <c r="A12" s="477" t="s">
        <v>337</v>
      </c>
      <c r="B12" s="478"/>
      <c r="C12" s="478"/>
      <c r="D12" s="268"/>
      <c r="E12" s="152"/>
      <c r="F12" s="152"/>
      <c r="G12" s="152"/>
      <c r="H12" s="152"/>
      <c r="I12" s="152"/>
      <c r="J12" s="252"/>
      <c r="K12" s="252"/>
      <c r="L12" s="252"/>
      <c r="M12" s="252"/>
      <c r="N12" s="252"/>
      <c r="O12" s="252"/>
    </row>
    <row r="13" spans="1:15" ht="21" customHeight="1"/>
    <row r="14" spans="1:15" ht="21" customHeight="1">
      <c r="B14" s="105"/>
      <c r="C14" s="105"/>
      <c r="D14" s="105"/>
      <c r="E14" s="105"/>
      <c r="F14" s="105"/>
      <c r="G14" s="105"/>
      <c r="H14" s="105"/>
      <c r="I14" s="105"/>
      <c r="J14" s="105"/>
      <c r="K14" s="105"/>
      <c r="L14" s="105"/>
      <c r="M14" s="105"/>
      <c r="N14" s="105"/>
    </row>
    <row r="15" spans="1:15" ht="21" customHeight="1"/>
    <row r="16" spans="1:15" ht="21" customHeight="1"/>
    <row r="17" ht="21" customHeight="1"/>
    <row r="18" ht="21" customHeight="1"/>
    <row r="19" ht="21" customHeight="1"/>
    <row r="20" ht="21" customHeight="1"/>
    <row r="21" ht="21" customHeight="1"/>
    <row r="22" ht="21" customHeight="1"/>
    <row r="23" ht="21" customHeight="1"/>
    <row r="24" ht="21" customHeight="1"/>
    <row r="25" ht="21" customHeight="1"/>
    <row r="26" ht="21" customHeight="1"/>
    <row r="27" ht="21" customHeight="1"/>
    <row r="28" ht="21" customHeight="1"/>
    <row r="29" ht="21" customHeight="1"/>
    <row r="30" ht="21" customHeight="1"/>
    <row r="31" ht="21" customHeight="1"/>
    <row r="32" ht="21" customHeight="1"/>
    <row r="33" ht="21" customHeight="1"/>
    <row r="34" ht="21" customHeight="1"/>
    <row r="35" ht="21" customHeight="1"/>
    <row r="36" ht="21" customHeight="1"/>
    <row r="37" ht="21" customHeight="1"/>
    <row r="38" ht="21" customHeight="1"/>
    <row r="39" ht="21" customHeight="1"/>
  </sheetData>
  <mergeCells count="5">
    <mergeCell ref="A4:O4"/>
    <mergeCell ref="A6:A7"/>
    <mergeCell ref="B6:H6"/>
    <mergeCell ref="I6:O6"/>
    <mergeCell ref="A12:C12"/>
  </mergeCells>
  <pageMargins left="0.7" right="0.7" top="0.75" bottom="0.75" header="0.3" footer="0.3"/>
  <pageSetup scale="58"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7B8AF-3797-47DE-9EBE-68C354147491}">
  <dimension ref="A3:O19"/>
  <sheetViews>
    <sheetView showGridLines="0" view="pageBreakPreview" topLeftCell="B1" zoomScaleNormal="100" zoomScaleSheetLayoutView="100" workbookViewId="0">
      <selection activeCell="H15" sqref="H15"/>
    </sheetView>
  </sheetViews>
  <sheetFormatPr defaultColWidth="8.90625" defaultRowHeight="21" customHeight="1"/>
  <cols>
    <col min="1" max="1" width="26.7265625" style="46" customWidth="1"/>
    <col min="2" max="15" width="12.6328125" style="46" customWidth="1"/>
    <col min="16" max="16384" width="8.90625" style="46"/>
  </cols>
  <sheetData>
    <row r="3" spans="1:15" ht="21" customHeight="1">
      <c r="A3" s="481"/>
      <c r="B3" s="481"/>
      <c r="C3" s="258"/>
      <c r="D3" s="252"/>
      <c r="E3" s="252"/>
      <c r="F3" s="252"/>
      <c r="G3" s="252"/>
      <c r="H3" s="252"/>
      <c r="I3" s="252"/>
      <c r="J3" s="269"/>
      <c r="K3" s="269"/>
      <c r="L3" s="269"/>
      <c r="M3" s="269"/>
      <c r="N3" s="252"/>
      <c r="O3" s="252"/>
    </row>
    <row r="4" spans="1:15" ht="44.15" customHeight="1">
      <c r="A4" s="469" t="s">
        <v>609</v>
      </c>
      <c r="B4" s="469"/>
      <c r="C4" s="469"/>
      <c r="D4" s="469"/>
      <c r="E4" s="469"/>
      <c r="F4" s="469"/>
      <c r="G4" s="469"/>
      <c r="H4" s="469"/>
      <c r="I4" s="469"/>
      <c r="J4" s="469"/>
      <c r="K4" s="469"/>
      <c r="L4" s="469"/>
      <c r="M4" s="469"/>
      <c r="N4" s="469"/>
      <c r="O4" s="469"/>
    </row>
    <row r="5" spans="1:15" ht="21" customHeight="1">
      <c r="A5" s="241"/>
      <c r="B5" s="259"/>
      <c r="C5" s="259"/>
      <c r="D5" s="259"/>
      <c r="E5" s="260"/>
      <c r="F5" s="260"/>
      <c r="G5" s="260"/>
      <c r="H5" s="260"/>
      <c r="I5" s="252"/>
      <c r="J5" s="252"/>
      <c r="K5" s="252"/>
      <c r="L5" s="252"/>
      <c r="M5" s="252"/>
      <c r="N5" s="252"/>
      <c r="O5" s="252"/>
    </row>
    <row r="6" spans="1:15" ht="21" customHeight="1">
      <c r="A6" s="454" t="s">
        <v>357</v>
      </c>
      <c r="B6" s="436" t="s">
        <v>360</v>
      </c>
      <c r="C6" s="473"/>
      <c r="D6" s="473"/>
      <c r="E6" s="473"/>
      <c r="F6" s="473"/>
      <c r="G6" s="473"/>
      <c r="H6" s="473"/>
      <c r="I6" s="479" t="s">
        <v>361</v>
      </c>
      <c r="J6" s="479"/>
      <c r="K6" s="479"/>
      <c r="L6" s="479"/>
      <c r="M6" s="479"/>
      <c r="N6" s="479"/>
      <c r="O6" s="479"/>
    </row>
    <row r="7" spans="1:15" ht="21" customHeight="1">
      <c r="A7" s="454"/>
      <c r="B7" s="51" t="s">
        <v>343</v>
      </c>
      <c r="C7" s="51" t="s">
        <v>339</v>
      </c>
      <c r="D7" s="51" t="s">
        <v>347</v>
      </c>
      <c r="E7" s="51" t="s">
        <v>342</v>
      </c>
      <c r="F7" s="51" t="s">
        <v>340</v>
      </c>
      <c r="G7" s="104" t="s">
        <v>341</v>
      </c>
      <c r="H7" s="51" t="s">
        <v>198</v>
      </c>
      <c r="I7" s="51" t="s">
        <v>343</v>
      </c>
      <c r="J7" s="51" t="s">
        <v>339</v>
      </c>
      <c r="K7" s="51" t="s">
        <v>347</v>
      </c>
      <c r="L7" s="51" t="s">
        <v>342</v>
      </c>
      <c r="M7" s="51" t="s">
        <v>340</v>
      </c>
      <c r="N7" s="51" t="s">
        <v>341</v>
      </c>
      <c r="O7" s="51" t="s">
        <v>198</v>
      </c>
    </row>
    <row r="8" spans="1:15" ht="21" customHeight="1">
      <c r="A8" s="51" t="s">
        <v>358</v>
      </c>
      <c r="B8" s="128">
        <v>0</v>
      </c>
      <c r="C8" s="128">
        <v>81</v>
      </c>
      <c r="D8" s="128">
        <v>0</v>
      </c>
      <c r="E8" s="128">
        <v>6</v>
      </c>
      <c r="F8" s="128">
        <v>13</v>
      </c>
      <c r="G8" s="128">
        <v>0</v>
      </c>
      <c r="H8" s="250">
        <f t="shared" ref="H8:H17" si="0">SUM(B8:G8)</f>
        <v>100</v>
      </c>
      <c r="I8" s="128">
        <v>0</v>
      </c>
      <c r="J8" s="128">
        <v>175</v>
      </c>
      <c r="K8" s="128">
        <v>0</v>
      </c>
      <c r="L8" s="128">
        <v>0</v>
      </c>
      <c r="M8" s="128">
        <v>73</v>
      </c>
      <c r="N8" s="128">
        <v>0</v>
      </c>
      <c r="O8" s="250">
        <f t="shared" ref="O8:O17" si="1">SUM(I8:N8)</f>
        <v>248</v>
      </c>
    </row>
    <row r="9" spans="1:15" ht="21" customHeight="1">
      <c r="A9" s="51" t="s">
        <v>84</v>
      </c>
      <c r="B9" s="127">
        <v>10</v>
      </c>
      <c r="C9" s="127">
        <v>2014</v>
      </c>
      <c r="D9" s="127">
        <v>0</v>
      </c>
      <c r="E9" s="127">
        <v>268</v>
      </c>
      <c r="F9" s="127">
        <v>222</v>
      </c>
      <c r="G9" s="127">
        <v>1</v>
      </c>
      <c r="H9" s="250">
        <f t="shared" si="0"/>
        <v>2515</v>
      </c>
      <c r="I9" s="127">
        <v>13</v>
      </c>
      <c r="J9" s="127">
        <v>5258</v>
      </c>
      <c r="K9" s="127">
        <v>0</v>
      </c>
      <c r="L9" s="127">
        <v>54</v>
      </c>
      <c r="M9" s="127">
        <v>1894</v>
      </c>
      <c r="N9" s="127">
        <v>30</v>
      </c>
      <c r="O9" s="250">
        <f t="shared" si="1"/>
        <v>7249</v>
      </c>
    </row>
    <row r="10" spans="1:15" ht="21" customHeight="1">
      <c r="A10" s="51" t="s">
        <v>85</v>
      </c>
      <c r="B10" s="128">
        <v>18</v>
      </c>
      <c r="C10" s="128">
        <v>8557</v>
      </c>
      <c r="D10" s="128">
        <v>0</v>
      </c>
      <c r="E10" s="128">
        <v>798</v>
      </c>
      <c r="F10" s="128">
        <v>632</v>
      </c>
      <c r="G10" s="128">
        <v>16</v>
      </c>
      <c r="H10" s="250">
        <f t="shared" si="0"/>
        <v>10021</v>
      </c>
      <c r="I10" s="128">
        <v>53</v>
      </c>
      <c r="J10" s="128">
        <v>29565</v>
      </c>
      <c r="K10" s="128">
        <v>0</v>
      </c>
      <c r="L10" s="128">
        <v>208</v>
      </c>
      <c r="M10" s="128">
        <v>7635</v>
      </c>
      <c r="N10" s="128">
        <v>112</v>
      </c>
      <c r="O10" s="250">
        <f t="shared" si="1"/>
        <v>37573</v>
      </c>
    </row>
    <row r="11" spans="1:15" ht="21" customHeight="1">
      <c r="A11" s="51" t="s">
        <v>86</v>
      </c>
      <c r="B11" s="127">
        <v>18</v>
      </c>
      <c r="C11" s="127">
        <v>17241</v>
      </c>
      <c r="D11" s="127">
        <v>0</v>
      </c>
      <c r="E11" s="127">
        <v>1169</v>
      </c>
      <c r="F11" s="127">
        <v>1057</v>
      </c>
      <c r="G11" s="127">
        <v>33</v>
      </c>
      <c r="H11" s="250">
        <f t="shared" si="0"/>
        <v>19518</v>
      </c>
      <c r="I11" s="127">
        <v>78</v>
      </c>
      <c r="J11" s="127">
        <v>76994</v>
      </c>
      <c r="K11" s="127">
        <v>0</v>
      </c>
      <c r="L11" s="127">
        <v>440</v>
      </c>
      <c r="M11" s="127">
        <v>13680</v>
      </c>
      <c r="N11" s="127">
        <v>142</v>
      </c>
      <c r="O11" s="250">
        <f t="shared" si="1"/>
        <v>91334</v>
      </c>
    </row>
    <row r="12" spans="1:15" ht="21" customHeight="1">
      <c r="A12" s="51" t="s">
        <v>87</v>
      </c>
      <c r="B12" s="128">
        <v>23</v>
      </c>
      <c r="C12" s="128">
        <v>23789</v>
      </c>
      <c r="D12" s="128">
        <v>1</v>
      </c>
      <c r="E12" s="128">
        <v>1185</v>
      </c>
      <c r="F12" s="128">
        <v>1011</v>
      </c>
      <c r="G12" s="128">
        <v>21</v>
      </c>
      <c r="H12" s="250">
        <f t="shared" si="0"/>
        <v>26030</v>
      </c>
      <c r="I12" s="128">
        <v>66</v>
      </c>
      <c r="J12" s="128">
        <v>114565</v>
      </c>
      <c r="K12" s="128">
        <v>3</v>
      </c>
      <c r="L12" s="128">
        <v>645</v>
      </c>
      <c r="M12" s="128">
        <v>14281</v>
      </c>
      <c r="N12" s="128">
        <v>107</v>
      </c>
      <c r="O12" s="250">
        <f t="shared" si="1"/>
        <v>129667</v>
      </c>
    </row>
    <row r="13" spans="1:15" ht="21" customHeight="1">
      <c r="A13" s="51" t="s">
        <v>88</v>
      </c>
      <c r="B13" s="127">
        <v>10</v>
      </c>
      <c r="C13" s="127">
        <v>24291</v>
      </c>
      <c r="D13" s="127">
        <v>3</v>
      </c>
      <c r="E13" s="127">
        <v>865</v>
      </c>
      <c r="F13" s="127">
        <v>854</v>
      </c>
      <c r="G13" s="127">
        <v>16</v>
      </c>
      <c r="H13" s="250">
        <f t="shared" si="0"/>
        <v>26039</v>
      </c>
      <c r="I13" s="127">
        <v>46</v>
      </c>
      <c r="J13" s="127">
        <v>128495</v>
      </c>
      <c r="K13" s="127">
        <v>2</v>
      </c>
      <c r="L13" s="127">
        <v>585</v>
      </c>
      <c r="M13" s="127">
        <v>13144</v>
      </c>
      <c r="N13" s="127">
        <v>85</v>
      </c>
      <c r="O13" s="250">
        <f t="shared" si="1"/>
        <v>142357</v>
      </c>
    </row>
    <row r="14" spans="1:15" ht="21" customHeight="1">
      <c r="A14" s="51" t="s">
        <v>89</v>
      </c>
      <c r="B14" s="128">
        <v>13</v>
      </c>
      <c r="C14" s="128">
        <v>21535</v>
      </c>
      <c r="D14" s="128">
        <v>4</v>
      </c>
      <c r="E14" s="128">
        <v>615</v>
      </c>
      <c r="F14" s="128">
        <v>856</v>
      </c>
      <c r="G14" s="128">
        <v>10</v>
      </c>
      <c r="H14" s="250">
        <f t="shared" si="0"/>
        <v>23033</v>
      </c>
      <c r="I14" s="128">
        <v>32</v>
      </c>
      <c r="J14" s="128">
        <v>119152</v>
      </c>
      <c r="K14" s="128">
        <v>1</v>
      </c>
      <c r="L14" s="128">
        <v>465</v>
      </c>
      <c r="M14" s="128">
        <v>11885</v>
      </c>
      <c r="N14" s="128">
        <v>65</v>
      </c>
      <c r="O14" s="250">
        <f t="shared" si="1"/>
        <v>131600</v>
      </c>
    </row>
    <row r="15" spans="1:15" ht="21" customHeight="1">
      <c r="A15" s="51" t="s">
        <v>90</v>
      </c>
      <c r="B15" s="127">
        <v>10</v>
      </c>
      <c r="C15" s="127">
        <v>17674</v>
      </c>
      <c r="D15" s="127">
        <v>1</v>
      </c>
      <c r="E15" s="127">
        <v>341</v>
      </c>
      <c r="F15" s="127">
        <v>817</v>
      </c>
      <c r="G15" s="127">
        <v>10</v>
      </c>
      <c r="H15" s="250">
        <f t="shared" si="0"/>
        <v>18853</v>
      </c>
      <c r="I15" s="127">
        <v>35</v>
      </c>
      <c r="J15" s="127">
        <v>98154</v>
      </c>
      <c r="K15" s="127">
        <v>3</v>
      </c>
      <c r="L15" s="127">
        <v>254</v>
      </c>
      <c r="M15" s="127">
        <v>10709</v>
      </c>
      <c r="N15" s="127">
        <v>66</v>
      </c>
      <c r="O15" s="250">
        <f t="shared" si="1"/>
        <v>109221</v>
      </c>
    </row>
    <row r="16" spans="1:15" ht="21" customHeight="1">
      <c r="A16" s="51" t="s">
        <v>91</v>
      </c>
      <c r="B16" s="128">
        <v>5</v>
      </c>
      <c r="C16" s="128">
        <v>12876</v>
      </c>
      <c r="D16" s="128">
        <v>3</v>
      </c>
      <c r="E16" s="128">
        <v>182</v>
      </c>
      <c r="F16" s="128">
        <v>709</v>
      </c>
      <c r="G16" s="128">
        <v>8</v>
      </c>
      <c r="H16" s="250">
        <f t="shared" si="0"/>
        <v>13783</v>
      </c>
      <c r="I16" s="128">
        <v>21</v>
      </c>
      <c r="J16" s="128">
        <v>80446</v>
      </c>
      <c r="K16" s="128">
        <v>0</v>
      </c>
      <c r="L16" s="128">
        <v>151</v>
      </c>
      <c r="M16" s="128">
        <v>9560</v>
      </c>
      <c r="N16" s="128">
        <v>60</v>
      </c>
      <c r="O16" s="250">
        <f t="shared" si="1"/>
        <v>90238</v>
      </c>
    </row>
    <row r="17" spans="1:15" ht="21" customHeight="1">
      <c r="A17" s="261" t="s">
        <v>359</v>
      </c>
      <c r="B17" s="127">
        <v>6</v>
      </c>
      <c r="C17" s="127">
        <v>18116</v>
      </c>
      <c r="D17" s="127">
        <v>1</v>
      </c>
      <c r="E17" s="127">
        <v>138</v>
      </c>
      <c r="F17" s="127">
        <v>1481</v>
      </c>
      <c r="G17" s="127">
        <v>25</v>
      </c>
      <c r="H17" s="250">
        <f t="shared" si="0"/>
        <v>19767</v>
      </c>
      <c r="I17" s="127">
        <v>8</v>
      </c>
      <c r="J17" s="127">
        <v>126396</v>
      </c>
      <c r="K17" s="127">
        <v>3</v>
      </c>
      <c r="L17" s="127">
        <v>100</v>
      </c>
      <c r="M17" s="127">
        <v>20185</v>
      </c>
      <c r="N17" s="127">
        <v>109</v>
      </c>
      <c r="O17" s="250">
        <f t="shared" si="1"/>
        <v>146801</v>
      </c>
    </row>
    <row r="18" spans="1:15" ht="21" customHeight="1">
      <c r="A18" s="168" t="s">
        <v>198</v>
      </c>
      <c r="B18" s="250">
        <f>SUM(B8:B17)</f>
        <v>113</v>
      </c>
      <c r="C18" s="250">
        <f t="shared" ref="C18:E18" si="2">SUM(C8:C17)</f>
        <v>146174</v>
      </c>
      <c r="D18" s="250">
        <f t="shared" si="2"/>
        <v>13</v>
      </c>
      <c r="E18" s="250">
        <f t="shared" si="2"/>
        <v>5567</v>
      </c>
      <c r="F18" s="250">
        <f>SUM(F8:F17)</f>
        <v>7652</v>
      </c>
      <c r="G18" s="250">
        <f>SUM(G8:G17)</f>
        <v>140</v>
      </c>
      <c r="H18" s="250">
        <f>SUM(H8:H17)</f>
        <v>159659</v>
      </c>
      <c r="I18" s="250">
        <f>SUM(I8:I17)</f>
        <v>352</v>
      </c>
      <c r="J18" s="250">
        <f t="shared" ref="J18:O18" si="3">SUM(J8:J17)</f>
        <v>779200</v>
      </c>
      <c r="K18" s="250">
        <f t="shared" si="3"/>
        <v>12</v>
      </c>
      <c r="L18" s="250">
        <f t="shared" si="3"/>
        <v>2902</v>
      </c>
      <c r="M18" s="250">
        <f t="shared" si="3"/>
        <v>103046</v>
      </c>
      <c r="N18" s="250">
        <f t="shared" si="3"/>
        <v>776</v>
      </c>
      <c r="O18" s="250">
        <f t="shared" si="3"/>
        <v>886288</v>
      </c>
    </row>
    <row r="19" spans="1:15" ht="21" customHeight="1">
      <c r="A19" s="482" t="s">
        <v>337</v>
      </c>
      <c r="B19" s="483"/>
      <c r="C19" s="483"/>
      <c r="D19" s="483"/>
      <c r="E19" s="483"/>
      <c r="F19" s="484"/>
      <c r="G19" s="484"/>
      <c r="H19" s="124"/>
      <c r="I19" s="252"/>
      <c r="J19" s="252"/>
      <c r="K19" s="252"/>
      <c r="L19" s="252"/>
      <c r="M19" s="252"/>
      <c r="N19" s="252"/>
      <c r="O19" s="252"/>
    </row>
  </sheetData>
  <mergeCells count="7">
    <mergeCell ref="A19:E19"/>
    <mergeCell ref="F19:G19"/>
    <mergeCell ref="A3:B3"/>
    <mergeCell ref="A4:O4"/>
    <mergeCell ref="A6:A7"/>
    <mergeCell ref="B6:H6"/>
    <mergeCell ref="I6:O6"/>
  </mergeCells>
  <pageMargins left="0.7" right="0.7" top="0.75" bottom="0.75" header="0.3" footer="0.3"/>
  <pageSetup scale="51"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2965E-3077-4F62-8DCF-C552BCFA77F1}">
  <dimension ref="A1:B25"/>
  <sheetViews>
    <sheetView showGridLines="0" view="pageBreakPreview" topLeftCell="A7" zoomScaleNormal="100" zoomScaleSheetLayoutView="100" workbookViewId="0">
      <selection activeCell="A25" sqref="A25:B25"/>
    </sheetView>
  </sheetViews>
  <sheetFormatPr defaultColWidth="8.90625" defaultRowHeight="14"/>
  <cols>
    <col min="1" max="2" width="48" style="3" customWidth="1"/>
    <col min="3" max="16384" width="8.90625" style="3"/>
  </cols>
  <sheetData>
    <row r="1" spans="1:2" ht="21" customHeight="1">
      <c r="A1" s="245"/>
      <c r="B1" s="245"/>
    </row>
    <row r="2" spans="1:2" ht="21" customHeight="1">
      <c r="A2" s="467"/>
      <c r="B2" s="467"/>
    </row>
    <row r="3" spans="1:2" ht="21" customHeight="1">
      <c r="A3" s="62"/>
      <c r="B3" s="62"/>
    </row>
    <row r="4" spans="1:2" ht="44.15" customHeight="1">
      <c r="A4" s="468" t="s">
        <v>610</v>
      </c>
      <c r="B4" s="469"/>
    </row>
    <row r="5" spans="1:2" ht="21" customHeight="1">
      <c r="A5" s="241"/>
      <c r="B5" s="248"/>
    </row>
    <row r="6" spans="1:2" ht="21" customHeight="1">
      <c r="A6" s="104" t="s">
        <v>362</v>
      </c>
      <c r="B6" s="240" t="s">
        <v>324</v>
      </c>
    </row>
    <row r="7" spans="1:2" ht="21" customHeight="1">
      <c r="A7" s="51" t="s">
        <v>363</v>
      </c>
      <c r="B7" s="270">
        <v>4988</v>
      </c>
    </row>
    <row r="8" spans="1:2" ht="21" customHeight="1">
      <c r="A8" s="51" t="s">
        <v>364</v>
      </c>
      <c r="B8" s="271">
        <v>3081</v>
      </c>
    </row>
    <row r="9" spans="1:2" ht="21" customHeight="1">
      <c r="A9" s="51" t="s">
        <v>365</v>
      </c>
      <c r="B9" s="270">
        <v>313032</v>
      </c>
    </row>
    <row r="10" spans="1:2" ht="21" customHeight="1">
      <c r="A10" s="51" t="s">
        <v>366</v>
      </c>
      <c r="B10" s="271">
        <v>27825</v>
      </c>
    </row>
    <row r="11" spans="1:2" ht="21" customHeight="1">
      <c r="A11" s="51" t="s">
        <v>367</v>
      </c>
      <c r="B11" s="270">
        <v>438</v>
      </c>
    </row>
    <row r="12" spans="1:2" ht="21" customHeight="1">
      <c r="A12" s="51" t="s">
        <v>368</v>
      </c>
      <c r="B12" s="271">
        <v>17290</v>
      </c>
    </row>
    <row r="13" spans="1:2" ht="21" customHeight="1">
      <c r="A13" s="51" t="s">
        <v>369</v>
      </c>
      <c r="B13" s="270">
        <v>99461</v>
      </c>
    </row>
    <row r="14" spans="1:2" ht="21" customHeight="1">
      <c r="A14" s="51" t="s">
        <v>370</v>
      </c>
      <c r="B14" s="271">
        <v>6148</v>
      </c>
    </row>
    <row r="15" spans="1:2" ht="21" customHeight="1">
      <c r="A15" s="51" t="s">
        <v>371</v>
      </c>
      <c r="B15" s="270">
        <v>2570</v>
      </c>
    </row>
    <row r="16" spans="1:2" ht="21" customHeight="1">
      <c r="A16" s="51" t="s">
        <v>372</v>
      </c>
      <c r="B16" s="271">
        <v>259</v>
      </c>
    </row>
    <row r="17" spans="1:2" ht="21" customHeight="1">
      <c r="A17" s="51" t="s">
        <v>373</v>
      </c>
      <c r="B17" s="270">
        <v>21518</v>
      </c>
    </row>
    <row r="18" spans="1:2" s="98" customFormat="1" ht="21" customHeight="1">
      <c r="A18" s="51" t="s">
        <v>374</v>
      </c>
      <c r="B18" s="271">
        <v>141</v>
      </c>
    </row>
    <row r="19" spans="1:2" s="98" customFormat="1" ht="21" customHeight="1">
      <c r="A19" s="51" t="s">
        <v>375</v>
      </c>
      <c r="B19" s="270">
        <v>1</v>
      </c>
    </row>
    <row r="20" spans="1:2" ht="21" customHeight="1">
      <c r="A20" s="51" t="s">
        <v>376</v>
      </c>
      <c r="B20" s="271">
        <v>1301</v>
      </c>
    </row>
    <row r="21" spans="1:2" ht="21" customHeight="1">
      <c r="A21" s="51" t="s">
        <v>377</v>
      </c>
      <c r="B21" s="270">
        <v>30838</v>
      </c>
    </row>
    <row r="22" spans="1:2" ht="21" customHeight="1">
      <c r="A22" s="51" t="s">
        <v>710</v>
      </c>
      <c r="B22" s="271">
        <v>2033</v>
      </c>
    </row>
    <row r="23" spans="1:2" ht="21" customHeight="1">
      <c r="A23" s="51" t="s">
        <v>378</v>
      </c>
      <c r="B23" s="270">
        <v>439</v>
      </c>
    </row>
    <row r="24" spans="1:2" ht="19">
      <c r="A24" s="141" t="s">
        <v>267</v>
      </c>
      <c r="B24" s="242"/>
    </row>
    <row r="25" spans="1:2" ht="29.5" customHeight="1">
      <c r="A25" s="494" t="s">
        <v>711</v>
      </c>
      <c r="B25" s="494"/>
    </row>
  </sheetData>
  <mergeCells count="3">
    <mergeCell ref="A2:B2"/>
    <mergeCell ref="A4:B4"/>
    <mergeCell ref="A25:B25"/>
  </mergeCells>
  <pageMargins left="0.7" right="0.7" top="0.75" bottom="0.75" header="0.3" footer="0.3"/>
  <pageSetup scale="51"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D7849-0D0B-4229-9C07-54D8835014E1}">
  <dimension ref="A1:C19"/>
  <sheetViews>
    <sheetView showGridLines="0" view="pageBreakPreview" zoomScaleNormal="100" zoomScaleSheetLayoutView="100" workbookViewId="0"/>
  </sheetViews>
  <sheetFormatPr defaultColWidth="30.7265625" defaultRowHeight="21" customHeight="1"/>
  <cols>
    <col min="1" max="1" width="26.7265625" style="3" customWidth="1"/>
    <col min="2" max="3" width="36.7265625" style="3" customWidth="1"/>
    <col min="4" max="16384" width="30.7265625" style="3"/>
  </cols>
  <sheetData>
    <row r="1" spans="1:3" s="4" customFormat="1" ht="21" customHeight="1">
      <c r="A1" s="178"/>
      <c r="B1" s="159"/>
      <c r="C1" s="159"/>
    </row>
    <row r="2" spans="1:3" s="5" customFormat="1" ht="21" customHeight="1">
      <c r="A2" s="191"/>
      <c r="B2" s="191"/>
      <c r="C2" s="191"/>
    </row>
    <row r="3" spans="1:3" ht="21" customHeight="1">
      <c r="A3" s="62"/>
      <c r="B3" s="62"/>
      <c r="C3" s="62"/>
    </row>
    <row r="4" spans="1:3" s="17" customFormat="1" ht="44.15" customHeight="1">
      <c r="A4" s="445" t="s">
        <v>611</v>
      </c>
      <c r="B4" s="446"/>
      <c r="C4" s="446"/>
    </row>
    <row r="5" spans="1:3" ht="21" customHeight="1">
      <c r="A5" s="222"/>
      <c r="B5" s="272"/>
      <c r="C5" s="272"/>
    </row>
    <row r="6" spans="1:3" ht="21" customHeight="1">
      <c r="A6" s="243" t="s">
        <v>262</v>
      </c>
      <c r="B6" s="240" t="s">
        <v>379</v>
      </c>
      <c r="C6" s="240" t="s">
        <v>380</v>
      </c>
    </row>
    <row r="7" spans="1:3" ht="21" customHeight="1">
      <c r="A7" s="240">
        <v>2014</v>
      </c>
      <c r="B7" s="127">
        <v>35843</v>
      </c>
      <c r="C7" s="127">
        <v>7486</v>
      </c>
    </row>
    <row r="8" spans="1:3" ht="21" customHeight="1">
      <c r="A8" s="240">
        <v>2015</v>
      </c>
      <c r="B8" s="128">
        <v>36302</v>
      </c>
      <c r="C8" s="128">
        <v>8063</v>
      </c>
    </row>
    <row r="9" spans="1:3" ht="21" customHeight="1">
      <c r="A9" s="240">
        <v>2016</v>
      </c>
      <c r="B9" s="127">
        <v>36687</v>
      </c>
      <c r="C9" s="127">
        <v>8632</v>
      </c>
    </row>
    <row r="10" spans="1:3" ht="21" customHeight="1">
      <c r="A10" s="240">
        <v>2017</v>
      </c>
      <c r="B10" s="128">
        <v>32455</v>
      </c>
      <c r="C10" s="128">
        <v>7136</v>
      </c>
    </row>
    <row r="11" spans="1:3" ht="21" customHeight="1">
      <c r="A11" s="240">
        <v>2018</v>
      </c>
      <c r="B11" s="127">
        <v>30579</v>
      </c>
      <c r="C11" s="127">
        <v>5741</v>
      </c>
    </row>
    <row r="12" spans="1:3" ht="21" customHeight="1">
      <c r="A12" s="240">
        <v>2019</v>
      </c>
      <c r="B12" s="128">
        <v>32910</v>
      </c>
      <c r="C12" s="128">
        <v>5724</v>
      </c>
    </row>
    <row r="13" spans="1:3" ht="21" customHeight="1">
      <c r="A13" s="240">
        <v>2020</v>
      </c>
      <c r="B13" s="127">
        <v>25561</v>
      </c>
      <c r="C13" s="127">
        <v>4605</v>
      </c>
    </row>
    <row r="14" spans="1:3" ht="21" customHeight="1">
      <c r="A14" s="240">
        <v>2021</v>
      </c>
      <c r="B14" s="128">
        <v>25512</v>
      </c>
      <c r="C14" s="128">
        <v>4607</v>
      </c>
    </row>
    <row r="15" spans="1:3" ht="21" customHeight="1">
      <c r="A15" s="240">
        <v>2022</v>
      </c>
      <c r="B15" s="127">
        <v>24446</v>
      </c>
      <c r="C15" s="127">
        <v>4558</v>
      </c>
    </row>
    <row r="16" spans="1:3" ht="21" customHeight="1">
      <c r="A16" s="240">
        <v>2023</v>
      </c>
      <c r="B16" s="128">
        <v>24002</v>
      </c>
      <c r="C16" s="128">
        <v>4423</v>
      </c>
    </row>
    <row r="17" spans="1:3" ht="21" customHeight="1">
      <c r="A17" s="240">
        <v>2024</v>
      </c>
      <c r="B17" s="127">
        <v>24077</v>
      </c>
      <c r="C17" s="127">
        <v>4113</v>
      </c>
    </row>
    <row r="18" spans="1:3" ht="21" customHeight="1">
      <c r="A18" s="240">
        <v>2025</v>
      </c>
      <c r="B18" s="128">
        <v>24290</v>
      </c>
      <c r="C18" s="128">
        <v>4448</v>
      </c>
    </row>
    <row r="19" spans="1:3" s="18" customFormat="1" ht="21" customHeight="1">
      <c r="A19" s="495" t="s">
        <v>336</v>
      </c>
      <c r="B19" s="496"/>
      <c r="C19" s="136"/>
    </row>
  </sheetData>
  <mergeCells count="2">
    <mergeCell ref="A4:C4"/>
    <mergeCell ref="A19:B19"/>
  </mergeCells>
  <pageMargins left="0.7" right="0.7" top="0.75" bottom="0.75" header="0.3" footer="0.3"/>
  <pageSetup scale="38"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F3F22-6A42-4074-B998-2C342D148A4E}">
  <sheetPr codeName="Worksheet____38"/>
  <dimension ref="A1:C21"/>
  <sheetViews>
    <sheetView showGridLines="0" view="pageBreakPreview" zoomScaleNormal="100" zoomScaleSheetLayoutView="100" workbookViewId="0">
      <selection activeCell="H15" sqref="H15"/>
    </sheetView>
  </sheetViews>
  <sheetFormatPr defaultColWidth="30.7265625" defaultRowHeight="21" customHeight="1"/>
  <cols>
    <col min="1" max="1" width="26.7265625" style="3" customWidth="1"/>
    <col min="2" max="3" width="36.7265625" style="3" customWidth="1"/>
    <col min="4" max="16384" width="30.7265625" style="3"/>
  </cols>
  <sheetData>
    <row r="1" spans="1:3" s="4" customFormat="1" ht="21" customHeight="1">
      <c r="A1" s="178"/>
      <c r="B1" s="159"/>
      <c r="C1" s="159"/>
    </row>
    <row r="2" spans="1:3" s="5" customFormat="1" ht="21" customHeight="1">
      <c r="A2" s="191"/>
      <c r="B2" s="191"/>
      <c r="C2" s="191"/>
    </row>
    <row r="3" spans="1:3" ht="21" customHeight="1">
      <c r="A3" s="62"/>
      <c r="B3" s="62"/>
      <c r="C3" s="62"/>
    </row>
    <row r="4" spans="1:3" s="17" customFormat="1" ht="44.15" customHeight="1">
      <c r="A4" s="445" t="s">
        <v>612</v>
      </c>
      <c r="B4" s="446"/>
      <c r="C4" s="446"/>
    </row>
    <row r="5" spans="1:3" ht="21" customHeight="1">
      <c r="A5" s="222"/>
      <c r="B5" s="272"/>
      <c r="C5" s="272"/>
    </row>
    <row r="6" spans="1:3" ht="21" customHeight="1">
      <c r="A6" s="243" t="s">
        <v>210</v>
      </c>
      <c r="B6" s="240" t="s">
        <v>379</v>
      </c>
      <c r="C6" s="240" t="s">
        <v>380</v>
      </c>
    </row>
    <row r="7" spans="1:3" ht="21" customHeight="1">
      <c r="A7" s="240" t="s">
        <v>123</v>
      </c>
      <c r="B7" s="127">
        <v>7739</v>
      </c>
      <c r="C7" s="127">
        <v>1013</v>
      </c>
    </row>
    <row r="8" spans="1:3" ht="21" customHeight="1">
      <c r="A8" s="240" t="s">
        <v>273</v>
      </c>
      <c r="B8" s="128">
        <v>7421</v>
      </c>
      <c r="C8" s="128">
        <v>1129</v>
      </c>
    </row>
    <row r="9" spans="1:3" ht="21" customHeight="1">
      <c r="A9" s="240" t="s">
        <v>274</v>
      </c>
      <c r="B9" s="127">
        <v>2265</v>
      </c>
      <c r="C9" s="127">
        <v>355</v>
      </c>
    </row>
    <row r="10" spans="1:3" ht="21" customHeight="1">
      <c r="A10" s="240" t="s">
        <v>275</v>
      </c>
      <c r="B10" s="128">
        <v>776</v>
      </c>
      <c r="C10" s="128">
        <v>187</v>
      </c>
    </row>
    <row r="11" spans="1:3" ht="21" customHeight="1">
      <c r="A11" s="240" t="s">
        <v>142</v>
      </c>
      <c r="B11" s="127">
        <v>1861</v>
      </c>
      <c r="C11" s="127">
        <v>456</v>
      </c>
    </row>
    <row r="12" spans="1:3" ht="21" customHeight="1">
      <c r="A12" s="240" t="s">
        <v>147</v>
      </c>
      <c r="B12" s="128">
        <v>1229</v>
      </c>
      <c r="C12" s="128">
        <v>415</v>
      </c>
    </row>
    <row r="13" spans="1:3" ht="21" customHeight="1">
      <c r="A13" s="240" t="s">
        <v>155</v>
      </c>
      <c r="B13" s="127">
        <v>489</v>
      </c>
      <c r="C13" s="127">
        <v>196</v>
      </c>
    </row>
    <row r="14" spans="1:3" ht="21" customHeight="1">
      <c r="A14" s="240" t="s">
        <v>158</v>
      </c>
      <c r="B14" s="128">
        <v>420</v>
      </c>
      <c r="C14" s="128">
        <v>148</v>
      </c>
    </row>
    <row r="15" spans="1:3" ht="21" customHeight="1">
      <c r="A15" s="240" t="s">
        <v>159</v>
      </c>
      <c r="B15" s="127">
        <v>228</v>
      </c>
      <c r="C15" s="127">
        <v>49</v>
      </c>
    </row>
    <row r="16" spans="1:3" ht="21" customHeight="1">
      <c r="A16" s="240" t="s">
        <v>162</v>
      </c>
      <c r="B16" s="128">
        <v>1032</v>
      </c>
      <c r="C16" s="128">
        <v>295</v>
      </c>
    </row>
    <row r="17" spans="1:3" ht="21" customHeight="1">
      <c r="A17" s="240" t="s">
        <v>168</v>
      </c>
      <c r="B17" s="127">
        <v>179</v>
      </c>
      <c r="C17" s="127">
        <v>79</v>
      </c>
    </row>
    <row r="18" spans="1:3" ht="21" customHeight="1">
      <c r="A18" s="240" t="s">
        <v>192</v>
      </c>
      <c r="B18" s="128">
        <v>528</v>
      </c>
      <c r="C18" s="128">
        <v>71</v>
      </c>
    </row>
    <row r="19" spans="1:3" ht="21" customHeight="1">
      <c r="A19" s="240" t="s">
        <v>241</v>
      </c>
      <c r="B19" s="127">
        <v>123</v>
      </c>
      <c r="C19" s="127">
        <v>55</v>
      </c>
    </row>
    <row r="20" spans="1:3" ht="21" customHeight="1">
      <c r="A20" s="240" t="s">
        <v>198</v>
      </c>
      <c r="B20" s="52">
        <f>SUM(B7:B19)</f>
        <v>24290</v>
      </c>
      <c r="C20" s="52">
        <f>SUM(C7:C19)</f>
        <v>4448</v>
      </c>
    </row>
    <row r="21" spans="1:3" s="18" customFormat="1" ht="21" customHeight="1">
      <c r="A21" s="495" t="s">
        <v>336</v>
      </c>
      <c r="B21" s="496"/>
      <c r="C21" s="136"/>
    </row>
  </sheetData>
  <mergeCells count="2">
    <mergeCell ref="A4:C4"/>
    <mergeCell ref="A21:B21"/>
  </mergeCells>
  <phoneticPr fontId="65" type="noConversion"/>
  <pageMargins left="0.7" right="0.7" top="0.75" bottom="0.75" header="0.3" footer="0.3"/>
  <pageSetup scale="38"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D1360-173D-4EED-849F-BF3D6BC607FB}">
  <sheetPr codeName="Worksheet____39"/>
  <dimension ref="A1:E22"/>
  <sheetViews>
    <sheetView showGridLines="0" view="pageBreakPreview" topLeftCell="B1" zoomScaleNormal="100" zoomScaleSheetLayoutView="100" workbookViewId="0">
      <selection activeCell="H15" sqref="H15"/>
    </sheetView>
  </sheetViews>
  <sheetFormatPr defaultColWidth="30.7265625" defaultRowHeight="21" customHeight="1"/>
  <cols>
    <col min="1" max="3" width="26.7265625" style="3" customWidth="1"/>
    <col min="4" max="16384" width="30.7265625" style="3"/>
  </cols>
  <sheetData>
    <row r="1" spans="1:5" s="4" customFormat="1" ht="21" customHeight="1">
      <c r="A1" s="178"/>
      <c r="B1" s="159"/>
      <c r="C1" s="159"/>
      <c r="D1" s="159"/>
      <c r="E1" s="159"/>
    </row>
    <row r="2" spans="1:5" s="5" customFormat="1" ht="21" customHeight="1">
      <c r="A2" s="191"/>
      <c r="B2" s="191"/>
      <c r="C2" s="191"/>
      <c r="D2" s="191"/>
      <c r="E2" s="191"/>
    </row>
    <row r="3" spans="1:5" ht="21" customHeight="1">
      <c r="A3" s="62"/>
      <c r="B3" s="62"/>
      <c r="C3" s="62"/>
      <c r="D3" s="62"/>
      <c r="E3" s="62"/>
    </row>
    <row r="4" spans="1:5" s="17" customFormat="1" ht="44.15" customHeight="1">
      <c r="A4" s="497" t="s">
        <v>613</v>
      </c>
      <c r="B4" s="498"/>
      <c r="C4" s="498"/>
      <c r="D4" s="498"/>
      <c r="E4" s="498"/>
    </row>
    <row r="5" spans="1:5" ht="21" customHeight="1">
      <c r="A5" s="222"/>
      <c r="B5" s="222"/>
      <c r="C5" s="222"/>
      <c r="D5" s="220"/>
      <c r="E5" s="220"/>
    </row>
    <row r="6" spans="1:5" ht="21" customHeight="1">
      <c r="A6" s="499" t="s">
        <v>210</v>
      </c>
      <c r="B6" s="501">
        <v>2024</v>
      </c>
      <c r="C6" s="502"/>
      <c r="D6" s="501">
        <v>2025</v>
      </c>
      <c r="E6" s="502"/>
    </row>
    <row r="7" spans="1:5" ht="21" customHeight="1">
      <c r="A7" s="500"/>
      <c r="B7" s="240" t="s">
        <v>381</v>
      </c>
      <c r="C7" s="240" t="s">
        <v>382</v>
      </c>
      <c r="D7" s="240" t="s">
        <v>381</v>
      </c>
      <c r="E7" s="240" t="s">
        <v>382</v>
      </c>
    </row>
    <row r="8" spans="1:5" ht="21" customHeight="1">
      <c r="A8" s="240" t="s">
        <v>123</v>
      </c>
      <c r="B8" s="274">
        <v>9.49</v>
      </c>
      <c r="C8" s="274">
        <v>57.67</v>
      </c>
      <c r="D8" s="274">
        <v>10.039207415971438</v>
      </c>
      <c r="E8" s="274">
        <v>76.696373338798566</v>
      </c>
    </row>
    <row r="9" spans="1:5" ht="21" customHeight="1">
      <c r="A9" s="240" t="s">
        <v>273</v>
      </c>
      <c r="B9" s="275">
        <v>11.6</v>
      </c>
      <c r="C9" s="275">
        <v>93.7</v>
      </c>
      <c r="D9" s="275">
        <v>12.297285404200553</v>
      </c>
      <c r="E9" s="275">
        <v>80.830961013793001</v>
      </c>
    </row>
    <row r="10" spans="1:5" ht="21" customHeight="1">
      <c r="A10" s="240" t="s">
        <v>274</v>
      </c>
      <c r="B10" s="274">
        <v>10.47</v>
      </c>
      <c r="C10" s="274">
        <v>112.88</v>
      </c>
      <c r="D10" s="274">
        <v>14.56441924685952</v>
      </c>
      <c r="E10" s="274">
        <v>92.925097448272723</v>
      </c>
    </row>
    <row r="11" spans="1:5" ht="21" customHeight="1">
      <c r="A11" s="240" t="s">
        <v>275</v>
      </c>
      <c r="B11" s="275">
        <v>13.16</v>
      </c>
      <c r="C11" s="275">
        <v>63.98</v>
      </c>
      <c r="D11" s="275">
        <v>12.556150163498534</v>
      </c>
      <c r="E11" s="275">
        <v>52.104665919116904</v>
      </c>
    </row>
    <row r="12" spans="1:5" ht="21" customHeight="1">
      <c r="A12" s="240" t="s">
        <v>142</v>
      </c>
      <c r="B12" s="274">
        <v>8.2799999999999994</v>
      </c>
      <c r="C12" s="274">
        <v>41.07</v>
      </c>
      <c r="D12" s="274">
        <v>7.6145272489030322</v>
      </c>
      <c r="E12" s="274">
        <v>31.075954408352068</v>
      </c>
    </row>
    <row r="13" spans="1:5" ht="21" customHeight="1">
      <c r="A13" s="240" t="s">
        <v>147</v>
      </c>
      <c r="B13" s="275">
        <v>20.38</v>
      </c>
      <c r="C13" s="275">
        <v>55.77</v>
      </c>
      <c r="D13" s="275">
        <v>18.090663430399548</v>
      </c>
      <c r="E13" s="275">
        <v>53.57451893002662</v>
      </c>
    </row>
    <row r="14" spans="1:5" ht="21" customHeight="1">
      <c r="A14" s="240" t="s">
        <v>155</v>
      </c>
      <c r="B14" s="274">
        <v>23.48</v>
      </c>
      <c r="C14" s="274">
        <v>82.64</v>
      </c>
      <c r="D14" s="274">
        <v>19.371570441355537</v>
      </c>
      <c r="E14" s="274">
        <v>48.330091560320703</v>
      </c>
    </row>
    <row r="15" spans="1:5" ht="21" customHeight="1">
      <c r="A15" s="240" t="s">
        <v>158</v>
      </c>
      <c r="B15" s="275">
        <v>12.88</v>
      </c>
      <c r="C15" s="275">
        <v>22.33</v>
      </c>
      <c r="D15" s="275">
        <v>17.347822672432081</v>
      </c>
      <c r="E15" s="275">
        <v>49.230307583928891</v>
      </c>
    </row>
    <row r="16" spans="1:5" ht="21" customHeight="1">
      <c r="A16" s="240" t="s">
        <v>159</v>
      </c>
      <c r="B16" s="274">
        <v>10.84</v>
      </c>
      <c r="C16" s="274">
        <v>54.7</v>
      </c>
      <c r="D16" s="274">
        <v>11.56118462032126</v>
      </c>
      <c r="E16" s="274">
        <v>53.794899865984632</v>
      </c>
    </row>
    <row r="17" spans="1:5" ht="21" customHeight="1">
      <c r="A17" s="240" t="s">
        <v>162</v>
      </c>
      <c r="B17" s="275">
        <v>16.57</v>
      </c>
      <c r="C17" s="275">
        <v>73.23</v>
      </c>
      <c r="D17" s="275">
        <v>18.754557516413417</v>
      </c>
      <c r="E17" s="275">
        <v>65.609163921825925</v>
      </c>
    </row>
    <row r="18" spans="1:5" ht="21" customHeight="1">
      <c r="A18" s="240" t="s">
        <v>168</v>
      </c>
      <c r="B18" s="274">
        <v>14.33</v>
      </c>
      <c r="C18" s="274">
        <v>40.520000000000003</v>
      </c>
      <c r="D18" s="274">
        <v>11.59416886686812</v>
      </c>
      <c r="E18" s="274">
        <v>26.270331989485999</v>
      </c>
    </row>
    <row r="19" spans="1:5" ht="21" customHeight="1">
      <c r="A19" s="240" t="s">
        <v>192</v>
      </c>
      <c r="B19" s="275">
        <v>16.84</v>
      </c>
      <c r="C19" s="275">
        <v>152.07</v>
      </c>
      <c r="D19" s="275">
        <v>18.983449640383949</v>
      </c>
      <c r="E19" s="275">
        <v>141.17269591722146</v>
      </c>
    </row>
    <row r="20" spans="1:5" ht="21" customHeight="1">
      <c r="A20" s="240" t="s">
        <v>241</v>
      </c>
      <c r="B20" s="274">
        <v>9.02</v>
      </c>
      <c r="C20" s="274">
        <v>20.52</v>
      </c>
      <c r="D20" s="274">
        <v>8.1981263554856643</v>
      </c>
      <c r="E20" s="274">
        <v>18.333991667722486</v>
      </c>
    </row>
    <row r="21" spans="1:5" ht="21" customHeight="1">
      <c r="A21" s="240" t="s">
        <v>383</v>
      </c>
      <c r="B21" s="276">
        <v>11.651465654096794</v>
      </c>
      <c r="C21" s="277">
        <v>68.206257854045347</v>
      </c>
      <c r="D21" s="276">
        <v>11.99</v>
      </c>
      <c r="E21" s="277">
        <v>65.527127704818341</v>
      </c>
    </row>
    <row r="22" spans="1:5" ht="21" customHeight="1">
      <c r="A22" s="495" t="s">
        <v>336</v>
      </c>
      <c r="B22" s="496"/>
      <c r="C22" s="496"/>
      <c r="D22" s="496"/>
      <c r="E22" s="136"/>
    </row>
  </sheetData>
  <mergeCells count="5">
    <mergeCell ref="A22:D22"/>
    <mergeCell ref="A4:E4"/>
    <mergeCell ref="A6:A7"/>
    <mergeCell ref="B6:C6"/>
    <mergeCell ref="D6:E6"/>
  </mergeCells>
  <pageMargins left="0.7" right="0.7" top="0.75" bottom="0.75" header="0.3" footer="0.3"/>
  <pageSetup scale="38"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F0B96-D8CE-4BA7-8DB3-A38DAD13098A}">
  <sheetPr codeName="Worksheet____42"/>
  <dimension ref="A1:B10"/>
  <sheetViews>
    <sheetView showGridLines="0" view="pageBreakPreview" zoomScaleNormal="100" zoomScaleSheetLayoutView="100" workbookViewId="0">
      <selection activeCell="H15" sqref="H15"/>
    </sheetView>
  </sheetViews>
  <sheetFormatPr defaultColWidth="30.7265625" defaultRowHeight="21" customHeight="1"/>
  <cols>
    <col min="1" max="1" width="26.7265625" style="3" customWidth="1"/>
    <col min="2" max="2" width="45.08984375" style="3" customWidth="1"/>
    <col min="3" max="16384" width="30.7265625" style="3"/>
  </cols>
  <sheetData>
    <row r="1" spans="1:2" s="4" customFormat="1" ht="21" customHeight="1">
      <c r="A1" s="178"/>
      <c r="B1" s="159"/>
    </row>
    <row r="2" spans="1:2" s="5" customFormat="1" ht="21" customHeight="1">
      <c r="A2" s="191"/>
      <c r="B2" s="191"/>
    </row>
    <row r="3" spans="1:2" ht="21" customHeight="1">
      <c r="A3" s="278"/>
      <c r="B3" s="62"/>
    </row>
    <row r="4" spans="1:2" s="23" customFormat="1" ht="44.15" customHeight="1">
      <c r="A4" s="503" t="s">
        <v>614</v>
      </c>
      <c r="B4" s="504"/>
    </row>
    <row r="5" spans="1:2" ht="21" customHeight="1">
      <c r="A5" s="202"/>
      <c r="B5" s="62"/>
    </row>
    <row r="6" spans="1:2" ht="21" customHeight="1">
      <c r="A6" s="240" t="s">
        <v>384</v>
      </c>
      <c r="B6" s="240" t="s">
        <v>92</v>
      </c>
    </row>
    <row r="7" spans="1:2" ht="21" customHeight="1">
      <c r="A7" s="240" t="s">
        <v>259</v>
      </c>
      <c r="B7" s="279">
        <v>0.86199999999999999</v>
      </c>
    </row>
    <row r="8" spans="1:2" ht="21" customHeight="1">
      <c r="A8" s="240" t="s">
        <v>260</v>
      </c>
      <c r="B8" s="280">
        <v>0.13800000000000001</v>
      </c>
    </row>
    <row r="9" spans="1:2" ht="21" customHeight="1">
      <c r="A9" s="240" t="s">
        <v>198</v>
      </c>
      <c r="B9" s="281">
        <f>SUM(B7:B8)</f>
        <v>1</v>
      </c>
    </row>
    <row r="10" spans="1:2" s="18" customFormat="1" ht="21" customHeight="1">
      <c r="A10" s="139" t="s">
        <v>336</v>
      </c>
      <c r="B10" s="136"/>
    </row>
  </sheetData>
  <mergeCells count="1">
    <mergeCell ref="A4:B4"/>
  </mergeCells>
  <pageMargins left="0.7" right="0.7" top="0.75" bottom="0.75" header="0.3" footer="0.3"/>
  <pageSetup scale="9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D55ED-FE35-49F8-A91A-E3BD71181C3E}">
  <sheetPr codeName="Worksheet____44"/>
  <dimension ref="A1:B13"/>
  <sheetViews>
    <sheetView showGridLines="0" view="pageBreakPreview" zoomScaleNormal="100" zoomScaleSheetLayoutView="100" workbookViewId="0">
      <selection activeCell="H15" sqref="H15"/>
    </sheetView>
  </sheetViews>
  <sheetFormatPr defaultColWidth="30.7265625" defaultRowHeight="21" customHeight="1"/>
  <cols>
    <col min="1" max="1" width="26.7265625" style="3" customWidth="1"/>
    <col min="2" max="2" width="40.6328125" style="3" customWidth="1"/>
    <col min="3" max="16384" width="30.7265625" style="3"/>
  </cols>
  <sheetData>
    <row r="1" spans="1:2" s="4" customFormat="1" ht="21" customHeight="1">
      <c r="A1" s="178"/>
      <c r="B1" s="159"/>
    </row>
    <row r="2" spans="1:2" s="5" customFormat="1" ht="21" customHeight="1">
      <c r="A2" s="191"/>
      <c r="B2" s="191"/>
    </row>
    <row r="3" spans="1:2" ht="21" customHeight="1">
      <c r="A3" s="175"/>
      <c r="B3" s="62"/>
    </row>
    <row r="4" spans="1:2" s="23" customFormat="1" ht="44.15" customHeight="1">
      <c r="A4" s="503" t="s">
        <v>615</v>
      </c>
      <c r="B4" s="504"/>
    </row>
    <row r="5" spans="1:2" ht="21" customHeight="1">
      <c r="A5" s="202"/>
      <c r="B5" s="62"/>
    </row>
    <row r="6" spans="1:2" ht="21" customHeight="1">
      <c r="A6" s="240" t="s">
        <v>357</v>
      </c>
      <c r="B6" s="243" t="s">
        <v>92</v>
      </c>
    </row>
    <row r="7" spans="1:2" ht="21" customHeight="1">
      <c r="A7" s="261" t="s">
        <v>385</v>
      </c>
      <c r="B7" s="279">
        <v>0.18010000000000001</v>
      </c>
    </row>
    <row r="8" spans="1:2" ht="21" customHeight="1">
      <c r="A8" s="261" t="s">
        <v>93</v>
      </c>
      <c r="B8" s="280">
        <v>0.33510000000000001</v>
      </c>
    </row>
    <row r="9" spans="1:2" ht="21" customHeight="1">
      <c r="A9" s="261" t="s">
        <v>94</v>
      </c>
      <c r="B9" s="279">
        <v>0.18770000000000001</v>
      </c>
    </row>
    <row r="10" spans="1:2" ht="21" customHeight="1">
      <c r="A10" s="261" t="s">
        <v>95</v>
      </c>
      <c r="B10" s="280">
        <v>0.12920000000000001</v>
      </c>
    </row>
    <row r="11" spans="1:2" ht="21" customHeight="1">
      <c r="A11" s="261" t="s">
        <v>386</v>
      </c>
      <c r="B11" s="279">
        <v>0.16789999999999999</v>
      </c>
    </row>
    <row r="12" spans="1:2" ht="21" customHeight="1">
      <c r="A12" s="240" t="s">
        <v>198</v>
      </c>
      <c r="B12" s="282">
        <f>SUM(B7:B11)</f>
        <v>1</v>
      </c>
    </row>
    <row r="13" spans="1:2" s="18" customFormat="1" ht="21" customHeight="1">
      <c r="A13" s="139" t="s">
        <v>336</v>
      </c>
      <c r="B13" s="136"/>
    </row>
  </sheetData>
  <mergeCells count="1">
    <mergeCell ref="A4:B4"/>
  </mergeCells>
  <pageMargins left="0.7" right="0.7" top="0.75" bottom="0.75" header="0.3" footer="0.3"/>
  <pageSetup scale="86"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56AA3-08FB-408A-9AC3-5D0FCEAEAFC6}">
  <sheetPr codeName="Worksheet____45"/>
  <dimension ref="A1:B15"/>
  <sheetViews>
    <sheetView showGridLines="0" view="pageBreakPreview" zoomScaleNormal="100" zoomScaleSheetLayoutView="100" workbookViewId="0">
      <selection activeCell="H15" sqref="H15"/>
    </sheetView>
  </sheetViews>
  <sheetFormatPr defaultColWidth="30.7265625" defaultRowHeight="21" customHeight="1"/>
  <cols>
    <col min="1" max="1" width="26.7265625" style="3" customWidth="1"/>
    <col min="2" max="2" width="36.7265625" style="3" customWidth="1"/>
    <col min="3" max="16384" width="30.7265625" style="3"/>
  </cols>
  <sheetData>
    <row r="1" spans="1:2" s="4" customFormat="1" ht="21" customHeight="1">
      <c r="A1" s="178"/>
      <c r="B1" s="159"/>
    </row>
    <row r="2" spans="1:2" s="5" customFormat="1" ht="21" customHeight="1">
      <c r="A2" s="191"/>
      <c r="B2" s="191"/>
    </row>
    <row r="3" spans="1:2" ht="21" customHeight="1">
      <c r="A3" s="175"/>
      <c r="B3" s="62"/>
    </row>
    <row r="4" spans="1:2" s="23" customFormat="1" ht="44.15" customHeight="1">
      <c r="A4" s="503" t="s">
        <v>616</v>
      </c>
      <c r="B4" s="504"/>
    </row>
    <row r="5" spans="1:2" ht="21" customHeight="1">
      <c r="A5" s="202"/>
      <c r="B5" s="62"/>
    </row>
    <row r="6" spans="1:2" ht="21" customHeight="1">
      <c r="A6" s="243" t="s">
        <v>387</v>
      </c>
      <c r="B6" s="240" t="s">
        <v>92</v>
      </c>
    </row>
    <row r="7" spans="1:2" ht="21" customHeight="1">
      <c r="A7" s="240" t="s">
        <v>257</v>
      </c>
      <c r="B7" s="279">
        <v>0.51290000000000002</v>
      </c>
    </row>
    <row r="8" spans="1:2" ht="21" customHeight="1">
      <c r="A8" s="240" t="s">
        <v>388</v>
      </c>
      <c r="B8" s="280">
        <v>9.0700000000000003E-2</v>
      </c>
    </row>
    <row r="9" spans="1:2" ht="21" customHeight="1">
      <c r="A9" s="240" t="s">
        <v>389</v>
      </c>
      <c r="B9" s="279">
        <v>7.9100000000000004E-2</v>
      </c>
    </row>
    <row r="10" spans="1:2" ht="21" customHeight="1">
      <c r="A10" s="240" t="s">
        <v>390</v>
      </c>
      <c r="B10" s="280">
        <v>8.0299999999999996E-2</v>
      </c>
    </row>
    <row r="11" spans="1:2" ht="21" customHeight="1">
      <c r="A11" s="240" t="s">
        <v>391</v>
      </c>
      <c r="B11" s="279">
        <v>4.1200000000000001E-2</v>
      </c>
    </row>
    <row r="12" spans="1:2" ht="21" customHeight="1">
      <c r="A12" s="240" t="s">
        <v>392</v>
      </c>
      <c r="B12" s="280">
        <v>5.0999999999999997E-2</v>
      </c>
    </row>
    <row r="13" spans="1:2" s="18" customFormat="1" ht="21" customHeight="1">
      <c r="A13" s="261" t="s">
        <v>393</v>
      </c>
      <c r="B13" s="279">
        <v>0.14480000000000001</v>
      </c>
    </row>
    <row r="14" spans="1:2" ht="21" customHeight="1">
      <c r="A14" s="240" t="s">
        <v>198</v>
      </c>
      <c r="B14" s="282">
        <f>SUM(B7:B13)</f>
        <v>1.0000000000000002</v>
      </c>
    </row>
    <row r="15" spans="1:2" ht="21" customHeight="1">
      <c r="A15" s="139" t="s">
        <v>336</v>
      </c>
      <c r="B15" s="136"/>
    </row>
  </sheetData>
  <mergeCells count="1">
    <mergeCell ref="A4:B4"/>
  </mergeCells>
  <pageMargins left="0.7" right="0.7" top="0.75" bottom="0.75" header="0.3" footer="0.3"/>
  <pageSetup scale="86"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ADB41-DD8E-43D8-8859-D66BD96FDE75}">
  <sheetPr codeName="Worksheet____1"/>
  <dimension ref="A1:B15"/>
  <sheetViews>
    <sheetView showGridLines="0" view="pageBreakPreview" zoomScaleNormal="100" zoomScaleSheetLayoutView="100" workbookViewId="0">
      <selection activeCell="H15" sqref="H15"/>
    </sheetView>
  </sheetViews>
  <sheetFormatPr defaultColWidth="30.7265625" defaultRowHeight="21" customHeight="1"/>
  <cols>
    <col min="1" max="2" width="40.7265625" style="3" customWidth="1"/>
    <col min="3" max="16384" width="30.7265625" style="3"/>
  </cols>
  <sheetData>
    <row r="1" spans="1:2" s="4" customFormat="1" ht="21" customHeight="1">
      <c r="A1" s="178"/>
      <c r="B1" s="159"/>
    </row>
    <row r="2" spans="1:2" s="53" customFormat="1" ht="21" customHeight="1">
      <c r="A2" s="283"/>
      <c r="B2" s="283"/>
    </row>
    <row r="3" spans="1:2" ht="21" customHeight="1">
      <c r="A3" s="175"/>
      <c r="B3" s="62"/>
    </row>
    <row r="4" spans="1:2" s="23" customFormat="1" ht="44.15" customHeight="1">
      <c r="A4" s="505" t="s">
        <v>617</v>
      </c>
      <c r="B4" s="506"/>
    </row>
    <row r="5" spans="1:2" ht="21" customHeight="1">
      <c r="A5" s="202"/>
      <c r="B5" s="62"/>
    </row>
    <row r="6" spans="1:2" ht="21" customHeight="1">
      <c r="A6" s="223" t="s">
        <v>262</v>
      </c>
      <c r="B6" s="240" t="s">
        <v>424</v>
      </c>
    </row>
    <row r="7" spans="1:2" ht="21" customHeight="1">
      <c r="A7" s="240">
        <v>2018</v>
      </c>
      <c r="B7" s="84">
        <v>22984</v>
      </c>
    </row>
    <row r="8" spans="1:2" ht="21" customHeight="1">
      <c r="A8" s="240">
        <v>2019</v>
      </c>
      <c r="B8" s="85">
        <v>23263</v>
      </c>
    </row>
    <row r="9" spans="1:2" ht="21" customHeight="1">
      <c r="A9" s="240">
        <v>2020</v>
      </c>
      <c r="B9" s="84">
        <v>18877</v>
      </c>
    </row>
    <row r="10" spans="1:2" ht="21" customHeight="1">
      <c r="A10" s="240">
        <v>2021</v>
      </c>
      <c r="B10" s="85">
        <v>18202</v>
      </c>
    </row>
    <row r="11" spans="1:2" ht="21" customHeight="1">
      <c r="A11" s="240">
        <v>2022</v>
      </c>
      <c r="B11" s="84">
        <v>16962</v>
      </c>
    </row>
    <row r="12" spans="1:2" ht="21" customHeight="1">
      <c r="A12" s="240">
        <v>2023</v>
      </c>
      <c r="B12" s="85">
        <v>16534</v>
      </c>
    </row>
    <row r="13" spans="1:2" ht="21" customHeight="1">
      <c r="A13" s="240">
        <v>2024</v>
      </c>
      <c r="B13" s="84">
        <v>17231</v>
      </c>
    </row>
    <row r="14" spans="1:2" ht="21" customHeight="1">
      <c r="A14" s="240">
        <v>2025</v>
      </c>
      <c r="B14" s="85">
        <v>17805</v>
      </c>
    </row>
    <row r="15" spans="1:2" s="18" customFormat="1" ht="21" customHeight="1">
      <c r="A15" s="463" t="s">
        <v>336</v>
      </c>
      <c r="B15" s="496"/>
    </row>
  </sheetData>
  <mergeCells count="2">
    <mergeCell ref="A4:B4"/>
    <mergeCell ref="A15:B15"/>
  </mergeCells>
  <pageMargins left="0.7" right="0.7" top="0.75" bottom="0.75" header="0.3" footer="0.3"/>
  <pageSetup scale="90"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A8327-8BF0-43E1-9417-30612C380051}">
  <sheetPr codeName="Worksheet____41"/>
  <dimension ref="A1:D21"/>
  <sheetViews>
    <sheetView showGridLines="0" view="pageBreakPreview" zoomScaleNormal="100" zoomScaleSheetLayoutView="100" workbookViewId="0">
      <selection activeCell="H15" sqref="H15"/>
    </sheetView>
  </sheetViews>
  <sheetFormatPr defaultColWidth="30.7265625" defaultRowHeight="21" customHeight="1"/>
  <cols>
    <col min="1" max="1" width="26.7265625" style="3" customWidth="1"/>
    <col min="2" max="4" width="20.7265625" style="3" customWidth="1"/>
    <col min="5" max="16384" width="30.7265625" style="3"/>
  </cols>
  <sheetData>
    <row r="1" spans="1:4" s="4" customFormat="1" ht="21" customHeight="1">
      <c r="A1" s="178"/>
      <c r="B1" s="159"/>
      <c r="C1" s="161"/>
      <c r="D1" s="161"/>
    </row>
    <row r="2" spans="1:4" s="5" customFormat="1" ht="21" customHeight="1">
      <c r="A2" s="191"/>
      <c r="B2" s="191"/>
      <c r="C2" s="190"/>
      <c r="D2" s="190"/>
    </row>
    <row r="3" spans="1:4" ht="21" customHeight="1">
      <c r="A3" s="175"/>
      <c r="B3" s="62"/>
      <c r="C3" s="62"/>
      <c r="D3" s="62"/>
    </row>
    <row r="4" spans="1:4" s="23" customFormat="1" ht="44.15" customHeight="1">
      <c r="A4" s="507" t="s">
        <v>618</v>
      </c>
      <c r="B4" s="442"/>
      <c r="C4" s="442"/>
      <c r="D4" s="442"/>
    </row>
    <row r="5" spans="1:4" ht="21" customHeight="1">
      <c r="A5" s="202"/>
      <c r="B5" s="62"/>
      <c r="C5" s="62"/>
      <c r="D5" s="62"/>
    </row>
    <row r="6" spans="1:4" ht="21" customHeight="1">
      <c r="A6" s="223" t="s">
        <v>210</v>
      </c>
      <c r="B6" s="240" t="s">
        <v>264</v>
      </c>
      <c r="C6" s="240" t="s">
        <v>394</v>
      </c>
      <c r="D6" s="240" t="s">
        <v>198</v>
      </c>
    </row>
    <row r="7" spans="1:4" ht="21" customHeight="1">
      <c r="A7" s="240" t="s">
        <v>123</v>
      </c>
      <c r="B7" s="85">
        <v>4498</v>
      </c>
      <c r="C7" s="85">
        <v>1163</v>
      </c>
      <c r="D7" s="85">
        <f>SUM(B7:C7)</f>
        <v>5661</v>
      </c>
    </row>
    <row r="8" spans="1:4" ht="21" customHeight="1">
      <c r="A8" s="240" t="s">
        <v>273</v>
      </c>
      <c r="B8" s="84">
        <v>3311</v>
      </c>
      <c r="C8" s="84">
        <v>2108</v>
      </c>
      <c r="D8" s="84">
        <f>SUM(B8:C8)</f>
        <v>5419</v>
      </c>
    </row>
    <row r="9" spans="1:4" ht="21" customHeight="1">
      <c r="A9" s="240" t="s">
        <v>274</v>
      </c>
      <c r="B9" s="85">
        <v>959</v>
      </c>
      <c r="C9" s="85">
        <v>647</v>
      </c>
      <c r="D9" s="85">
        <f>SUM(B9:C9)</f>
        <v>1606</v>
      </c>
    </row>
    <row r="10" spans="1:4" ht="21" customHeight="1">
      <c r="A10" s="240" t="s">
        <v>275</v>
      </c>
      <c r="B10" s="84">
        <v>360</v>
      </c>
      <c r="C10" s="84">
        <v>220</v>
      </c>
      <c r="D10" s="84">
        <f>SUM(B10:C10)</f>
        <v>580</v>
      </c>
    </row>
    <row r="11" spans="1:4" ht="21" customHeight="1">
      <c r="A11" s="240" t="s">
        <v>142</v>
      </c>
      <c r="B11" s="85">
        <v>850</v>
      </c>
      <c r="C11" s="85">
        <v>620</v>
      </c>
      <c r="D11" s="85">
        <f t="shared" ref="D11:D19" si="0">SUM(B11:C11)</f>
        <v>1470</v>
      </c>
    </row>
    <row r="12" spans="1:4" ht="21" customHeight="1">
      <c r="A12" s="240" t="s">
        <v>147</v>
      </c>
      <c r="B12" s="84">
        <v>114</v>
      </c>
      <c r="C12" s="84">
        <v>712</v>
      </c>
      <c r="D12" s="84">
        <f t="shared" si="0"/>
        <v>826</v>
      </c>
    </row>
    <row r="13" spans="1:4" ht="21" customHeight="1">
      <c r="A13" s="240" t="s">
        <v>155</v>
      </c>
      <c r="B13" s="85">
        <v>152</v>
      </c>
      <c r="C13" s="85">
        <v>198</v>
      </c>
      <c r="D13" s="85">
        <f t="shared" si="0"/>
        <v>350</v>
      </c>
    </row>
    <row r="14" spans="1:4" ht="21" customHeight="1">
      <c r="A14" s="240" t="s">
        <v>158</v>
      </c>
      <c r="B14" s="84">
        <v>257</v>
      </c>
      <c r="C14" s="84">
        <v>117</v>
      </c>
      <c r="D14" s="84">
        <f t="shared" si="0"/>
        <v>374</v>
      </c>
    </row>
    <row r="15" spans="1:4" ht="21" customHeight="1">
      <c r="A15" s="240" t="s">
        <v>159</v>
      </c>
      <c r="B15" s="85">
        <v>114</v>
      </c>
      <c r="C15" s="85">
        <v>63</v>
      </c>
      <c r="D15" s="85">
        <f t="shared" si="0"/>
        <v>177</v>
      </c>
    </row>
    <row r="16" spans="1:4" ht="21" customHeight="1">
      <c r="A16" s="240" t="s">
        <v>162</v>
      </c>
      <c r="B16" s="84">
        <v>193</v>
      </c>
      <c r="C16" s="84">
        <v>534</v>
      </c>
      <c r="D16" s="84">
        <f t="shared" si="0"/>
        <v>727</v>
      </c>
    </row>
    <row r="17" spans="1:4" ht="21" customHeight="1">
      <c r="A17" s="240" t="s">
        <v>168</v>
      </c>
      <c r="B17" s="85">
        <v>79</v>
      </c>
      <c r="C17" s="85">
        <v>99</v>
      </c>
      <c r="D17" s="85">
        <f t="shared" si="0"/>
        <v>178</v>
      </c>
    </row>
    <row r="18" spans="1:4" ht="21" customHeight="1">
      <c r="A18" s="240" t="s">
        <v>192</v>
      </c>
      <c r="B18" s="84">
        <v>172</v>
      </c>
      <c r="C18" s="84">
        <v>151</v>
      </c>
      <c r="D18" s="84">
        <f t="shared" si="0"/>
        <v>323</v>
      </c>
    </row>
    <row r="19" spans="1:4" ht="21" customHeight="1">
      <c r="A19" s="273" t="s">
        <v>241</v>
      </c>
      <c r="B19" s="85">
        <v>64</v>
      </c>
      <c r="C19" s="85">
        <v>50</v>
      </c>
      <c r="D19" s="85">
        <f t="shared" si="0"/>
        <v>114</v>
      </c>
    </row>
    <row r="20" spans="1:4" ht="21" customHeight="1">
      <c r="A20" s="223" t="s">
        <v>198</v>
      </c>
      <c r="B20" s="284">
        <f>SUM(B7:B19)</f>
        <v>11123</v>
      </c>
      <c r="C20" s="284">
        <f t="shared" ref="C20:D20" si="1">SUM(C7:C19)</f>
        <v>6682</v>
      </c>
      <c r="D20" s="284">
        <f t="shared" si="1"/>
        <v>17805</v>
      </c>
    </row>
    <row r="21" spans="1:4" s="18" customFormat="1" ht="21" customHeight="1">
      <c r="A21" s="463" t="s">
        <v>336</v>
      </c>
      <c r="B21" s="496"/>
      <c r="C21" s="238"/>
      <c r="D21" s="136"/>
    </row>
  </sheetData>
  <mergeCells count="2">
    <mergeCell ref="A21:B21"/>
    <mergeCell ref="A4:D4"/>
  </mergeCells>
  <phoneticPr fontId="65" type="noConversion"/>
  <pageMargins left="0.7" right="0.7" top="0.75" bottom="0.75" header="0.3" footer="0.3"/>
  <pageSetup scale="67"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B292C-A5F2-4BE0-A259-4DF30818B32A}">
  <sheetPr codeName="Worksheet____40"/>
  <dimension ref="A1:B22"/>
  <sheetViews>
    <sheetView showGridLines="0" view="pageBreakPreview" zoomScaleNormal="110" zoomScaleSheetLayoutView="100" workbookViewId="0">
      <selection activeCell="H15" sqref="H15"/>
    </sheetView>
  </sheetViews>
  <sheetFormatPr defaultColWidth="30.7265625" defaultRowHeight="21" customHeight="1"/>
  <cols>
    <col min="1" max="1" width="30.08984375" style="3" customWidth="1"/>
    <col min="2" max="2" width="54.7265625" style="3" customWidth="1"/>
    <col min="3" max="16384" width="30.7265625" style="3"/>
  </cols>
  <sheetData>
    <row r="1" spans="1:2" s="4" customFormat="1" ht="21" customHeight="1">
      <c r="A1" s="178"/>
      <c r="B1" s="159"/>
    </row>
    <row r="2" spans="1:2" s="39" customFormat="1" ht="21" customHeight="1">
      <c r="A2" s="285"/>
      <c r="B2" s="285"/>
    </row>
    <row r="3" spans="1:2" ht="21" customHeight="1">
      <c r="A3" s="62"/>
      <c r="B3" s="62"/>
    </row>
    <row r="4" spans="1:2" s="17" customFormat="1" ht="44.15" customHeight="1">
      <c r="A4" s="508" t="s">
        <v>619</v>
      </c>
      <c r="B4" s="509"/>
    </row>
    <row r="5" spans="1:2" ht="21" customHeight="1">
      <c r="A5" s="222"/>
      <c r="B5" s="220"/>
    </row>
    <row r="6" spans="1:2" ht="21" customHeight="1">
      <c r="A6" s="243" t="s">
        <v>210</v>
      </c>
      <c r="B6" s="240" t="s">
        <v>425</v>
      </c>
    </row>
    <row r="7" spans="1:2" ht="21" customHeight="1">
      <c r="A7" s="240" t="s">
        <v>123</v>
      </c>
      <c r="B7" s="286">
        <v>56.102619133084218</v>
      </c>
    </row>
    <row r="8" spans="1:2" ht="21" customHeight="1">
      <c r="A8" s="240" t="s">
        <v>273</v>
      </c>
      <c r="B8" s="287">
        <v>59.024791501649958</v>
      </c>
    </row>
    <row r="9" spans="1:2" ht="21" customHeight="1">
      <c r="A9" s="240" t="s">
        <v>274</v>
      </c>
      <c r="B9" s="286">
        <v>65.888612142130683</v>
      </c>
    </row>
    <row r="10" spans="1:2" ht="21" customHeight="1">
      <c r="A10" s="240" t="s">
        <v>275</v>
      </c>
      <c r="B10" s="287">
        <v>38.944209063257482</v>
      </c>
    </row>
    <row r="11" spans="1:2" ht="21" customHeight="1">
      <c r="A11" s="240" t="s">
        <v>142</v>
      </c>
      <c r="B11" s="286">
        <v>24.546831262911091</v>
      </c>
    </row>
    <row r="12" spans="1:2" ht="21" customHeight="1">
      <c r="A12" s="240" t="s">
        <v>147</v>
      </c>
      <c r="B12" s="287">
        <v>36.006959020506095</v>
      </c>
    </row>
    <row r="13" spans="1:2" ht="21" customHeight="1">
      <c r="A13" s="240" t="s">
        <v>155</v>
      </c>
      <c r="B13" s="286">
        <v>34.592090073849171</v>
      </c>
    </row>
    <row r="14" spans="1:2" ht="21" customHeight="1">
      <c r="A14" s="240" t="s">
        <v>158</v>
      </c>
      <c r="B14" s="287">
        <v>43.838416753308103</v>
      </c>
    </row>
    <row r="15" spans="1:2" ht="21" customHeight="1">
      <c r="A15" s="240" t="s">
        <v>159</v>
      </c>
      <c r="B15" s="286">
        <v>41.761830159119647</v>
      </c>
    </row>
    <row r="16" spans="1:2" ht="21" customHeight="1">
      <c r="A16" s="240" t="s">
        <v>162</v>
      </c>
      <c r="B16" s="287">
        <v>46.218858692991709</v>
      </c>
    </row>
    <row r="17" spans="1:2" ht="21" customHeight="1">
      <c r="A17" s="240" t="s">
        <v>168</v>
      </c>
      <c r="B17" s="286">
        <v>26.123570358259819</v>
      </c>
    </row>
    <row r="18" spans="1:2" ht="21" customHeight="1">
      <c r="A18" s="240" t="s">
        <v>192</v>
      </c>
      <c r="B18" s="287">
        <v>86.361327237239649</v>
      </c>
    </row>
    <row r="19" spans="1:2" ht="21" customHeight="1">
      <c r="A19" s="240" t="s">
        <v>241</v>
      </c>
      <c r="B19" s="286">
        <v>16.992480082279378</v>
      </c>
    </row>
    <row r="20" spans="1:2" ht="21" customHeight="1">
      <c r="A20" s="240" t="s">
        <v>383</v>
      </c>
      <c r="B20" s="288">
        <v>48.032544618538097</v>
      </c>
    </row>
    <row r="21" spans="1:2" ht="21" customHeight="1">
      <c r="A21" s="462" t="s">
        <v>336</v>
      </c>
      <c r="B21" s="465"/>
    </row>
    <row r="22" spans="1:2" ht="21" customHeight="1">
      <c r="A22" s="462" t="s">
        <v>395</v>
      </c>
      <c r="B22" s="465"/>
    </row>
  </sheetData>
  <mergeCells count="3">
    <mergeCell ref="A4:B4"/>
    <mergeCell ref="A22:B22"/>
    <mergeCell ref="A21:B21"/>
  </mergeCells>
  <pageMargins left="0.7" right="0.7" top="0.75" bottom="0.75" header="0.3" footer="0.3"/>
  <pageSetup scale="38" orientation="portrait" r:id="rId1"/>
  <headerFooter>
    <oddHeader>&amp;C&amp;"Calibri"&amp;10&amp;K008000 Public - عام&amp;1#_x000D_</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0BFF3-72E0-485E-9654-58518D050996}">
  <sheetPr codeName="Worksheet____43"/>
  <dimension ref="A1:B15"/>
  <sheetViews>
    <sheetView showGridLines="0" view="pageBreakPreview" zoomScaleNormal="100" zoomScaleSheetLayoutView="100" workbookViewId="0">
      <selection activeCell="H15" sqref="H15"/>
    </sheetView>
  </sheetViews>
  <sheetFormatPr defaultColWidth="30.7265625" defaultRowHeight="21" customHeight="1"/>
  <cols>
    <col min="1" max="1" width="26.7265625" style="3" customWidth="1"/>
    <col min="2" max="2" width="45.90625" style="3" customWidth="1"/>
    <col min="3" max="16384" width="30.7265625" style="3"/>
  </cols>
  <sheetData>
    <row r="1" spans="1:2" s="4" customFormat="1" ht="21" customHeight="1">
      <c r="A1" s="178"/>
      <c r="B1" s="159"/>
    </row>
    <row r="2" spans="1:2" s="5" customFormat="1" ht="21" customHeight="1">
      <c r="A2" s="191"/>
      <c r="B2" s="191"/>
    </row>
    <row r="3" spans="1:2" ht="21" customHeight="1">
      <c r="A3" s="175"/>
      <c r="B3" s="62"/>
    </row>
    <row r="4" spans="1:2" s="23" customFormat="1" ht="44.15" customHeight="1">
      <c r="A4" s="503" t="s">
        <v>620</v>
      </c>
      <c r="B4" s="504"/>
    </row>
    <row r="5" spans="1:2" ht="21" customHeight="1">
      <c r="A5" s="202"/>
      <c r="B5" s="62"/>
    </row>
    <row r="6" spans="1:2" ht="21" customHeight="1">
      <c r="A6" s="240" t="s">
        <v>387</v>
      </c>
      <c r="B6" s="240" t="s">
        <v>92</v>
      </c>
    </row>
    <row r="7" spans="1:2" ht="21" customHeight="1">
      <c r="A7" s="240" t="s">
        <v>257</v>
      </c>
      <c r="B7" s="279">
        <v>0.51400000000000001</v>
      </c>
    </row>
    <row r="8" spans="1:2" ht="21" customHeight="1">
      <c r="A8" s="240" t="s">
        <v>388</v>
      </c>
      <c r="B8" s="280">
        <v>0.10100000000000001</v>
      </c>
    </row>
    <row r="9" spans="1:2" ht="21" customHeight="1">
      <c r="A9" s="240" t="s">
        <v>390</v>
      </c>
      <c r="B9" s="279">
        <v>8.6999999999999994E-2</v>
      </c>
    </row>
    <row r="10" spans="1:2" ht="21" customHeight="1">
      <c r="A10" s="240" t="s">
        <v>392</v>
      </c>
      <c r="B10" s="280">
        <v>7.4999999999999997E-2</v>
      </c>
    </row>
    <row r="11" spans="1:2" ht="21" customHeight="1">
      <c r="A11" s="240" t="s">
        <v>391</v>
      </c>
      <c r="B11" s="279">
        <v>0.06</v>
      </c>
    </row>
    <row r="12" spans="1:2" ht="21" customHeight="1">
      <c r="A12" s="240" t="s">
        <v>389</v>
      </c>
      <c r="B12" s="280">
        <v>4.8000000000000001E-2</v>
      </c>
    </row>
    <row r="13" spans="1:2" ht="21" customHeight="1">
      <c r="A13" s="240" t="s">
        <v>393</v>
      </c>
      <c r="B13" s="279">
        <v>0.115</v>
      </c>
    </row>
    <row r="14" spans="1:2" ht="21" customHeight="1">
      <c r="A14" s="240" t="s">
        <v>198</v>
      </c>
      <c r="B14" s="281">
        <f>SUM(B7:B13)</f>
        <v>1</v>
      </c>
    </row>
    <row r="15" spans="1:2" s="18" customFormat="1" ht="21" customHeight="1">
      <c r="A15" s="139" t="s">
        <v>336</v>
      </c>
      <c r="B15" s="136"/>
    </row>
  </sheetData>
  <mergeCells count="1">
    <mergeCell ref="A4:B4"/>
  </mergeCells>
  <pageMargins left="0.7" right="0.7" top="0.75" bottom="0.75" header="0.3" footer="0.3"/>
  <pageSetup scale="90"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428DE-6047-47D8-A8D5-63F45B318A0D}">
  <sheetPr codeName="Worksheet____46"/>
  <dimension ref="A1:B12"/>
  <sheetViews>
    <sheetView showGridLines="0" view="pageBreakPreview" zoomScaleNormal="100" zoomScaleSheetLayoutView="100" workbookViewId="0">
      <selection activeCell="H15" sqref="H15"/>
    </sheetView>
  </sheetViews>
  <sheetFormatPr defaultColWidth="30.7265625" defaultRowHeight="21" customHeight="1"/>
  <cols>
    <col min="1" max="1" width="26.7265625" style="3" customWidth="1"/>
    <col min="2" max="2" width="36.7265625" style="3" customWidth="1"/>
    <col min="3" max="16384" width="30.7265625" style="3"/>
  </cols>
  <sheetData>
    <row r="1" spans="1:2" s="4" customFormat="1" ht="21" customHeight="1">
      <c r="A1" s="178"/>
      <c r="B1" s="159"/>
    </row>
    <row r="2" spans="1:2" s="5" customFormat="1" ht="21" customHeight="1">
      <c r="A2" s="191"/>
      <c r="B2" s="191"/>
    </row>
    <row r="3" spans="1:2" ht="21" customHeight="1">
      <c r="A3" s="278"/>
      <c r="B3" s="62"/>
    </row>
    <row r="4" spans="1:2" s="23" customFormat="1" ht="44.15" customHeight="1">
      <c r="A4" s="503" t="s">
        <v>621</v>
      </c>
      <c r="B4" s="504"/>
    </row>
    <row r="5" spans="1:2" ht="21" customHeight="1">
      <c r="A5" s="202"/>
      <c r="B5" s="62"/>
    </row>
    <row r="6" spans="1:2" ht="21" customHeight="1">
      <c r="A6" s="240" t="s">
        <v>396</v>
      </c>
      <c r="B6" s="240" t="s">
        <v>92</v>
      </c>
    </row>
    <row r="7" spans="1:2" ht="21" customHeight="1">
      <c r="A7" s="240" t="s">
        <v>397</v>
      </c>
      <c r="B7" s="280">
        <v>0.29199999999999998</v>
      </c>
    </row>
    <row r="8" spans="1:2" ht="21" customHeight="1">
      <c r="A8" s="240" t="s">
        <v>674</v>
      </c>
      <c r="B8" s="289">
        <v>0.27900000000000003</v>
      </c>
    </row>
    <row r="9" spans="1:2" ht="21" customHeight="1">
      <c r="A9" s="240" t="s">
        <v>675</v>
      </c>
      <c r="B9" s="280">
        <v>0.10299999999999999</v>
      </c>
    </row>
    <row r="10" spans="1:2" ht="21" customHeight="1">
      <c r="A10" s="240" t="s">
        <v>398</v>
      </c>
      <c r="B10" s="289">
        <v>5.6000000000000001E-2</v>
      </c>
    </row>
    <row r="11" spans="1:2" ht="21" customHeight="1">
      <c r="A11" s="261" t="s">
        <v>676</v>
      </c>
      <c r="B11" s="280">
        <v>7.0000000000000001E-3</v>
      </c>
    </row>
    <row r="12" spans="1:2" ht="21" customHeight="1">
      <c r="A12" s="139" t="s">
        <v>336</v>
      </c>
      <c r="B12" s="62"/>
    </row>
  </sheetData>
  <mergeCells count="1">
    <mergeCell ref="A4:B4"/>
  </mergeCells>
  <pageMargins left="0.7" right="0.7" top="0.75" bottom="0.75" header="0.3" footer="0.3"/>
  <pageSetup scale="67"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D8DA7-C8DB-48FB-B84E-CE3D5762E340}">
  <sheetPr codeName="Worksheet____47"/>
  <dimension ref="A1:B14"/>
  <sheetViews>
    <sheetView showGridLines="0" view="pageBreakPreview" zoomScaleNormal="100" zoomScaleSheetLayoutView="100" workbookViewId="0">
      <selection activeCell="H15" sqref="H15"/>
    </sheetView>
  </sheetViews>
  <sheetFormatPr defaultColWidth="30.7265625" defaultRowHeight="21" customHeight="1"/>
  <cols>
    <col min="1" max="1" width="26.7265625" style="3" customWidth="1"/>
    <col min="2" max="2" width="36.7265625" style="3" customWidth="1"/>
    <col min="3" max="16384" width="30.7265625" style="3"/>
  </cols>
  <sheetData>
    <row r="1" spans="1:2" s="4" customFormat="1" ht="21" customHeight="1">
      <c r="A1" s="178"/>
      <c r="B1" s="159"/>
    </row>
    <row r="2" spans="1:2" s="5" customFormat="1" ht="21" customHeight="1">
      <c r="A2" s="191"/>
      <c r="B2" s="191"/>
    </row>
    <row r="3" spans="1:2" ht="21" customHeight="1">
      <c r="A3" s="278"/>
      <c r="B3" s="62"/>
    </row>
    <row r="4" spans="1:2" s="23" customFormat="1" ht="44.15" customHeight="1">
      <c r="A4" s="503" t="s">
        <v>622</v>
      </c>
      <c r="B4" s="504"/>
    </row>
    <row r="5" spans="1:2" ht="21" customHeight="1">
      <c r="A5" s="202"/>
      <c r="B5" s="62"/>
    </row>
    <row r="6" spans="1:2" ht="21" customHeight="1">
      <c r="A6" s="240" t="s">
        <v>399</v>
      </c>
      <c r="B6" s="240" t="s">
        <v>92</v>
      </c>
    </row>
    <row r="7" spans="1:2" ht="21" customHeight="1">
      <c r="A7" s="240" t="s">
        <v>400</v>
      </c>
      <c r="B7" s="290">
        <v>0.92800000000000005</v>
      </c>
    </row>
    <row r="8" spans="1:2" ht="21" customHeight="1">
      <c r="A8" s="240" t="s">
        <v>401</v>
      </c>
      <c r="B8" s="291">
        <v>3.6999999999999998E-2</v>
      </c>
    </row>
    <row r="9" spans="1:2" ht="21" customHeight="1">
      <c r="A9" s="240" t="s">
        <v>402</v>
      </c>
      <c r="B9" s="290">
        <v>1.6E-2</v>
      </c>
    </row>
    <row r="10" spans="1:2" ht="21" customHeight="1">
      <c r="A10" s="240" t="s">
        <v>403</v>
      </c>
      <c r="B10" s="291">
        <v>4.0000000000000001E-3</v>
      </c>
    </row>
    <row r="11" spans="1:2" ht="21" customHeight="1">
      <c r="A11" s="240" t="s">
        <v>404</v>
      </c>
      <c r="B11" s="290">
        <v>4.0000000000000001E-3</v>
      </c>
    </row>
    <row r="12" spans="1:2" ht="21" customHeight="1">
      <c r="A12" s="240" t="s">
        <v>393</v>
      </c>
      <c r="B12" s="291">
        <v>1.0999999999999999E-2</v>
      </c>
    </row>
    <row r="13" spans="1:2" ht="21" customHeight="1">
      <c r="A13" s="240" t="s">
        <v>198</v>
      </c>
      <c r="B13" s="292">
        <f>SUM(B7:B12)</f>
        <v>1</v>
      </c>
    </row>
    <row r="14" spans="1:2" s="18" customFormat="1" ht="21" customHeight="1">
      <c r="A14" s="462" t="s">
        <v>336</v>
      </c>
      <c r="B14" s="465"/>
    </row>
  </sheetData>
  <mergeCells count="2">
    <mergeCell ref="A4:B4"/>
    <mergeCell ref="A14:B14"/>
  </mergeCells>
  <pageMargins left="0.7" right="0.7" top="0.75" bottom="0.75" header="0.3" footer="0.3"/>
  <pageSetup scale="67"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EC28A-DC17-4E24-AD70-26DF81A1C791}">
  <dimension ref="A1:D21"/>
  <sheetViews>
    <sheetView showGridLines="0" view="pageBreakPreview" zoomScaleNormal="100" zoomScaleSheetLayoutView="100" workbookViewId="0">
      <selection activeCell="H15" sqref="H15"/>
    </sheetView>
  </sheetViews>
  <sheetFormatPr defaultColWidth="30.7265625" defaultRowHeight="21" customHeight="1"/>
  <cols>
    <col min="1" max="2" width="26.7265625" style="3" customWidth="1"/>
    <col min="3" max="4" width="28.6328125" style="3" customWidth="1"/>
    <col min="5" max="16384" width="30.7265625" style="3"/>
  </cols>
  <sheetData>
    <row r="1" spans="1:4" s="4" customFormat="1" ht="21" customHeight="1">
      <c r="A1" s="178"/>
      <c r="B1" s="159"/>
      <c r="C1" s="159"/>
      <c r="D1" s="161"/>
    </row>
    <row r="2" spans="1:4" s="5" customFormat="1" ht="21" customHeight="1">
      <c r="A2" s="191"/>
      <c r="B2" s="191"/>
      <c r="C2" s="191"/>
      <c r="D2" s="190"/>
    </row>
    <row r="3" spans="1:4" ht="21" customHeight="1">
      <c r="A3" s="175"/>
      <c r="B3" s="175"/>
      <c r="C3" s="62"/>
      <c r="D3" s="62"/>
    </row>
    <row r="4" spans="1:4" s="23" customFormat="1" ht="44.15" customHeight="1">
      <c r="A4" s="445" t="s">
        <v>623</v>
      </c>
      <c r="B4" s="446"/>
      <c r="C4" s="446"/>
      <c r="D4" s="446"/>
    </row>
    <row r="5" spans="1:4" ht="21" customHeight="1">
      <c r="A5" s="293"/>
      <c r="B5" s="293"/>
      <c r="C5" s="510"/>
      <c r="D5" s="510"/>
    </row>
    <row r="6" spans="1:4" ht="21" customHeight="1">
      <c r="A6" s="223" t="s">
        <v>210</v>
      </c>
      <c r="B6" s="223" t="s">
        <v>263</v>
      </c>
      <c r="C6" s="240" t="s">
        <v>264</v>
      </c>
      <c r="D6" s="240" t="s">
        <v>394</v>
      </c>
    </row>
    <row r="7" spans="1:4" ht="21" customHeight="1">
      <c r="A7" s="240" t="s">
        <v>123</v>
      </c>
      <c r="B7" s="240" t="s">
        <v>405</v>
      </c>
      <c r="C7" s="294" t="s">
        <v>96</v>
      </c>
      <c r="D7" s="294" t="s">
        <v>97</v>
      </c>
    </row>
    <row r="8" spans="1:4" ht="21" customHeight="1">
      <c r="A8" s="240" t="s">
        <v>273</v>
      </c>
      <c r="B8" s="240" t="s">
        <v>405</v>
      </c>
      <c r="C8" s="295" t="s">
        <v>98</v>
      </c>
      <c r="D8" s="295" t="s">
        <v>99</v>
      </c>
    </row>
    <row r="9" spans="1:4" ht="21" customHeight="1">
      <c r="A9" s="240" t="s">
        <v>274</v>
      </c>
      <c r="B9" s="240" t="s">
        <v>405</v>
      </c>
      <c r="C9" s="294" t="s">
        <v>100</v>
      </c>
      <c r="D9" s="294" t="s">
        <v>101</v>
      </c>
    </row>
    <row r="10" spans="1:4" ht="21" customHeight="1">
      <c r="A10" s="240" t="s">
        <v>275</v>
      </c>
      <c r="B10" s="240" t="s">
        <v>405</v>
      </c>
      <c r="C10" s="295" t="s">
        <v>100</v>
      </c>
      <c r="D10" s="295" t="s">
        <v>102</v>
      </c>
    </row>
    <row r="11" spans="1:4" ht="21" customHeight="1">
      <c r="A11" s="240" t="s">
        <v>142</v>
      </c>
      <c r="B11" s="240" t="s">
        <v>405</v>
      </c>
      <c r="C11" s="294" t="s">
        <v>96</v>
      </c>
      <c r="D11" s="294" t="s">
        <v>103</v>
      </c>
    </row>
    <row r="12" spans="1:4" ht="21" customHeight="1">
      <c r="A12" s="240" t="s">
        <v>147</v>
      </c>
      <c r="B12" s="240" t="s">
        <v>405</v>
      </c>
      <c r="C12" s="295" t="s">
        <v>104</v>
      </c>
      <c r="D12" s="295" t="s">
        <v>105</v>
      </c>
    </row>
    <row r="13" spans="1:4" ht="21" customHeight="1">
      <c r="A13" s="240" t="s">
        <v>155</v>
      </c>
      <c r="B13" s="240" t="s">
        <v>405</v>
      </c>
      <c r="C13" s="294" t="s">
        <v>106</v>
      </c>
      <c r="D13" s="294" t="s">
        <v>107</v>
      </c>
    </row>
    <row r="14" spans="1:4" ht="21" customHeight="1">
      <c r="A14" s="240" t="s">
        <v>158</v>
      </c>
      <c r="B14" s="240" t="s">
        <v>405</v>
      </c>
      <c r="C14" s="295" t="s">
        <v>108</v>
      </c>
      <c r="D14" s="295" t="s">
        <v>109</v>
      </c>
    </row>
    <row r="15" spans="1:4" ht="21" customHeight="1">
      <c r="A15" s="240" t="s">
        <v>159</v>
      </c>
      <c r="B15" s="240" t="s">
        <v>405</v>
      </c>
      <c r="C15" s="294" t="s">
        <v>110</v>
      </c>
      <c r="D15" s="294" t="s">
        <v>111</v>
      </c>
    </row>
    <row r="16" spans="1:4" ht="21" customHeight="1">
      <c r="A16" s="240" t="s">
        <v>162</v>
      </c>
      <c r="B16" s="240" t="s">
        <v>405</v>
      </c>
      <c r="C16" s="295" t="s">
        <v>106</v>
      </c>
      <c r="D16" s="295" t="s">
        <v>112</v>
      </c>
    </row>
    <row r="17" spans="1:4" ht="21" customHeight="1">
      <c r="A17" s="240" t="s">
        <v>168</v>
      </c>
      <c r="B17" s="240" t="s">
        <v>405</v>
      </c>
      <c r="C17" s="294" t="s">
        <v>113</v>
      </c>
      <c r="D17" s="294" t="s">
        <v>114</v>
      </c>
    </row>
    <row r="18" spans="1:4" ht="21" customHeight="1">
      <c r="A18" s="240" t="s">
        <v>192</v>
      </c>
      <c r="B18" s="240" t="s">
        <v>405</v>
      </c>
      <c r="C18" s="295" t="s">
        <v>115</v>
      </c>
      <c r="D18" s="295" t="s">
        <v>116</v>
      </c>
    </row>
    <row r="19" spans="1:4" ht="21" customHeight="1">
      <c r="A19" s="240" t="s">
        <v>241</v>
      </c>
      <c r="B19" s="240" t="s">
        <v>405</v>
      </c>
      <c r="C19" s="294" t="s">
        <v>117</v>
      </c>
      <c r="D19" s="294" t="s">
        <v>118</v>
      </c>
    </row>
    <row r="20" spans="1:4" s="18" customFormat="1" ht="21" customHeight="1">
      <c r="A20" s="463" t="s">
        <v>336</v>
      </c>
      <c r="B20" s="464"/>
      <c r="C20" s="496"/>
      <c r="D20" s="238"/>
    </row>
    <row r="21" spans="1:4" ht="33.65" customHeight="1">
      <c r="A21" s="463" t="s">
        <v>406</v>
      </c>
      <c r="B21" s="464"/>
      <c r="C21" s="496"/>
      <c r="D21" s="62"/>
    </row>
  </sheetData>
  <mergeCells count="4">
    <mergeCell ref="A4:D4"/>
    <mergeCell ref="A20:C20"/>
    <mergeCell ref="C5:D5"/>
    <mergeCell ref="A21:C21"/>
  </mergeCells>
  <pageMargins left="0.7" right="0.7" top="0.75" bottom="0.75" header="0.3" footer="0.3"/>
  <pageSetup scale="6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ADA78-BF0F-46BE-ADE2-80488DD5AD26}">
  <dimension ref="A1:B48"/>
  <sheetViews>
    <sheetView showGridLines="0" view="pageBreakPreview" zoomScaleNormal="100" zoomScaleSheetLayoutView="100" workbookViewId="0">
      <selection activeCell="H15" sqref="H15"/>
    </sheetView>
  </sheetViews>
  <sheetFormatPr defaultColWidth="9.08984375" defaultRowHeight="19"/>
  <cols>
    <col min="1" max="2" width="43.36328125" style="46" customWidth="1"/>
    <col min="3" max="3" width="21.36328125" style="46" customWidth="1"/>
    <col min="4" max="16384" width="9.08984375" style="46"/>
  </cols>
  <sheetData>
    <row r="1" spans="1:2" ht="21" customHeight="1"/>
    <row r="2" spans="1:2" ht="21" customHeight="1"/>
    <row r="3" spans="1:2" ht="21" customHeight="1"/>
    <row r="4" spans="1:2" ht="44.15" customHeight="1">
      <c r="A4" s="511" t="s">
        <v>624</v>
      </c>
      <c r="B4" s="512"/>
    </row>
    <row r="5" spans="1:2" ht="21" customHeight="1">
      <c r="A5" s="296"/>
      <c r="B5" s="106"/>
    </row>
    <row r="6" spans="1:2" ht="21" customHeight="1">
      <c r="A6" s="243" t="s">
        <v>210</v>
      </c>
      <c r="B6" s="244" t="s">
        <v>407</v>
      </c>
    </row>
    <row r="7" spans="1:2" ht="21" customHeight="1">
      <c r="A7" s="51" t="s">
        <v>123</v>
      </c>
      <c r="B7" s="225">
        <v>3565362</v>
      </c>
    </row>
    <row r="8" spans="1:2" ht="21" customHeight="1">
      <c r="A8" s="51" t="s">
        <v>273</v>
      </c>
      <c r="B8" s="128">
        <v>2410586</v>
      </c>
    </row>
    <row r="9" spans="1:2" ht="21" customHeight="1">
      <c r="A9" s="51" t="s">
        <v>274</v>
      </c>
      <c r="B9" s="225">
        <v>576353</v>
      </c>
    </row>
    <row r="10" spans="1:2" ht="21" customHeight="1">
      <c r="A10" s="51" t="s">
        <v>275</v>
      </c>
      <c r="B10" s="128">
        <v>507793</v>
      </c>
    </row>
    <row r="11" spans="1:2" ht="21" customHeight="1">
      <c r="A11" s="51" t="s">
        <v>142</v>
      </c>
      <c r="B11" s="225">
        <v>2128682</v>
      </c>
    </row>
    <row r="12" spans="1:2" ht="21" customHeight="1">
      <c r="A12" s="51" t="s">
        <v>147</v>
      </c>
      <c r="B12" s="128">
        <v>684954</v>
      </c>
    </row>
    <row r="13" spans="1:2" ht="21" customHeight="1">
      <c r="A13" s="51" t="s">
        <v>155</v>
      </c>
      <c r="B13" s="225">
        <v>327918</v>
      </c>
    </row>
    <row r="14" spans="1:2" ht="21" customHeight="1">
      <c r="A14" s="51" t="s">
        <v>158</v>
      </c>
      <c r="B14" s="128">
        <v>175747</v>
      </c>
    </row>
    <row r="15" spans="1:2" ht="21" customHeight="1">
      <c r="A15" s="193" t="s">
        <v>159</v>
      </c>
      <c r="B15" s="225">
        <v>130097</v>
      </c>
    </row>
    <row r="16" spans="1:2" ht="21" customHeight="1">
      <c r="A16" s="51" t="s">
        <v>162</v>
      </c>
      <c r="B16" s="128">
        <v>308758</v>
      </c>
    </row>
    <row r="17" spans="1:2" ht="21" customHeight="1">
      <c r="A17" s="51" t="s">
        <v>168</v>
      </c>
      <c r="B17" s="225">
        <v>182158</v>
      </c>
    </row>
    <row r="18" spans="1:2" ht="21" customHeight="1">
      <c r="A18" s="193" t="s">
        <v>192</v>
      </c>
      <c r="B18" s="128">
        <v>149028</v>
      </c>
    </row>
    <row r="19" spans="1:2" ht="21" customHeight="1">
      <c r="A19" s="51" t="s">
        <v>241</v>
      </c>
      <c r="B19" s="225">
        <v>177209</v>
      </c>
    </row>
    <row r="20" spans="1:2" ht="21" customHeight="1">
      <c r="A20" s="273" t="s">
        <v>198</v>
      </c>
      <c r="B20" s="52">
        <f>SUM(B7:B19)</f>
        <v>11324645</v>
      </c>
    </row>
    <row r="21" spans="1:2" ht="21" customHeight="1">
      <c r="A21" s="386" t="s">
        <v>337</v>
      </c>
      <c r="B21" s="152"/>
    </row>
    <row r="22" spans="1:2" ht="21" customHeight="1"/>
    <row r="23" spans="1:2" ht="21" customHeight="1"/>
    <row r="24" spans="1:2" ht="21" customHeight="1"/>
    <row r="25" spans="1:2" ht="21" customHeight="1"/>
    <row r="26" spans="1:2" ht="21" customHeight="1"/>
    <row r="27" spans="1:2" ht="21" customHeight="1"/>
    <row r="28" spans="1:2" ht="21" customHeight="1"/>
    <row r="29" spans="1:2" ht="21" customHeight="1"/>
    <row r="30" spans="1:2" ht="21" customHeight="1"/>
    <row r="31" spans="1:2" ht="21" customHeight="1"/>
    <row r="32" spans="1:2"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sheetData>
  <mergeCells count="1">
    <mergeCell ref="A4:B4"/>
  </mergeCells>
  <pageMargins left="0.7" right="0.7" top="0.75" bottom="0.75" header="0.3" footer="0.3"/>
  <pageSetup scale="62"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3474C-A7A5-49D3-9B8B-A4CD4F48F7BB}">
  <dimension ref="A1:B34"/>
  <sheetViews>
    <sheetView showGridLines="0" view="pageBreakPreview" zoomScaleNormal="100" zoomScaleSheetLayoutView="100" workbookViewId="0">
      <selection activeCell="H15" sqref="H15"/>
    </sheetView>
  </sheetViews>
  <sheetFormatPr defaultColWidth="9.08984375" defaultRowHeight="19"/>
  <cols>
    <col min="1" max="2" width="43.36328125" style="46" customWidth="1"/>
    <col min="3" max="3" width="21.36328125" style="46" customWidth="1"/>
    <col min="4" max="16384" width="9.08984375" style="46"/>
  </cols>
  <sheetData>
    <row r="1" spans="1:2" ht="21" customHeight="1"/>
    <row r="2" spans="1:2" ht="21" customHeight="1"/>
    <row r="3" spans="1:2" ht="21" customHeight="1"/>
    <row r="4" spans="1:2" ht="44.15" customHeight="1">
      <c r="A4" s="511" t="s">
        <v>625</v>
      </c>
      <c r="B4" s="512"/>
    </row>
    <row r="5" spans="1:2" ht="21" customHeight="1">
      <c r="A5" s="296"/>
      <c r="B5" s="106"/>
    </row>
    <row r="6" spans="1:2" ht="21" customHeight="1">
      <c r="A6" s="243" t="s">
        <v>408</v>
      </c>
      <c r="B6" s="244" t="s">
        <v>407</v>
      </c>
    </row>
    <row r="7" spans="1:2" ht="21" customHeight="1">
      <c r="A7" s="240" t="s">
        <v>339</v>
      </c>
      <c r="B7" s="225">
        <v>9874378</v>
      </c>
    </row>
    <row r="8" spans="1:2" ht="21" customHeight="1">
      <c r="A8" s="240" t="s">
        <v>409</v>
      </c>
      <c r="B8" s="128">
        <v>780805</v>
      </c>
    </row>
    <row r="9" spans="1:2" ht="21" customHeight="1">
      <c r="A9" s="240" t="s">
        <v>410</v>
      </c>
      <c r="B9" s="225">
        <v>237877</v>
      </c>
    </row>
    <row r="10" spans="1:2" ht="21" customHeight="1">
      <c r="A10" s="240" t="s">
        <v>342</v>
      </c>
      <c r="B10" s="128">
        <v>209371</v>
      </c>
    </row>
    <row r="11" spans="1:2" ht="21" customHeight="1">
      <c r="A11" s="240" t="s">
        <v>411</v>
      </c>
      <c r="B11" s="225">
        <v>90840</v>
      </c>
    </row>
    <row r="12" spans="1:2" ht="21" customHeight="1">
      <c r="A12" s="240" t="s">
        <v>412</v>
      </c>
      <c r="B12" s="128">
        <v>81723</v>
      </c>
    </row>
    <row r="13" spans="1:2" ht="21" customHeight="1">
      <c r="A13" s="240" t="s">
        <v>413</v>
      </c>
      <c r="B13" s="225">
        <v>34825</v>
      </c>
    </row>
    <row r="14" spans="1:2" ht="21" customHeight="1">
      <c r="A14" s="240" t="s">
        <v>414</v>
      </c>
      <c r="B14" s="128">
        <v>14826</v>
      </c>
    </row>
    <row r="15" spans="1:2" ht="21" customHeight="1">
      <c r="A15" s="273" t="s">
        <v>198</v>
      </c>
      <c r="B15" s="52">
        <f>SUM(B7:B14)</f>
        <v>11324645</v>
      </c>
    </row>
    <row r="16" spans="1:2" ht="21" customHeight="1">
      <c r="A16" s="386" t="s">
        <v>337</v>
      </c>
      <c r="B16" s="152"/>
    </row>
    <row r="17" ht="21" customHeight="1"/>
    <row r="18" ht="21" customHeight="1"/>
    <row r="19" ht="21" customHeight="1"/>
    <row r="20" ht="21" customHeight="1"/>
    <row r="21" ht="21" customHeight="1"/>
    <row r="22" ht="21" customHeight="1"/>
    <row r="23" ht="21" customHeight="1"/>
    <row r="24" ht="21" customHeight="1"/>
    <row r="25" ht="21" customHeight="1"/>
    <row r="26" ht="21" customHeight="1"/>
    <row r="27" ht="21" customHeight="1"/>
    <row r="28" ht="21" customHeight="1"/>
    <row r="29" ht="21" customHeight="1"/>
    <row r="30" ht="21" customHeight="1"/>
    <row r="31" ht="21" customHeight="1"/>
    <row r="32" ht="21" customHeight="1"/>
    <row r="33" ht="21" customHeight="1"/>
    <row r="34" ht="21" customHeight="1"/>
  </sheetData>
  <mergeCells count="1">
    <mergeCell ref="A4:B4"/>
  </mergeCells>
  <pageMargins left="0.7" right="0.7" top="0.75" bottom="0.75" header="0.3" footer="0.3"/>
  <pageSetup scale="62"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2FC85-E15B-494E-BC7B-375C78E1BBB2}">
  <dimension ref="A1:J39"/>
  <sheetViews>
    <sheetView showGridLines="0" view="pageBreakPreview" zoomScaleNormal="100" zoomScaleSheetLayoutView="100" workbookViewId="0">
      <selection activeCell="H15" sqref="H15"/>
    </sheetView>
  </sheetViews>
  <sheetFormatPr defaultColWidth="9.08984375" defaultRowHeight="19"/>
  <cols>
    <col min="1" max="1" width="20.7265625" style="46" customWidth="1"/>
    <col min="2" max="10" width="15.7265625" style="46" customWidth="1"/>
    <col min="11" max="16384" width="9.08984375" style="46"/>
  </cols>
  <sheetData>
    <row r="1" spans="1:10" ht="21" customHeight="1"/>
    <row r="2" spans="1:10" ht="21" customHeight="1"/>
    <row r="3" spans="1:10" ht="21" customHeight="1"/>
    <row r="4" spans="1:10" ht="44.15" customHeight="1">
      <c r="A4" s="468" t="s">
        <v>626</v>
      </c>
      <c r="B4" s="469"/>
      <c r="C4" s="469"/>
      <c r="D4" s="469"/>
      <c r="E4" s="469"/>
      <c r="F4" s="469"/>
      <c r="G4" s="469"/>
      <c r="H4" s="469"/>
      <c r="I4" s="469"/>
      <c r="J4" s="469"/>
    </row>
    <row r="5" spans="1:10" ht="21" customHeight="1">
      <c r="A5" s="296"/>
      <c r="B5" s="106"/>
      <c r="C5" s="252"/>
      <c r="D5" s="252"/>
      <c r="E5" s="252"/>
      <c r="F5" s="252"/>
      <c r="G5" s="252"/>
      <c r="H5" s="252"/>
      <c r="I5" s="252"/>
      <c r="J5" s="252"/>
    </row>
    <row r="6" spans="1:10" ht="21" customHeight="1">
      <c r="A6" s="243" t="s">
        <v>210</v>
      </c>
      <c r="B6" s="244" t="s">
        <v>339</v>
      </c>
      <c r="C6" s="244" t="s">
        <v>409</v>
      </c>
      <c r="D6" s="244" t="s">
        <v>410</v>
      </c>
      <c r="E6" s="244" t="s">
        <v>342</v>
      </c>
      <c r="F6" s="244" t="s">
        <v>411</v>
      </c>
      <c r="G6" s="244" t="s">
        <v>412</v>
      </c>
      <c r="H6" s="244" t="s">
        <v>413</v>
      </c>
      <c r="I6" s="244" t="s">
        <v>414</v>
      </c>
      <c r="J6" s="244" t="s">
        <v>198</v>
      </c>
    </row>
    <row r="7" spans="1:10" ht="21" customHeight="1">
      <c r="A7" s="240" t="s">
        <v>123</v>
      </c>
      <c r="B7" s="225">
        <v>3080532</v>
      </c>
      <c r="C7" s="225">
        <v>268361</v>
      </c>
      <c r="D7" s="225">
        <v>82207</v>
      </c>
      <c r="E7" s="225">
        <v>66853</v>
      </c>
      <c r="F7" s="225">
        <v>18660</v>
      </c>
      <c r="G7" s="225">
        <v>27733</v>
      </c>
      <c r="H7" s="225">
        <v>18092</v>
      </c>
      <c r="I7" s="225">
        <v>2924</v>
      </c>
      <c r="J7" s="52">
        <v>3565362</v>
      </c>
    </row>
    <row r="8" spans="1:10" ht="21" customHeight="1">
      <c r="A8" s="240" t="s">
        <v>273</v>
      </c>
      <c r="B8" s="128">
        <v>2171800</v>
      </c>
      <c r="C8" s="128">
        <v>89942</v>
      </c>
      <c r="D8" s="128">
        <v>49657</v>
      </c>
      <c r="E8" s="128">
        <v>63019</v>
      </c>
      <c r="F8" s="128">
        <v>6201</v>
      </c>
      <c r="G8" s="128">
        <v>14064</v>
      </c>
      <c r="H8" s="128">
        <v>10461</v>
      </c>
      <c r="I8" s="128">
        <v>5442</v>
      </c>
      <c r="J8" s="52">
        <v>2410586</v>
      </c>
    </row>
    <row r="9" spans="1:10" ht="21" customHeight="1">
      <c r="A9" s="240" t="s">
        <v>274</v>
      </c>
      <c r="B9" s="225">
        <v>519327</v>
      </c>
      <c r="C9" s="225">
        <v>31199</v>
      </c>
      <c r="D9" s="225">
        <v>9853</v>
      </c>
      <c r="E9" s="225">
        <v>5980</v>
      </c>
      <c r="F9" s="225">
        <v>2751</v>
      </c>
      <c r="G9" s="225">
        <v>5090</v>
      </c>
      <c r="H9" s="225">
        <v>951</v>
      </c>
      <c r="I9" s="225">
        <v>1202</v>
      </c>
      <c r="J9" s="52">
        <v>576353</v>
      </c>
    </row>
    <row r="10" spans="1:10" ht="21" customHeight="1">
      <c r="A10" s="240" t="s">
        <v>275</v>
      </c>
      <c r="B10" s="128">
        <v>454265</v>
      </c>
      <c r="C10" s="128">
        <v>29979</v>
      </c>
      <c r="D10" s="128">
        <v>12496</v>
      </c>
      <c r="E10" s="128">
        <v>7993</v>
      </c>
      <c r="F10" s="128">
        <v>975</v>
      </c>
      <c r="G10" s="128">
        <v>1432</v>
      </c>
      <c r="H10" s="128">
        <v>389</v>
      </c>
      <c r="I10" s="128">
        <v>264</v>
      </c>
      <c r="J10" s="52">
        <v>507793</v>
      </c>
    </row>
    <row r="11" spans="1:10" ht="21" customHeight="1">
      <c r="A11" s="240" t="s">
        <v>142</v>
      </c>
      <c r="B11" s="225">
        <v>1774514</v>
      </c>
      <c r="C11" s="225">
        <v>199976</v>
      </c>
      <c r="D11" s="225">
        <v>39898</v>
      </c>
      <c r="E11" s="225">
        <v>29695</v>
      </c>
      <c r="F11" s="225">
        <v>50350</v>
      </c>
      <c r="G11" s="225">
        <v>26457</v>
      </c>
      <c r="H11" s="225">
        <v>3730</v>
      </c>
      <c r="I11" s="225">
        <v>4062</v>
      </c>
      <c r="J11" s="52">
        <v>2128682</v>
      </c>
    </row>
    <row r="12" spans="1:10" ht="21" customHeight="1">
      <c r="A12" s="240" t="s">
        <v>147</v>
      </c>
      <c r="B12" s="128">
        <v>595054</v>
      </c>
      <c r="C12" s="128">
        <v>60792</v>
      </c>
      <c r="D12" s="128">
        <v>15081</v>
      </c>
      <c r="E12" s="128">
        <v>8857</v>
      </c>
      <c r="F12" s="128">
        <v>2286</v>
      </c>
      <c r="G12" s="128">
        <v>2239</v>
      </c>
      <c r="H12" s="128">
        <v>398</v>
      </c>
      <c r="I12" s="128">
        <v>247</v>
      </c>
      <c r="J12" s="52">
        <v>684954</v>
      </c>
    </row>
    <row r="13" spans="1:10" ht="21" customHeight="1">
      <c r="A13" s="240" t="s">
        <v>155</v>
      </c>
      <c r="B13" s="225">
        <v>289959</v>
      </c>
      <c r="C13" s="225">
        <v>19759</v>
      </c>
      <c r="D13" s="225">
        <v>6080</v>
      </c>
      <c r="E13" s="225">
        <v>4373</v>
      </c>
      <c r="F13" s="225">
        <v>5625</v>
      </c>
      <c r="G13" s="225">
        <v>1841</v>
      </c>
      <c r="H13" s="225">
        <v>130</v>
      </c>
      <c r="I13" s="225">
        <v>151</v>
      </c>
      <c r="J13" s="52">
        <v>327918</v>
      </c>
    </row>
    <row r="14" spans="1:10" ht="21" customHeight="1">
      <c r="A14" s="240" t="s">
        <v>158</v>
      </c>
      <c r="B14" s="128">
        <v>158869</v>
      </c>
      <c r="C14" s="128">
        <v>11360</v>
      </c>
      <c r="D14" s="128">
        <v>2878</v>
      </c>
      <c r="E14" s="128">
        <v>1862</v>
      </c>
      <c r="F14" s="128">
        <v>227</v>
      </c>
      <c r="G14" s="128">
        <v>271</v>
      </c>
      <c r="H14" s="128">
        <v>93</v>
      </c>
      <c r="I14" s="128">
        <v>187</v>
      </c>
      <c r="J14" s="52">
        <v>175747</v>
      </c>
    </row>
    <row r="15" spans="1:10" ht="21" customHeight="1">
      <c r="A15" s="240" t="s">
        <v>159</v>
      </c>
      <c r="B15" s="225">
        <v>100745</v>
      </c>
      <c r="C15" s="225">
        <v>18160</v>
      </c>
      <c r="D15" s="225">
        <v>3271</v>
      </c>
      <c r="E15" s="225">
        <v>6932</v>
      </c>
      <c r="F15" s="225">
        <v>353</v>
      </c>
      <c r="G15" s="225">
        <v>520</v>
      </c>
      <c r="H15" s="225">
        <v>70</v>
      </c>
      <c r="I15" s="225">
        <v>46</v>
      </c>
      <c r="J15" s="52">
        <v>130097</v>
      </c>
    </row>
    <row r="16" spans="1:10" ht="21" customHeight="1">
      <c r="A16" s="240" t="s">
        <v>162</v>
      </c>
      <c r="B16" s="128">
        <v>281626</v>
      </c>
      <c r="C16" s="128">
        <v>9223</v>
      </c>
      <c r="D16" s="128">
        <v>7446</v>
      </c>
      <c r="E16" s="128">
        <v>8253</v>
      </c>
      <c r="F16" s="128">
        <v>1086</v>
      </c>
      <c r="G16" s="128">
        <v>943</v>
      </c>
      <c r="H16" s="128">
        <v>111</v>
      </c>
      <c r="I16" s="128">
        <v>70</v>
      </c>
      <c r="J16" s="52">
        <v>308758</v>
      </c>
    </row>
    <row r="17" spans="1:10" ht="21" customHeight="1">
      <c r="A17" s="240" t="s">
        <v>168</v>
      </c>
      <c r="B17" s="225">
        <v>154893</v>
      </c>
      <c r="C17" s="225">
        <v>18551</v>
      </c>
      <c r="D17" s="225">
        <v>3681</v>
      </c>
      <c r="E17" s="225">
        <v>2934</v>
      </c>
      <c r="F17" s="225">
        <v>1550</v>
      </c>
      <c r="G17" s="225">
        <v>279</v>
      </c>
      <c r="H17" s="225">
        <v>174</v>
      </c>
      <c r="I17" s="225">
        <v>96</v>
      </c>
      <c r="J17" s="52">
        <v>182158</v>
      </c>
    </row>
    <row r="18" spans="1:10" ht="21" customHeight="1">
      <c r="A18" s="240" t="s">
        <v>192</v>
      </c>
      <c r="B18" s="128">
        <v>137115</v>
      </c>
      <c r="C18" s="128">
        <v>7303</v>
      </c>
      <c r="D18" s="128">
        <v>2580</v>
      </c>
      <c r="E18" s="128">
        <v>1088</v>
      </c>
      <c r="F18" s="128">
        <v>524</v>
      </c>
      <c r="G18" s="128">
        <v>172</v>
      </c>
      <c r="H18" s="128">
        <v>152</v>
      </c>
      <c r="I18" s="128">
        <v>94</v>
      </c>
      <c r="J18" s="52">
        <v>149028</v>
      </c>
    </row>
    <row r="19" spans="1:10" ht="21" customHeight="1">
      <c r="A19" s="240" t="s">
        <v>241</v>
      </c>
      <c r="B19" s="225">
        <v>155679</v>
      </c>
      <c r="C19" s="225">
        <v>16200</v>
      </c>
      <c r="D19" s="225">
        <v>2749</v>
      </c>
      <c r="E19" s="225">
        <v>1532</v>
      </c>
      <c r="F19" s="225">
        <v>252</v>
      </c>
      <c r="G19" s="225">
        <v>682</v>
      </c>
      <c r="H19" s="225">
        <v>74</v>
      </c>
      <c r="I19" s="225">
        <v>41</v>
      </c>
      <c r="J19" s="52">
        <v>177209</v>
      </c>
    </row>
    <row r="20" spans="1:10" ht="21" customHeight="1">
      <c r="A20" s="273" t="s">
        <v>198</v>
      </c>
      <c r="B20" s="52">
        <f>SUM(B7:B19)</f>
        <v>9874378</v>
      </c>
      <c r="C20" s="52">
        <f t="shared" ref="C20:J20" si="0">SUM(C7:C19)</f>
        <v>780805</v>
      </c>
      <c r="D20" s="52">
        <f t="shared" si="0"/>
        <v>237877</v>
      </c>
      <c r="E20" s="52">
        <f t="shared" si="0"/>
        <v>209371</v>
      </c>
      <c r="F20" s="52">
        <f t="shared" si="0"/>
        <v>90840</v>
      </c>
      <c r="G20" s="52">
        <f t="shared" si="0"/>
        <v>81723</v>
      </c>
      <c r="H20" s="52">
        <f t="shared" si="0"/>
        <v>34825</v>
      </c>
      <c r="I20" s="52">
        <f t="shared" si="0"/>
        <v>14826</v>
      </c>
      <c r="J20" s="52">
        <f t="shared" si="0"/>
        <v>11324645</v>
      </c>
    </row>
    <row r="21" spans="1:10" ht="21" customHeight="1">
      <c r="A21" s="386" t="s">
        <v>337</v>
      </c>
      <c r="B21" s="152"/>
      <c r="C21" s="252"/>
      <c r="D21" s="252"/>
      <c r="E21" s="252"/>
      <c r="F21" s="252"/>
      <c r="G21" s="252"/>
      <c r="H21" s="252"/>
      <c r="I21" s="252"/>
      <c r="J21" s="252"/>
    </row>
    <row r="22" spans="1:10" ht="21" customHeight="1"/>
    <row r="23" spans="1:10" ht="21" customHeight="1"/>
    <row r="24" spans="1:10" ht="21" customHeight="1"/>
    <row r="25" spans="1:10" ht="21" customHeight="1"/>
    <row r="26" spans="1:10" ht="21" customHeight="1"/>
    <row r="27" spans="1:10" ht="21" customHeight="1"/>
    <row r="28" spans="1:10" ht="21" customHeight="1"/>
    <row r="29" spans="1:10" ht="21" customHeight="1"/>
    <row r="30" spans="1:10" ht="21" customHeight="1"/>
    <row r="31" spans="1:10" ht="21" customHeight="1"/>
    <row r="32" spans="1:10" ht="21" customHeight="1"/>
    <row r="33" ht="21" customHeight="1"/>
    <row r="34" ht="21" customHeight="1"/>
    <row r="35" ht="21" customHeight="1"/>
    <row r="36" ht="21" customHeight="1"/>
    <row r="37" ht="21" customHeight="1"/>
    <row r="38" ht="21" customHeight="1"/>
    <row r="39" ht="21" customHeight="1"/>
  </sheetData>
  <mergeCells count="1">
    <mergeCell ref="A4:J4"/>
  </mergeCells>
  <pageMargins left="0.7" right="0.7" top="0.75" bottom="0.75" header="0.3" footer="0.3"/>
  <pageSetup scale="62" orientation="landscape"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FDB19-C6C2-468B-9867-92C4701D9246}">
  <dimension ref="A1:J68"/>
  <sheetViews>
    <sheetView showGridLines="0" view="pageBreakPreview" zoomScaleNormal="100" zoomScaleSheetLayoutView="100" workbookViewId="0">
      <selection activeCell="H15" sqref="H15"/>
    </sheetView>
  </sheetViews>
  <sheetFormatPr defaultColWidth="9.08984375" defaultRowHeight="19"/>
  <cols>
    <col min="1" max="1" width="20.7265625" style="46" customWidth="1"/>
    <col min="2" max="10" width="12.90625" style="46" customWidth="1"/>
    <col min="11" max="16384" width="9.08984375" style="46"/>
  </cols>
  <sheetData>
    <row r="1" spans="1:10" ht="21" customHeight="1"/>
    <row r="2" spans="1:10" ht="21" customHeight="1"/>
    <row r="3" spans="1:10" ht="21" customHeight="1"/>
    <row r="4" spans="1:10" ht="44.15" customHeight="1">
      <c r="A4" s="468" t="s">
        <v>627</v>
      </c>
      <c r="B4" s="469"/>
      <c r="C4" s="469"/>
      <c r="D4" s="469"/>
      <c r="E4" s="469"/>
      <c r="F4" s="469"/>
      <c r="G4" s="469"/>
      <c r="H4" s="469"/>
      <c r="I4" s="469"/>
      <c r="J4" s="469"/>
    </row>
    <row r="5" spans="1:10" ht="21" customHeight="1">
      <c r="A5" s="296"/>
      <c r="B5" s="106"/>
      <c r="C5" s="252"/>
      <c r="D5" s="252"/>
      <c r="E5" s="252"/>
      <c r="F5" s="252"/>
      <c r="G5" s="252"/>
      <c r="H5" s="252"/>
      <c r="I5" s="252"/>
      <c r="J5" s="252"/>
    </row>
    <row r="6" spans="1:10" ht="21" customHeight="1">
      <c r="A6" s="513" t="s">
        <v>210</v>
      </c>
      <c r="B6" s="501" t="s">
        <v>257</v>
      </c>
      <c r="C6" s="515"/>
      <c r="D6" s="515"/>
      <c r="E6" s="501" t="s">
        <v>258</v>
      </c>
      <c r="F6" s="515"/>
      <c r="G6" s="515"/>
      <c r="H6" s="501" t="s">
        <v>198</v>
      </c>
      <c r="I6" s="515"/>
      <c r="J6" s="515"/>
    </row>
    <row r="7" spans="1:10" ht="21" customHeight="1">
      <c r="A7" s="514"/>
      <c r="B7" s="244" t="s">
        <v>259</v>
      </c>
      <c r="C7" s="244" t="s">
        <v>260</v>
      </c>
      <c r="D7" s="244" t="s">
        <v>198</v>
      </c>
      <c r="E7" s="244" t="s">
        <v>259</v>
      </c>
      <c r="F7" s="244" t="s">
        <v>260</v>
      </c>
      <c r="G7" s="244" t="s">
        <v>198</v>
      </c>
      <c r="H7" s="244" t="s">
        <v>259</v>
      </c>
      <c r="I7" s="244" t="s">
        <v>260</v>
      </c>
      <c r="J7" s="244" t="s">
        <v>198</v>
      </c>
    </row>
    <row r="8" spans="1:10" ht="21" customHeight="1">
      <c r="A8" s="240" t="s">
        <v>123</v>
      </c>
      <c r="B8" s="225">
        <v>1118487</v>
      </c>
      <c r="C8" s="225">
        <v>383971</v>
      </c>
      <c r="D8" s="56">
        <f>B8+C8</f>
        <v>1502458</v>
      </c>
      <c r="E8" s="225">
        <v>1963464</v>
      </c>
      <c r="F8" s="225">
        <v>99440</v>
      </c>
      <c r="G8" s="56">
        <f>E8+F8</f>
        <v>2062904</v>
      </c>
      <c r="H8" s="225">
        <f>B8+E8</f>
        <v>3081951</v>
      </c>
      <c r="I8" s="225">
        <f>C8+F8</f>
        <v>483411</v>
      </c>
      <c r="J8" s="56">
        <f>H8+I8</f>
        <v>3565362</v>
      </c>
    </row>
    <row r="9" spans="1:10" ht="21" customHeight="1">
      <c r="A9" s="240" t="s">
        <v>273</v>
      </c>
      <c r="B9" s="128">
        <v>934765</v>
      </c>
      <c r="C9" s="128">
        <v>223477</v>
      </c>
      <c r="D9" s="156">
        <f>B9+C9</f>
        <v>1158242</v>
      </c>
      <c r="E9" s="128">
        <v>1191033</v>
      </c>
      <c r="F9" s="128">
        <v>61311</v>
      </c>
      <c r="G9" s="156">
        <f t="shared" ref="G9:G20" si="0">E9+F9</f>
        <v>1252344</v>
      </c>
      <c r="H9" s="128">
        <f t="shared" ref="H9:I20" si="1">B9+E9</f>
        <v>2125798</v>
      </c>
      <c r="I9" s="128">
        <f t="shared" si="1"/>
        <v>284788</v>
      </c>
      <c r="J9" s="156">
        <f t="shared" ref="J9:J20" si="2">H9+I9</f>
        <v>2410586</v>
      </c>
    </row>
    <row r="10" spans="1:10" ht="21" customHeight="1">
      <c r="A10" s="240" t="s">
        <v>274</v>
      </c>
      <c r="B10" s="225">
        <v>291589</v>
      </c>
      <c r="C10" s="225">
        <v>54532</v>
      </c>
      <c r="D10" s="56">
        <f>B10+C10</f>
        <v>346121</v>
      </c>
      <c r="E10" s="225">
        <v>221121</v>
      </c>
      <c r="F10" s="225">
        <v>9111</v>
      </c>
      <c r="G10" s="56">
        <f>E10+F10</f>
        <v>230232</v>
      </c>
      <c r="H10" s="225">
        <f>B10+E10</f>
        <v>512710</v>
      </c>
      <c r="I10" s="225">
        <f>C10+F10</f>
        <v>63643</v>
      </c>
      <c r="J10" s="56">
        <f>H10+I10</f>
        <v>576353</v>
      </c>
    </row>
    <row r="11" spans="1:10" ht="21" customHeight="1">
      <c r="A11" s="240" t="s">
        <v>275</v>
      </c>
      <c r="B11" s="128">
        <v>264469</v>
      </c>
      <c r="C11" s="128">
        <v>60197</v>
      </c>
      <c r="D11" s="156">
        <f>B11+C11</f>
        <v>324666</v>
      </c>
      <c r="E11" s="128">
        <v>179242</v>
      </c>
      <c r="F11" s="128">
        <v>3885</v>
      </c>
      <c r="G11" s="156">
        <f>E11+F11</f>
        <v>183127</v>
      </c>
      <c r="H11" s="128">
        <f>B11+E11</f>
        <v>443711</v>
      </c>
      <c r="I11" s="128">
        <f>C11+F11</f>
        <v>64082</v>
      </c>
      <c r="J11" s="156">
        <f>H11+I11</f>
        <v>507793</v>
      </c>
    </row>
    <row r="12" spans="1:10" ht="21" customHeight="1">
      <c r="A12" s="240" t="s">
        <v>142</v>
      </c>
      <c r="B12" s="225">
        <v>842465</v>
      </c>
      <c r="C12" s="225">
        <v>253177</v>
      </c>
      <c r="D12" s="56">
        <f t="shared" ref="D12:D20" si="3">B12+C12</f>
        <v>1095642</v>
      </c>
      <c r="E12" s="225">
        <v>1003755</v>
      </c>
      <c r="F12" s="225">
        <v>29285</v>
      </c>
      <c r="G12" s="56">
        <f t="shared" si="0"/>
        <v>1033040</v>
      </c>
      <c r="H12" s="225">
        <f t="shared" si="1"/>
        <v>1846220</v>
      </c>
      <c r="I12" s="225">
        <f t="shared" si="1"/>
        <v>282462</v>
      </c>
      <c r="J12" s="56">
        <f t="shared" si="2"/>
        <v>2128682</v>
      </c>
    </row>
    <row r="13" spans="1:10" ht="21" customHeight="1">
      <c r="A13" s="240" t="s">
        <v>147</v>
      </c>
      <c r="B13" s="128">
        <v>369075</v>
      </c>
      <c r="C13" s="128">
        <v>64741</v>
      </c>
      <c r="D13" s="156">
        <f t="shared" si="3"/>
        <v>433816</v>
      </c>
      <c r="E13" s="128">
        <v>247437</v>
      </c>
      <c r="F13" s="128">
        <v>3701</v>
      </c>
      <c r="G13" s="156">
        <f t="shared" si="0"/>
        <v>251138</v>
      </c>
      <c r="H13" s="128">
        <f t="shared" si="1"/>
        <v>616512</v>
      </c>
      <c r="I13" s="128">
        <f t="shared" si="1"/>
        <v>68442</v>
      </c>
      <c r="J13" s="156">
        <f t="shared" si="2"/>
        <v>684954</v>
      </c>
    </row>
    <row r="14" spans="1:10" ht="21" customHeight="1">
      <c r="A14" s="240" t="s">
        <v>155</v>
      </c>
      <c r="B14" s="225">
        <v>155313</v>
      </c>
      <c r="C14" s="225">
        <v>42285</v>
      </c>
      <c r="D14" s="56">
        <f t="shared" si="3"/>
        <v>197598</v>
      </c>
      <c r="E14" s="225">
        <v>126376</v>
      </c>
      <c r="F14" s="225">
        <v>3944</v>
      </c>
      <c r="G14" s="56">
        <f t="shared" si="0"/>
        <v>130320</v>
      </c>
      <c r="H14" s="225">
        <f t="shared" si="1"/>
        <v>281689</v>
      </c>
      <c r="I14" s="225">
        <f t="shared" si="1"/>
        <v>46229</v>
      </c>
      <c r="J14" s="56">
        <f t="shared" si="2"/>
        <v>327918</v>
      </c>
    </row>
    <row r="15" spans="1:10" ht="21" customHeight="1">
      <c r="A15" s="240" t="s">
        <v>158</v>
      </c>
      <c r="B15" s="128">
        <v>93024</v>
      </c>
      <c r="C15" s="128">
        <v>22778</v>
      </c>
      <c r="D15" s="156">
        <f>B15+C15</f>
        <v>115802</v>
      </c>
      <c r="E15" s="128">
        <v>58682</v>
      </c>
      <c r="F15" s="128">
        <v>1263</v>
      </c>
      <c r="G15" s="156">
        <f>E15+F15</f>
        <v>59945</v>
      </c>
      <c r="H15" s="128">
        <f>B15+E15</f>
        <v>151706</v>
      </c>
      <c r="I15" s="128">
        <f>C15+F15</f>
        <v>24041</v>
      </c>
      <c r="J15" s="156">
        <f>H15+I15</f>
        <v>175747</v>
      </c>
    </row>
    <row r="16" spans="1:10" ht="21" customHeight="1">
      <c r="A16" s="240" t="s">
        <v>159</v>
      </c>
      <c r="B16" s="225">
        <v>58260</v>
      </c>
      <c r="C16" s="225">
        <v>9047</v>
      </c>
      <c r="D16" s="56">
        <f>B16+C16</f>
        <v>67307</v>
      </c>
      <c r="E16" s="225">
        <v>62177</v>
      </c>
      <c r="F16" s="225">
        <v>613</v>
      </c>
      <c r="G16" s="56">
        <f>E16+F16</f>
        <v>62790</v>
      </c>
      <c r="H16" s="225">
        <f>B16+E16</f>
        <v>120437</v>
      </c>
      <c r="I16" s="225">
        <f>C16+F16</f>
        <v>9660</v>
      </c>
      <c r="J16" s="56">
        <f>H16+I16</f>
        <v>130097</v>
      </c>
    </row>
    <row r="17" spans="1:10" ht="21" customHeight="1">
      <c r="A17" s="240" t="s">
        <v>162</v>
      </c>
      <c r="B17" s="128">
        <v>170655</v>
      </c>
      <c r="C17" s="128">
        <v>40135</v>
      </c>
      <c r="D17" s="156">
        <f t="shared" si="3"/>
        <v>210790</v>
      </c>
      <c r="E17" s="128">
        <v>95573</v>
      </c>
      <c r="F17" s="128">
        <v>2395</v>
      </c>
      <c r="G17" s="156">
        <f t="shared" si="0"/>
        <v>97968</v>
      </c>
      <c r="H17" s="128">
        <f t="shared" si="1"/>
        <v>266228</v>
      </c>
      <c r="I17" s="128">
        <f t="shared" si="1"/>
        <v>42530</v>
      </c>
      <c r="J17" s="156">
        <f t="shared" si="2"/>
        <v>308758</v>
      </c>
    </row>
    <row r="18" spans="1:10" ht="21" customHeight="1">
      <c r="A18" s="240" t="s">
        <v>168</v>
      </c>
      <c r="B18" s="225">
        <v>96594</v>
      </c>
      <c r="C18" s="225">
        <v>7587</v>
      </c>
      <c r="D18" s="56">
        <f t="shared" si="3"/>
        <v>104181</v>
      </c>
      <c r="E18" s="225">
        <v>76781</v>
      </c>
      <c r="F18" s="225">
        <v>1196</v>
      </c>
      <c r="G18" s="56">
        <f t="shared" si="0"/>
        <v>77977</v>
      </c>
      <c r="H18" s="225">
        <f t="shared" si="1"/>
        <v>173375</v>
      </c>
      <c r="I18" s="225">
        <f t="shared" si="1"/>
        <v>8783</v>
      </c>
      <c r="J18" s="56">
        <f t="shared" si="2"/>
        <v>182158</v>
      </c>
    </row>
    <row r="19" spans="1:10" ht="21" customHeight="1">
      <c r="A19" s="240" t="s">
        <v>192</v>
      </c>
      <c r="B19" s="128">
        <v>91970</v>
      </c>
      <c r="C19" s="128">
        <v>15646</v>
      </c>
      <c r="D19" s="156">
        <f>B19+C19</f>
        <v>107616</v>
      </c>
      <c r="E19" s="128">
        <v>40584</v>
      </c>
      <c r="F19" s="128">
        <v>828</v>
      </c>
      <c r="G19" s="156">
        <f>E19+F19</f>
        <v>41412</v>
      </c>
      <c r="H19" s="128">
        <f>B19+E19</f>
        <v>132554</v>
      </c>
      <c r="I19" s="128">
        <f>C19+F19</f>
        <v>16474</v>
      </c>
      <c r="J19" s="156">
        <f>H19+I19</f>
        <v>149028</v>
      </c>
    </row>
    <row r="20" spans="1:10" ht="21" customHeight="1">
      <c r="A20" s="240" t="s">
        <v>241</v>
      </c>
      <c r="B20" s="225">
        <v>100277</v>
      </c>
      <c r="C20" s="225">
        <v>14339</v>
      </c>
      <c r="D20" s="56">
        <f t="shared" si="3"/>
        <v>114616</v>
      </c>
      <c r="E20" s="225">
        <v>61588</v>
      </c>
      <c r="F20" s="225">
        <v>1005</v>
      </c>
      <c r="G20" s="56">
        <f t="shared" si="0"/>
        <v>62593</v>
      </c>
      <c r="H20" s="225">
        <f t="shared" si="1"/>
        <v>161865</v>
      </c>
      <c r="I20" s="225">
        <f t="shared" si="1"/>
        <v>15344</v>
      </c>
      <c r="J20" s="56">
        <f t="shared" si="2"/>
        <v>177209</v>
      </c>
    </row>
    <row r="21" spans="1:10" ht="21" customHeight="1">
      <c r="A21" s="273" t="s">
        <v>198</v>
      </c>
      <c r="B21" s="52">
        <f>SUM(B8:B20)</f>
        <v>4586943</v>
      </c>
      <c r="C21" s="52">
        <f t="shared" ref="C21:J21" si="4">SUM(C8:C20)</f>
        <v>1191912</v>
      </c>
      <c r="D21" s="52">
        <f t="shared" si="4"/>
        <v>5778855</v>
      </c>
      <c r="E21" s="52">
        <f t="shared" si="4"/>
        <v>5327813</v>
      </c>
      <c r="F21" s="52">
        <f t="shared" si="4"/>
        <v>217977</v>
      </c>
      <c r="G21" s="52">
        <f t="shared" si="4"/>
        <v>5545790</v>
      </c>
      <c r="H21" s="52">
        <f t="shared" si="4"/>
        <v>9914756</v>
      </c>
      <c r="I21" s="52">
        <f t="shared" si="4"/>
        <v>1409889</v>
      </c>
      <c r="J21" s="52">
        <f t="shared" si="4"/>
        <v>11324645</v>
      </c>
    </row>
    <row r="22" spans="1:10" ht="21" customHeight="1">
      <c r="A22" s="386" t="s">
        <v>337</v>
      </c>
      <c r="B22" s="152"/>
      <c r="C22" s="252"/>
      <c r="D22" s="252"/>
      <c r="E22" s="252"/>
      <c r="F22" s="252"/>
      <c r="G22" s="252"/>
      <c r="H22" s="252"/>
      <c r="I22" s="252"/>
      <c r="J22" s="252"/>
    </row>
    <row r="23" spans="1:10" ht="21" customHeight="1"/>
    <row r="24" spans="1:10" ht="21" customHeight="1"/>
    <row r="25" spans="1:10" ht="21" customHeight="1"/>
    <row r="26" spans="1:10" ht="21" customHeight="1"/>
    <row r="27" spans="1:10" ht="21" customHeight="1"/>
    <row r="28" spans="1:10" ht="21" customHeight="1"/>
    <row r="29" spans="1:10" ht="21" customHeight="1"/>
    <row r="30" spans="1:10" ht="21" customHeight="1"/>
    <row r="31" spans="1:10" ht="21" customHeight="1"/>
    <row r="32" spans="1:10"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sheetData>
  <mergeCells count="5">
    <mergeCell ref="A4:J4"/>
    <mergeCell ref="A6:A7"/>
    <mergeCell ref="B6:D6"/>
    <mergeCell ref="E6:G6"/>
    <mergeCell ref="H6:J6"/>
  </mergeCells>
  <pageMargins left="0.7" right="0.7" top="0.75" bottom="0.75" header="0.3" footer="0.3"/>
  <pageSetup scale="62" orientation="landscape"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C3F6F-6428-4EE1-996A-C1B90A1B2550}">
  <dimension ref="A1:J63"/>
  <sheetViews>
    <sheetView showGridLines="0" view="pageBreakPreview" zoomScaleNormal="100" zoomScaleSheetLayoutView="100" workbookViewId="0">
      <selection activeCell="H15" sqref="H15"/>
    </sheetView>
  </sheetViews>
  <sheetFormatPr defaultColWidth="9.08984375" defaultRowHeight="19"/>
  <cols>
    <col min="1" max="1" width="20.7265625" style="46" customWidth="1"/>
    <col min="2" max="10" width="12.90625" style="46" customWidth="1"/>
    <col min="11" max="16384" width="9.08984375" style="46"/>
  </cols>
  <sheetData>
    <row r="1" spans="1:10" ht="21" customHeight="1"/>
    <row r="2" spans="1:10" ht="21" customHeight="1"/>
    <row r="3" spans="1:10" ht="21" customHeight="1"/>
    <row r="4" spans="1:10" ht="44.15" customHeight="1">
      <c r="A4" s="468" t="s">
        <v>628</v>
      </c>
      <c r="B4" s="469"/>
      <c r="C4" s="469"/>
      <c r="D4" s="469"/>
      <c r="E4" s="469"/>
      <c r="F4" s="469"/>
      <c r="G4" s="469"/>
      <c r="H4" s="469"/>
      <c r="I4" s="469"/>
      <c r="J4" s="469"/>
    </row>
    <row r="5" spans="1:10" ht="21" customHeight="1">
      <c r="A5" s="296"/>
      <c r="B5" s="106"/>
      <c r="C5" s="106"/>
      <c r="D5" s="106"/>
      <c r="E5" s="252"/>
      <c r="F5" s="252"/>
      <c r="G5" s="252"/>
      <c r="H5" s="252"/>
      <c r="I5" s="252"/>
      <c r="J5" s="252"/>
    </row>
    <row r="6" spans="1:10" ht="21" customHeight="1">
      <c r="A6" s="513" t="s">
        <v>408</v>
      </c>
      <c r="B6" s="501" t="s">
        <v>257</v>
      </c>
      <c r="C6" s="515"/>
      <c r="D6" s="502"/>
      <c r="E6" s="516" t="s">
        <v>258</v>
      </c>
      <c r="F6" s="500"/>
      <c r="G6" s="517"/>
      <c r="H6" s="516" t="s">
        <v>198</v>
      </c>
      <c r="I6" s="500"/>
      <c r="J6" s="500"/>
    </row>
    <row r="7" spans="1:10" ht="21" customHeight="1">
      <c r="A7" s="514"/>
      <c r="B7" s="244" t="s">
        <v>259</v>
      </c>
      <c r="C7" s="244" t="s">
        <v>260</v>
      </c>
      <c r="D7" s="244" t="s">
        <v>198</v>
      </c>
      <c r="E7" s="244" t="s">
        <v>259</v>
      </c>
      <c r="F7" s="244" t="s">
        <v>260</v>
      </c>
      <c r="G7" s="244" t="s">
        <v>198</v>
      </c>
      <c r="H7" s="244" t="s">
        <v>259</v>
      </c>
      <c r="I7" s="244" t="s">
        <v>260</v>
      </c>
      <c r="J7" s="244" t="s">
        <v>198</v>
      </c>
    </row>
    <row r="8" spans="1:10" ht="21" customHeight="1">
      <c r="A8" s="240" t="s">
        <v>339</v>
      </c>
      <c r="B8" s="225">
        <v>4293422</v>
      </c>
      <c r="C8" s="225">
        <v>1191614</v>
      </c>
      <c r="D8" s="56">
        <f>C8+B8</f>
        <v>5485036</v>
      </c>
      <c r="E8" s="225">
        <v>4171452</v>
      </c>
      <c r="F8" s="225">
        <v>217890</v>
      </c>
      <c r="G8" s="56">
        <f>E8+F8</f>
        <v>4389342</v>
      </c>
      <c r="H8" s="225">
        <f>B8+E8</f>
        <v>8464874</v>
      </c>
      <c r="I8" s="225">
        <f>C8+F8</f>
        <v>1409504</v>
      </c>
      <c r="J8" s="56">
        <f>H8+I8</f>
        <v>9874378</v>
      </c>
    </row>
    <row r="9" spans="1:10" ht="21" customHeight="1">
      <c r="A9" s="240" t="s">
        <v>409</v>
      </c>
      <c r="B9" s="128">
        <v>128074</v>
      </c>
      <c r="C9" s="128">
        <v>0</v>
      </c>
      <c r="D9" s="156">
        <f t="shared" ref="D9:D15" si="0">C9+B9</f>
        <v>128074</v>
      </c>
      <c r="E9" s="128">
        <v>652730</v>
      </c>
      <c r="F9" s="128">
        <v>1</v>
      </c>
      <c r="G9" s="156">
        <f t="shared" ref="G9:G15" si="1">E9+F9</f>
        <v>652731</v>
      </c>
      <c r="H9" s="128">
        <f t="shared" ref="H9:I15" si="2">B9+E9</f>
        <v>780804</v>
      </c>
      <c r="I9" s="128">
        <f t="shared" si="2"/>
        <v>1</v>
      </c>
      <c r="J9" s="156">
        <f t="shared" ref="J9:J15" si="3">H9+I9</f>
        <v>780805</v>
      </c>
    </row>
    <row r="10" spans="1:10" ht="21" customHeight="1">
      <c r="A10" s="240" t="s">
        <v>410</v>
      </c>
      <c r="B10" s="225">
        <v>66963</v>
      </c>
      <c r="C10" s="225">
        <v>0</v>
      </c>
      <c r="D10" s="56">
        <f t="shared" si="0"/>
        <v>66963</v>
      </c>
      <c r="E10" s="225">
        <v>170912</v>
      </c>
      <c r="F10" s="225">
        <v>2</v>
      </c>
      <c r="G10" s="56">
        <f t="shared" si="1"/>
        <v>170914</v>
      </c>
      <c r="H10" s="225">
        <f t="shared" si="2"/>
        <v>237875</v>
      </c>
      <c r="I10" s="225">
        <f t="shared" si="2"/>
        <v>2</v>
      </c>
      <c r="J10" s="56">
        <f t="shared" si="3"/>
        <v>237877</v>
      </c>
    </row>
    <row r="11" spans="1:10" ht="21" customHeight="1">
      <c r="A11" s="240" t="s">
        <v>342</v>
      </c>
      <c r="B11" s="128">
        <v>77275</v>
      </c>
      <c r="C11" s="128">
        <v>268</v>
      </c>
      <c r="D11" s="156">
        <f t="shared" si="0"/>
        <v>77543</v>
      </c>
      <c r="E11" s="128">
        <v>131746</v>
      </c>
      <c r="F11" s="128">
        <v>82</v>
      </c>
      <c r="G11" s="156">
        <f t="shared" si="1"/>
        <v>131828</v>
      </c>
      <c r="H11" s="128">
        <f t="shared" si="2"/>
        <v>209021</v>
      </c>
      <c r="I11" s="128">
        <f t="shared" si="2"/>
        <v>350</v>
      </c>
      <c r="J11" s="156">
        <f t="shared" si="3"/>
        <v>209371</v>
      </c>
    </row>
    <row r="12" spans="1:10" ht="21" customHeight="1">
      <c r="A12" s="240" t="s">
        <v>411</v>
      </c>
      <c r="B12" s="225">
        <v>6163</v>
      </c>
      <c r="C12" s="225">
        <v>0</v>
      </c>
      <c r="D12" s="56">
        <f t="shared" si="0"/>
        <v>6163</v>
      </c>
      <c r="E12" s="225">
        <v>84676</v>
      </c>
      <c r="F12" s="225">
        <v>1</v>
      </c>
      <c r="G12" s="56">
        <f t="shared" si="1"/>
        <v>84677</v>
      </c>
      <c r="H12" s="225">
        <f t="shared" si="2"/>
        <v>90839</v>
      </c>
      <c r="I12" s="225">
        <f t="shared" si="2"/>
        <v>1</v>
      </c>
      <c r="J12" s="56">
        <f t="shared" si="3"/>
        <v>90840</v>
      </c>
    </row>
    <row r="13" spans="1:10" ht="21" customHeight="1">
      <c r="A13" s="240" t="s">
        <v>412</v>
      </c>
      <c r="B13" s="128">
        <v>7461</v>
      </c>
      <c r="C13" s="128">
        <v>7</v>
      </c>
      <c r="D13" s="156">
        <f t="shared" si="0"/>
        <v>7468</v>
      </c>
      <c r="E13" s="128">
        <v>74255</v>
      </c>
      <c r="F13" s="128">
        <v>0</v>
      </c>
      <c r="G13" s="156">
        <f t="shared" si="1"/>
        <v>74255</v>
      </c>
      <c r="H13" s="128">
        <f t="shared" si="2"/>
        <v>81716</v>
      </c>
      <c r="I13" s="128">
        <f t="shared" si="2"/>
        <v>7</v>
      </c>
      <c r="J13" s="156">
        <f t="shared" si="3"/>
        <v>81723</v>
      </c>
    </row>
    <row r="14" spans="1:10" ht="21" customHeight="1">
      <c r="A14" s="240" t="s">
        <v>413</v>
      </c>
      <c r="B14" s="225">
        <v>5449</v>
      </c>
      <c r="C14" s="225">
        <v>21</v>
      </c>
      <c r="D14" s="56">
        <f t="shared" si="0"/>
        <v>5470</v>
      </c>
      <c r="E14" s="225">
        <v>29354</v>
      </c>
      <c r="F14" s="225">
        <v>1</v>
      </c>
      <c r="G14" s="56">
        <f t="shared" si="1"/>
        <v>29355</v>
      </c>
      <c r="H14" s="225">
        <f t="shared" si="2"/>
        <v>34803</v>
      </c>
      <c r="I14" s="225">
        <f t="shared" si="2"/>
        <v>22</v>
      </c>
      <c r="J14" s="56">
        <f t="shared" si="3"/>
        <v>34825</v>
      </c>
    </row>
    <row r="15" spans="1:10" ht="21" customHeight="1">
      <c r="A15" s="240" t="s">
        <v>414</v>
      </c>
      <c r="B15" s="128">
        <v>2136</v>
      </c>
      <c r="C15" s="128">
        <v>2</v>
      </c>
      <c r="D15" s="156">
        <f t="shared" si="0"/>
        <v>2138</v>
      </c>
      <c r="E15" s="128">
        <v>12688</v>
      </c>
      <c r="F15" s="128">
        <v>0</v>
      </c>
      <c r="G15" s="156">
        <f t="shared" si="1"/>
        <v>12688</v>
      </c>
      <c r="H15" s="128">
        <f t="shared" si="2"/>
        <v>14824</v>
      </c>
      <c r="I15" s="128">
        <f t="shared" si="2"/>
        <v>2</v>
      </c>
      <c r="J15" s="156">
        <f t="shared" si="3"/>
        <v>14826</v>
      </c>
    </row>
    <row r="16" spans="1:10" ht="21" customHeight="1">
      <c r="A16" s="273" t="s">
        <v>198</v>
      </c>
      <c r="B16" s="52">
        <f t="shared" ref="B16:J16" si="4">SUM(B8:B15)</f>
        <v>4586943</v>
      </c>
      <c r="C16" s="52">
        <f t="shared" si="4"/>
        <v>1191912</v>
      </c>
      <c r="D16" s="52">
        <f t="shared" si="4"/>
        <v>5778855</v>
      </c>
      <c r="E16" s="52">
        <f t="shared" si="4"/>
        <v>5327813</v>
      </c>
      <c r="F16" s="52">
        <f t="shared" si="4"/>
        <v>217977</v>
      </c>
      <c r="G16" s="52">
        <f t="shared" si="4"/>
        <v>5545790</v>
      </c>
      <c r="H16" s="52">
        <f t="shared" si="4"/>
        <v>9914756</v>
      </c>
      <c r="I16" s="52">
        <f t="shared" si="4"/>
        <v>1409889</v>
      </c>
      <c r="J16" s="52">
        <f t="shared" si="4"/>
        <v>11324645</v>
      </c>
    </row>
    <row r="17" spans="1:10" ht="21" customHeight="1">
      <c r="A17" s="386" t="s">
        <v>337</v>
      </c>
      <c r="B17" s="152"/>
      <c r="C17" s="152"/>
      <c r="D17" s="152"/>
      <c r="E17" s="252"/>
      <c r="F17" s="252"/>
      <c r="G17" s="252"/>
      <c r="H17" s="252"/>
      <c r="I17" s="252"/>
      <c r="J17" s="252"/>
    </row>
    <row r="18" spans="1:10" ht="21" customHeight="1"/>
    <row r="19" spans="1:10" ht="21" customHeight="1"/>
    <row r="20" spans="1:10" ht="21" customHeight="1"/>
    <row r="21" spans="1:10" ht="21" customHeight="1"/>
    <row r="22" spans="1:10" ht="21" customHeight="1"/>
    <row r="23" spans="1:10" ht="21" customHeight="1"/>
    <row r="24" spans="1:10" ht="21" customHeight="1"/>
    <row r="25" spans="1:10" ht="21" customHeight="1"/>
    <row r="26" spans="1:10" ht="21" customHeight="1"/>
    <row r="27" spans="1:10" ht="21" customHeight="1"/>
    <row r="28" spans="1:10" ht="21" customHeight="1"/>
    <row r="29" spans="1:10" ht="21" customHeight="1"/>
    <row r="30" spans="1:10" ht="21" customHeight="1"/>
    <row r="31" spans="1:10" ht="21" customHeight="1"/>
    <row r="32" spans="1:10"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sheetData>
  <mergeCells count="5">
    <mergeCell ref="A4:J4"/>
    <mergeCell ref="A6:A7"/>
    <mergeCell ref="B6:D6"/>
    <mergeCell ref="E6:G6"/>
    <mergeCell ref="H6:J6"/>
  </mergeCells>
  <pageMargins left="0.7" right="0.7" top="0.75" bottom="0.75" header="0.3" footer="0.3"/>
  <pageSetup scale="62" orientation="landscape"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A342A-FDA7-44BE-B558-7E1AF0CE7F8F}">
  <dimension ref="A1:M62"/>
  <sheetViews>
    <sheetView showGridLines="0" view="pageBreakPreview" zoomScaleNormal="100" zoomScaleSheetLayoutView="100" workbookViewId="0">
      <selection activeCell="H15" sqref="H15"/>
    </sheetView>
  </sheetViews>
  <sheetFormatPr defaultColWidth="9.08984375" defaultRowHeight="19"/>
  <cols>
    <col min="1" max="1" width="20.7265625" style="46" customWidth="1"/>
    <col min="2" max="10" width="12.90625" style="46" customWidth="1"/>
    <col min="11" max="11" width="13.26953125" style="46" bestFit="1" customWidth="1"/>
    <col min="12" max="12" width="11.36328125" style="46" bestFit="1" customWidth="1"/>
    <col min="13" max="13" width="13.26953125" style="46" bestFit="1" customWidth="1"/>
    <col min="14" max="16384" width="9.08984375" style="46"/>
  </cols>
  <sheetData>
    <row r="1" spans="1:13" ht="21" customHeight="1"/>
    <row r="2" spans="1:13" ht="21" customHeight="1"/>
    <row r="3" spans="1:13" ht="21" customHeight="1"/>
    <row r="4" spans="1:13" ht="44.15" customHeight="1">
      <c r="A4" s="468" t="s">
        <v>629</v>
      </c>
      <c r="B4" s="469"/>
      <c r="C4" s="469"/>
      <c r="D4" s="469"/>
      <c r="E4" s="469"/>
      <c r="F4" s="469"/>
      <c r="G4" s="469"/>
      <c r="H4" s="469"/>
      <c r="I4" s="469"/>
      <c r="J4" s="469"/>
    </row>
    <row r="5" spans="1:13" ht="21" customHeight="1">
      <c r="A5" s="296"/>
      <c r="B5" s="106"/>
      <c r="C5" s="106"/>
      <c r="D5" s="106"/>
      <c r="E5" s="252"/>
      <c r="F5" s="252"/>
      <c r="G5" s="252"/>
      <c r="H5" s="252"/>
      <c r="I5" s="252"/>
      <c r="J5" s="252"/>
    </row>
    <row r="6" spans="1:13" ht="21" customHeight="1">
      <c r="A6" s="513" t="s">
        <v>357</v>
      </c>
      <c r="B6" s="501" t="s">
        <v>257</v>
      </c>
      <c r="C6" s="515"/>
      <c r="D6" s="502"/>
      <c r="E6" s="516" t="s">
        <v>258</v>
      </c>
      <c r="F6" s="500"/>
      <c r="G6" s="517"/>
      <c r="H6" s="516" t="s">
        <v>198</v>
      </c>
      <c r="I6" s="500"/>
      <c r="J6" s="500"/>
    </row>
    <row r="7" spans="1:13" ht="21" customHeight="1">
      <c r="A7" s="514"/>
      <c r="B7" s="244" t="s">
        <v>259</v>
      </c>
      <c r="C7" s="244" t="s">
        <v>260</v>
      </c>
      <c r="D7" s="244" t="s">
        <v>198</v>
      </c>
      <c r="E7" s="244" t="s">
        <v>259</v>
      </c>
      <c r="F7" s="244" t="s">
        <v>260</v>
      </c>
      <c r="G7" s="244" t="s">
        <v>198</v>
      </c>
      <c r="H7" s="244" t="s">
        <v>259</v>
      </c>
      <c r="I7" s="244" t="s">
        <v>260</v>
      </c>
      <c r="J7" s="244" t="s">
        <v>198</v>
      </c>
    </row>
    <row r="8" spans="1:13" ht="21" customHeight="1">
      <c r="A8" s="240" t="s">
        <v>415</v>
      </c>
      <c r="B8" s="128">
        <v>16806</v>
      </c>
      <c r="C8" s="128">
        <v>999</v>
      </c>
      <c r="D8" s="128">
        <f t="shared" ref="D8:D13" si="0">C8+B8</f>
        <v>17805</v>
      </c>
      <c r="E8" s="128">
        <v>1999</v>
      </c>
      <c r="F8" s="128">
        <v>174</v>
      </c>
      <c r="G8" s="128">
        <f t="shared" ref="G8:G13" si="1">E8+F8</f>
        <v>2173</v>
      </c>
      <c r="H8" s="128">
        <f t="shared" ref="H8:I13" si="2">B8+E8</f>
        <v>18805</v>
      </c>
      <c r="I8" s="128">
        <f t="shared" si="2"/>
        <v>1173</v>
      </c>
      <c r="J8" s="128">
        <f t="shared" ref="J8:J13" si="3">H8+I8</f>
        <v>19978</v>
      </c>
      <c r="K8" s="122"/>
      <c r="L8" s="122"/>
      <c r="M8" s="122"/>
    </row>
    <row r="9" spans="1:13" ht="21" customHeight="1">
      <c r="A9" s="240" t="s">
        <v>416</v>
      </c>
      <c r="B9" s="225">
        <v>1288300</v>
      </c>
      <c r="C9" s="225">
        <v>327129</v>
      </c>
      <c r="D9" s="225">
        <f t="shared" si="0"/>
        <v>1615429</v>
      </c>
      <c r="E9" s="225">
        <v>708479</v>
      </c>
      <c r="F9" s="225">
        <v>29173</v>
      </c>
      <c r="G9" s="225">
        <f t="shared" si="1"/>
        <v>737652</v>
      </c>
      <c r="H9" s="225">
        <f t="shared" si="2"/>
        <v>1996779</v>
      </c>
      <c r="I9" s="225">
        <f t="shared" si="2"/>
        <v>356302</v>
      </c>
      <c r="J9" s="225">
        <f t="shared" si="3"/>
        <v>2353081</v>
      </c>
      <c r="K9" s="122"/>
      <c r="L9" s="122"/>
      <c r="M9" s="122"/>
    </row>
    <row r="10" spans="1:13" ht="21" customHeight="1">
      <c r="A10" s="240" t="s">
        <v>417</v>
      </c>
      <c r="B10" s="128">
        <v>1274660</v>
      </c>
      <c r="C10" s="128">
        <v>458926</v>
      </c>
      <c r="D10" s="128">
        <f t="shared" si="0"/>
        <v>1733586</v>
      </c>
      <c r="E10" s="128">
        <v>1913995</v>
      </c>
      <c r="F10" s="128">
        <v>87022</v>
      </c>
      <c r="G10" s="128">
        <f t="shared" si="1"/>
        <v>2001017</v>
      </c>
      <c r="H10" s="128">
        <f t="shared" si="2"/>
        <v>3188655</v>
      </c>
      <c r="I10" s="128">
        <f t="shared" si="2"/>
        <v>545948</v>
      </c>
      <c r="J10" s="128">
        <f t="shared" si="3"/>
        <v>3734603</v>
      </c>
      <c r="K10" s="122"/>
      <c r="L10" s="122"/>
      <c r="M10" s="122"/>
    </row>
    <row r="11" spans="1:13" ht="21" customHeight="1">
      <c r="A11" s="240" t="s">
        <v>418</v>
      </c>
      <c r="B11" s="225">
        <v>960564</v>
      </c>
      <c r="C11" s="225">
        <v>291358</v>
      </c>
      <c r="D11" s="225">
        <f t="shared" si="0"/>
        <v>1251922</v>
      </c>
      <c r="E11" s="225">
        <v>1646671</v>
      </c>
      <c r="F11" s="225">
        <v>75396</v>
      </c>
      <c r="G11" s="225">
        <f t="shared" si="1"/>
        <v>1722067</v>
      </c>
      <c r="H11" s="225">
        <f t="shared" si="2"/>
        <v>2607235</v>
      </c>
      <c r="I11" s="225">
        <f t="shared" si="2"/>
        <v>366754</v>
      </c>
      <c r="J11" s="225">
        <f t="shared" si="3"/>
        <v>2973989</v>
      </c>
      <c r="K11" s="122"/>
      <c r="L11" s="122"/>
      <c r="M11" s="122"/>
    </row>
    <row r="12" spans="1:13" ht="21" customHeight="1">
      <c r="A12" s="240" t="s">
        <v>419</v>
      </c>
      <c r="B12" s="128">
        <v>531743</v>
      </c>
      <c r="C12" s="128">
        <v>92488</v>
      </c>
      <c r="D12" s="128">
        <f t="shared" si="0"/>
        <v>624231</v>
      </c>
      <c r="E12" s="128">
        <v>719059</v>
      </c>
      <c r="F12" s="128">
        <v>21499</v>
      </c>
      <c r="G12" s="128">
        <f t="shared" si="1"/>
        <v>740558</v>
      </c>
      <c r="H12" s="128">
        <f t="shared" si="2"/>
        <v>1250802</v>
      </c>
      <c r="I12" s="128">
        <f t="shared" si="2"/>
        <v>113987</v>
      </c>
      <c r="J12" s="128">
        <f t="shared" si="3"/>
        <v>1364789</v>
      </c>
      <c r="K12" s="122"/>
      <c r="L12" s="122"/>
      <c r="M12" s="122"/>
    </row>
    <row r="13" spans="1:13" ht="21" customHeight="1">
      <c r="A13" s="240" t="s">
        <v>420</v>
      </c>
      <c r="B13" s="225">
        <v>347618</v>
      </c>
      <c r="C13" s="225">
        <v>19502</v>
      </c>
      <c r="D13" s="225">
        <f t="shared" si="0"/>
        <v>367120</v>
      </c>
      <c r="E13" s="225">
        <v>277967</v>
      </c>
      <c r="F13" s="225">
        <v>4353</v>
      </c>
      <c r="G13" s="225">
        <f t="shared" si="1"/>
        <v>282320</v>
      </c>
      <c r="H13" s="225">
        <f t="shared" si="2"/>
        <v>625585</v>
      </c>
      <c r="I13" s="225">
        <f t="shared" si="2"/>
        <v>23855</v>
      </c>
      <c r="J13" s="225">
        <f t="shared" si="3"/>
        <v>649440</v>
      </c>
      <c r="K13" s="122"/>
      <c r="L13" s="122"/>
      <c r="M13" s="122"/>
    </row>
    <row r="14" spans="1:13" ht="21" customHeight="1">
      <c r="A14" s="240" t="s">
        <v>421</v>
      </c>
      <c r="B14" s="128">
        <v>167252</v>
      </c>
      <c r="C14" s="128">
        <v>1510</v>
      </c>
      <c r="D14" s="128">
        <f>C14+B14</f>
        <v>168762</v>
      </c>
      <c r="E14" s="128">
        <v>59643</v>
      </c>
      <c r="F14" s="128">
        <v>360</v>
      </c>
      <c r="G14" s="128">
        <f>E14+F14</f>
        <v>60003</v>
      </c>
      <c r="H14" s="128">
        <f>B14+E14</f>
        <v>226895</v>
      </c>
      <c r="I14" s="128">
        <f>C14+F14</f>
        <v>1870</v>
      </c>
      <c r="J14" s="128">
        <f>H14+I14</f>
        <v>228765</v>
      </c>
      <c r="K14" s="122"/>
      <c r="L14" s="122"/>
      <c r="M14" s="122"/>
    </row>
    <row r="15" spans="1:13" ht="21" customHeight="1">
      <c r="A15" s="273" t="s">
        <v>198</v>
      </c>
      <c r="B15" s="52">
        <f>SUM(B8:B14)</f>
        <v>4586943</v>
      </c>
      <c r="C15" s="52">
        <f>SUM(C8:C14)</f>
        <v>1191912</v>
      </c>
      <c r="D15" s="52">
        <f t="shared" ref="D15:I15" si="4">SUM(D8:D14)</f>
        <v>5778855</v>
      </c>
      <c r="E15" s="52">
        <f t="shared" si="4"/>
        <v>5327813</v>
      </c>
      <c r="F15" s="52">
        <f t="shared" si="4"/>
        <v>217977</v>
      </c>
      <c r="G15" s="52">
        <f t="shared" si="4"/>
        <v>5545790</v>
      </c>
      <c r="H15" s="52">
        <f t="shared" si="4"/>
        <v>9914756</v>
      </c>
      <c r="I15" s="52">
        <f t="shared" si="4"/>
        <v>1409889</v>
      </c>
      <c r="J15" s="52">
        <f>SUM(J8:J14)</f>
        <v>11324645</v>
      </c>
    </row>
    <row r="16" spans="1:13" ht="21" customHeight="1">
      <c r="A16" s="386" t="s">
        <v>337</v>
      </c>
      <c r="B16" s="152"/>
      <c r="C16" s="152"/>
      <c r="D16" s="152"/>
      <c r="E16" s="252"/>
      <c r="F16" s="252"/>
      <c r="G16" s="252"/>
      <c r="H16" s="252"/>
      <c r="I16" s="252"/>
      <c r="J16" s="252"/>
    </row>
    <row r="17" ht="21" customHeight="1"/>
    <row r="18" ht="21" customHeight="1"/>
    <row r="19" ht="21" customHeight="1"/>
    <row r="20" ht="21" customHeight="1"/>
    <row r="21" ht="21" customHeight="1"/>
    <row r="22" ht="21" customHeight="1"/>
    <row r="23" ht="21" customHeight="1"/>
    <row r="24" ht="21" customHeight="1"/>
    <row r="25" ht="21" customHeight="1"/>
    <row r="26" ht="21" customHeight="1"/>
    <row r="27" ht="21" customHeight="1"/>
    <row r="28" ht="21" customHeight="1"/>
    <row r="29" ht="21" customHeight="1"/>
    <row r="30" ht="21" customHeight="1"/>
    <row r="31" ht="21" customHeight="1"/>
    <row r="32"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sheetData>
  <mergeCells count="5">
    <mergeCell ref="A4:J4"/>
    <mergeCell ref="A6:A7"/>
    <mergeCell ref="B6:D6"/>
    <mergeCell ref="E6:G6"/>
    <mergeCell ref="H6:J6"/>
  </mergeCells>
  <pageMargins left="0.7" right="0.7" top="0.75" bottom="0.75" header="0.3" footer="0.3"/>
  <pageSetup scale="62" orientation="landscape"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32B2B-B7E6-45B8-B221-961D327D5B81}">
  <dimension ref="A1:K100"/>
  <sheetViews>
    <sheetView showGridLines="0" view="pageBreakPreview" zoomScaleNormal="100" zoomScaleSheetLayoutView="100" workbookViewId="0">
      <selection activeCell="H15" sqref="H15"/>
    </sheetView>
  </sheetViews>
  <sheetFormatPr defaultColWidth="9.08984375" defaultRowHeight="19"/>
  <cols>
    <col min="1" max="2" width="20.7265625" style="46" customWidth="1"/>
    <col min="3" max="11" width="12.90625" style="46" customWidth="1"/>
    <col min="12" max="16384" width="9.08984375" style="46"/>
  </cols>
  <sheetData>
    <row r="1" spans="1:11" ht="21" customHeight="1"/>
    <row r="2" spans="1:11" ht="21" customHeight="1"/>
    <row r="3" spans="1:11" ht="21" customHeight="1"/>
    <row r="4" spans="1:11" ht="44.15" customHeight="1">
      <c r="A4" s="468" t="s">
        <v>630</v>
      </c>
      <c r="B4" s="469"/>
      <c r="C4" s="469"/>
      <c r="D4" s="469"/>
      <c r="E4" s="469"/>
      <c r="F4" s="469"/>
      <c r="G4" s="469"/>
      <c r="H4" s="469"/>
      <c r="I4" s="469"/>
      <c r="J4" s="469"/>
      <c r="K4" s="469"/>
    </row>
    <row r="5" spans="1:11" ht="21" customHeight="1">
      <c r="A5" s="252"/>
      <c r="B5" s="297"/>
      <c r="C5" s="106"/>
      <c r="D5" s="106"/>
      <c r="E5" s="106"/>
      <c r="F5" s="252"/>
      <c r="G5" s="252"/>
      <c r="H5" s="252"/>
      <c r="I5" s="252"/>
      <c r="J5" s="252"/>
      <c r="K5" s="252"/>
    </row>
    <row r="6" spans="1:11" ht="21" customHeight="1">
      <c r="A6" s="513" t="s">
        <v>210</v>
      </c>
      <c r="B6" s="513" t="s">
        <v>357</v>
      </c>
      <c r="C6" s="501" t="s">
        <v>257</v>
      </c>
      <c r="D6" s="515"/>
      <c r="E6" s="502"/>
      <c r="F6" s="516" t="s">
        <v>258</v>
      </c>
      <c r="G6" s="500"/>
      <c r="H6" s="517"/>
      <c r="I6" s="516" t="s">
        <v>198</v>
      </c>
      <c r="J6" s="500"/>
      <c r="K6" s="500"/>
    </row>
    <row r="7" spans="1:11" ht="21" customHeight="1">
      <c r="A7" s="514"/>
      <c r="B7" s="514"/>
      <c r="C7" s="244" t="s">
        <v>259</v>
      </c>
      <c r="D7" s="244" t="s">
        <v>260</v>
      </c>
      <c r="E7" s="244" t="s">
        <v>198</v>
      </c>
      <c r="F7" s="244" t="s">
        <v>259</v>
      </c>
      <c r="G7" s="244" t="s">
        <v>260</v>
      </c>
      <c r="H7" s="244" t="s">
        <v>198</v>
      </c>
      <c r="I7" s="244" t="s">
        <v>259</v>
      </c>
      <c r="J7" s="244" t="s">
        <v>260</v>
      </c>
      <c r="K7" s="244" t="s">
        <v>198</v>
      </c>
    </row>
    <row r="8" spans="1:11" ht="21" customHeight="1">
      <c r="A8" s="240" t="s">
        <v>123</v>
      </c>
      <c r="B8" s="261" t="s">
        <v>415</v>
      </c>
      <c r="C8" s="225">
        <v>4479</v>
      </c>
      <c r="D8" s="225">
        <v>356</v>
      </c>
      <c r="E8" s="225">
        <v>4835</v>
      </c>
      <c r="F8" s="225">
        <v>630</v>
      </c>
      <c r="G8" s="225">
        <v>88</v>
      </c>
      <c r="H8" s="225">
        <v>718</v>
      </c>
      <c r="I8" s="225">
        <v>5109</v>
      </c>
      <c r="J8" s="225">
        <v>444</v>
      </c>
      <c r="K8" s="225">
        <v>5553</v>
      </c>
    </row>
    <row r="9" spans="1:11" ht="21" customHeight="1">
      <c r="A9" s="240" t="s">
        <v>123</v>
      </c>
      <c r="B9" s="261" t="s">
        <v>416</v>
      </c>
      <c r="C9" s="128">
        <v>314834</v>
      </c>
      <c r="D9" s="128">
        <v>106077</v>
      </c>
      <c r="E9" s="128">
        <v>420911</v>
      </c>
      <c r="F9" s="128">
        <v>290421</v>
      </c>
      <c r="G9" s="128">
        <v>13083</v>
      </c>
      <c r="H9" s="128">
        <v>303504</v>
      </c>
      <c r="I9" s="128">
        <v>605255</v>
      </c>
      <c r="J9" s="128">
        <v>119160</v>
      </c>
      <c r="K9" s="128">
        <v>724415</v>
      </c>
    </row>
    <row r="10" spans="1:11" ht="21" customHeight="1">
      <c r="A10" s="240" t="s">
        <v>123</v>
      </c>
      <c r="B10" s="261" t="s">
        <v>417</v>
      </c>
      <c r="C10" s="225">
        <v>312792</v>
      </c>
      <c r="D10" s="225">
        <v>154790</v>
      </c>
      <c r="E10" s="225">
        <v>467582</v>
      </c>
      <c r="F10" s="225">
        <v>724822</v>
      </c>
      <c r="G10" s="225">
        <v>42609</v>
      </c>
      <c r="H10" s="225">
        <v>767431</v>
      </c>
      <c r="I10" s="225">
        <v>1037614</v>
      </c>
      <c r="J10" s="225">
        <v>197399</v>
      </c>
      <c r="K10" s="225">
        <v>1235013</v>
      </c>
    </row>
    <row r="11" spans="1:11" ht="21" customHeight="1">
      <c r="A11" s="240" t="s">
        <v>123</v>
      </c>
      <c r="B11" s="261" t="s">
        <v>418</v>
      </c>
      <c r="C11" s="128">
        <v>230382</v>
      </c>
      <c r="D11" s="128">
        <v>88314</v>
      </c>
      <c r="E11" s="128">
        <v>318696</v>
      </c>
      <c r="F11" s="128">
        <v>586027</v>
      </c>
      <c r="G11" s="128">
        <v>32876</v>
      </c>
      <c r="H11" s="128">
        <v>618903</v>
      </c>
      <c r="I11" s="128">
        <v>816409</v>
      </c>
      <c r="J11" s="128">
        <v>121190</v>
      </c>
      <c r="K11" s="128">
        <v>937599</v>
      </c>
    </row>
    <row r="12" spans="1:11" ht="21" customHeight="1">
      <c r="A12" s="240" t="s">
        <v>123</v>
      </c>
      <c r="B12" s="261" t="s">
        <v>419</v>
      </c>
      <c r="C12" s="225">
        <v>127692</v>
      </c>
      <c r="D12" s="225">
        <v>27862</v>
      </c>
      <c r="E12" s="225">
        <v>155554</v>
      </c>
      <c r="F12" s="225">
        <v>246140</v>
      </c>
      <c r="G12" s="225">
        <v>8796</v>
      </c>
      <c r="H12" s="225">
        <v>254936</v>
      </c>
      <c r="I12" s="225">
        <v>373832</v>
      </c>
      <c r="J12" s="225">
        <v>36658</v>
      </c>
      <c r="K12" s="225">
        <v>410490</v>
      </c>
    </row>
    <row r="13" spans="1:11" ht="21" customHeight="1">
      <c r="A13" s="240" t="s">
        <v>123</v>
      </c>
      <c r="B13" s="261" t="s">
        <v>420</v>
      </c>
      <c r="C13" s="128">
        <v>86813</v>
      </c>
      <c r="D13" s="128">
        <v>6059</v>
      </c>
      <c r="E13" s="128">
        <v>92872</v>
      </c>
      <c r="F13" s="128">
        <v>95839</v>
      </c>
      <c r="G13" s="128">
        <v>1832</v>
      </c>
      <c r="H13" s="128">
        <v>97671</v>
      </c>
      <c r="I13" s="128">
        <v>182652</v>
      </c>
      <c r="J13" s="128">
        <v>7891</v>
      </c>
      <c r="K13" s="128">
        <v>190543</v>
      </c>
    </row>
    <row r="14" spans="1:11" ht="21" customHeight="1">
      <c r="A14" s="240" t="s">
        <v>123</v>
      </c>
      <c r="B14" s="261" t="s">
        <v>421</v>
      </c>
      <c r="C14" s="225">
        <v>41495</v>
      </c>
      <c r="D14" s="225">
        <v>513</v>
      </c>
      <c r="E14" s="225">
        <v>42008</v>
      </c>
      <c r="F14" s="225">
        <v>19585</v>
      </c>
      <c r="G14" s="225">
        <v>156</v>
      </c>
      <c r="H14" s="225">
        <v>19741</v>
      </c>
      <c r="I14" s="225">
        <v>61080</v>
      </c>
      <c r="J14" s="225">
        <v>669</v>
      </c>
      <c r="K14" s="225">
        <v>61749</v>
      </c>
    </row>
    <row r="15" spans="1:11" ht="21" customHeight="1">
      <c r="A15" s="240" t="s">
        <v>273</v>
      </c>
      <c r="B15" s="261" t="s">
        <v>415</v>
      </c>
      <c r="C15" s="128">
        <v>3006</v>
      </c>
      <c r="D15" s="128">
        <v>196</v>
      </c>
      <c r="E15" s="128">
        <v>3202</v>
      </c>
      <c r="F15" s="128">
        <v>838</v>
      </c>
      <c r="G15" s="128">
        <v>42</v>
      </c>
      <c r="H15" s="128">
        <v>880</v>
      </c>
      <c r="I15" s="128">
        <v>3844</v>
      </c>
      <c r="J15" s="128">
        <v>238</v>
      </c>
      <c r="K15" s="128">
        <v>4082</v>
      </c>
    </row>
    <row r="16" spans="1:11" ht="21" customHeight="1">
      <c r="A16" s="240" t="s">
        <v>273</v>
      </c>
      <c r="B16" s="261" t="s">
        <v>416</v>
      </c>
      <c r="C16" s="225">
        <v>244750</v>
      </c>
      <c r="D16" s="225">
        <v>63538</v>
      </c>
      <c r="E16" s="225">
        <v>308288</v>
      </c>
      <c r="F16" s="225">
        <v>158506</v>
      </c>
      <c r="G16" s="225">
        <v>10036</v>
      </c>
      <c r="H16" s="225">
        <v>168542</v>
      </c>
      <c r="I16" s="225">
        <v>403256</v>
      </c>
      <c r="J16" s="225">
        <v>73574</v>
      </c>
      <c r="K16" s="225">
        <v>476830</v>
      </c>
    </row>
    <row r="17" spans="1:11" ht="21" customHeight="1">
      <c r="A17" s="240" t="s">
        <v>273</v>
      </c>
      <c r="B17" s="261" t="s">
        <v>417</v>
      </c>
      <c r="C17" s="128">
        <v>259377</v>
      </c>
      <c r="D17" s="128">
        <v>84592</v>
      </c>
      <c r="E17" s="128">
        <v>343969</v>
      </c>
      <c r="F17" s="128">
        <v>400372</v>
      </c>
      <c r="G17" s="128">
        <v>24141</v>
      </c>
      <c r="H17" s="128">
        <v>424513</v>
      </c>
      <c r="I17" s="128">
        <v>659749</v>
      </c>
      <c r="J17" s="128">
        <v>108733</v>
      </c>
      <c r="K17" s="128">
        <v>768482</v>
      </c>
    </row>
    <row r="18" spans="1:11" ht="21" customHeight="1">
      <c r="A18" s="240" t="s">
        <v>273</v>
      </c>
      <c r="B18" s="261" t="s">
        <v>418</v>
      </c>
      <c r="C18" s="225">
        <v>202195</v>
      </c>
      <c r="D18" s="225">
        <v>53040</v>
      </c>
      <c r="E18" s="225">
        <v>255235</v>
      </c>
      <c r="F18" s="225">
        <v>359576</v>
      </c>
      <c r="G18" s="225">
        <v>20174</v>
      </c>
      <c r="H18" s="225">
        <v>379750</v>
      </c>
      <c r="I18" s="225">
        <v>561771</v>
      </c>
      <c r="J18" s="225">
        <v>73214</v>
      </c>
      <c r="K18" s="225">
        <v>634985</v>
      </c>
    </row>
    <row r="19" spans="1:11" ht="21" customHeight="1">
      <c r="A19" s="240" t="s">
        <v>273</v>
      </c>
      <c r="B19" s="261" t="s">
        <v>419</v>
      </c>
      <c r="C19" s="128">
        <v>111653</v>
      </c>
      <c r="D19" s="128">
        <v>17291</v>
      </c>
      <c r="E19" s="128">
        <v>128944</v>
      </c>
      <c r="F19" s="128">
        <v>171444</v>
      </c>
      <c r="G19" s="128">
        <v>5586</v>
      </c>
      <c r="H19" s="128">
        <v>177030</v>
      </c>
      <c r="I19" s="128">
        <v>283097</v>
      </c>
      <c r="J19" s="128">
        <v>22877</v>
      </c>
      <c r="K19" s="128">
        <v>305974</v>
      </c>
    </row>
    <row r="20" spans="1:11" ht="21" customHeight="1">
      <c r="A20" s="240" t="s">
        <v>273</v>
      </c>
      <c r="B20" s="261" t="s">
        <v>420</v>
      </c>
      <c r="C20" s="225">
        <v>77972</v>
      </c>
      <c r="D20" s="225">
        <v>4336</v>
      </c>
      <c r="E20" s="225">
        <v>82308</v>
      </c>
      <c r="F20" s="225">
        <v>78248</v>
      </c>
      <c r="G20" s="225">
        <v>1215</v>
      </c>
      <c r="H20" s="225">
        <v>79463</v>
      </c>
      <c r="I20" s="225">
        <v>156220</v>
      </c>
      <c r="J20" s="225">
        <v>5551</v>
      </c>
      <c r="K20" s="225">
        <v>161771</v>
      </c>
    </row>
    <row r="21" spans="1:11" ht="21" customHeight="1">
      <c r="A21" s="240" t="s">
        <v>273</v>
      </c>
      <c r="B21" s="261" t="s">
        <v>421</v>
      </c>
      <c r="C21" s="128">
        <v>35812</v>
      </c>
      <c r="D21" s="128">
        <v>484</v>
      </c>
      <c r="E21" s="128">
        <v>36296</v>
      </c>
      <c r="F21" s="128">
        <v>22049</v>
      </c>
      <c r="G21" s="128">
        <v>117</v>
      </c>
      <c r="H21" s="128">
        <v>22166</v>
      </c>
      <c r="I21" s="128">
        <v>57861</v>
      </c>
      <c r="J21" s="128">
        <v>601</v>
      </c>
      <c r="K21" s="128">
        <v>58462</v>
      </c>
    </row>
    <row r="22" spans="1:11" ht="21" customHeight="1">
      <c r="A22" s="240" t="s">
        <v>274</v>
      </c>
      <c r="B22" s="261" t="s">
        <v>415</v>
      </c>
      <c r="C22" s="225">
        <v>1006</v>
      </c>
      <c r="D22" s="225">
        <v>54</v>
      </c>
      <c r="E22" s="225">
        <v>1060</v>
      </c>
      <c r="F22" s="225">
        <v>114</v>
      </c>
      <c r="G22" s="225">
        <v>7</v>
      </c>
      <c r="H22" s="225">
        <v>121</v>
      </c>
      <c r="I22" s="225">
        <v>1120</v>
      </c>
      <c r="J22" s="225">
        <v>61</v>
      </c>
      <c r="K22" s="225">
        <v>1181</v>
      </c>
    </row>
    <row r="23" spans="1:11" ht="21" customHeight="1">
      <c r="A23" s="240" t="s">
        <v>274</v>
      </c>
      <c r="B23" s="261" t="s">
        <v>416</v>
      </c>
      <c r="C23" s="128">
        <v>86989</v>
      </c>
      <c r="D23" s="128">
        <v>17026</v>
      </c>
      <c r="E23" s="128">
        <v>104015</v>
      </c>
      <c r="F23" s="128">
        <v>27857</v>
      </c>
      <c r="G23" s="128">
        <v>1222</v>
      </c>
      <c r="H23" s="128">
        <v>29079</v>
      </c>
      <c r="I23" s="128">
        <v>114846</v>
      </c>
      <c r="J23" s="128">
        <v>18248</v>
      </c>
      <c r="K23" s="128">
        <v>133094</v>
      </c>
    </row>
    <row r="24" spans="1:11" ht="21" customHeight="1">
      <c r="A24" s="240" t="s">
        <v>274</v>
      </c>
      <c r="B24" s="261" t="s">
        <v>417</v>
      </c>
      <c r="C24" s="225">
        <v>81761</v>
      </c>
      <c r="D24" s="225">
        <v>19861</v>
      </c>
      <c r="E24" s="225">
        <v>101622</v>
      </c>
      <c r="F24" s="225">
        <v>79426</v>
      </c>
      <c r="G24" s="225">
        <v>3543</v>
      </c>
      <c r="H24" s="225">
        <v>82969</v>
      </c>
      <c r="I24" s="225">
        <v>161187</v>
      </c>
      <c r="J24" s="225">
        <v>23404</v>
      </c>
      <c r="K24" s="225">
        <v>184591</v>
      </c>
    </row>
    <row r="25" spans="1:11" ht="21" customHeight="1">
      <c r="A25" s="240" t="s">
        <v>274</v>
      </c>
      <c r="B25" s="261" t="s">
        <v>418</v>
      </c>
      <c r="C25" s="128">
        <v>59968</v>
      </c>
      <c r="D25" s="128">
        <v>12808</v>
      </c>
      <c r="E25" s="128">
        <v>72776</v>
      </c>
      <c r="F25" s="128">
        <v>67481</v>
      </c>
      <c r="G25" s="128">
        <v>3219</v>
      </c>
      <c r="H25" s="128">
        <v>70700</v>
      </c>
      <c r="I25" s="128">
        <v>127449</v>
      </c>
      <c r="J25" s="128">
        <v>16027</v>
      </c>
      <c r="K25" s="128">
        <v>143476</v>
      </c>
    </row>
    <row r="26" spans="1:11" ht="21" customHeight="1">
      <c r="A26" s="240" t="s">
        <v>274</v>
      </c>
      <c r="B26" s="261" t="s">
        <v>419</v>
      </c>
      <c r="C26" s="225">
        <v>33021</v>
      </c>
      <c r="D26" s="225">
        <v>3998</v>
      </c>
      <c r="E26" s="225">
        <v>37019</v>
      </c>
      <c r="F26" s="225">
        <v>30293</v>
      </c>
      <c r="G26" s="225">
        <v>906</v>
      </c>
      <c r="H26" s="225">
        <v>31199</v>
      </c>
      <c r="I26" s="225">
        <v>63314</v>
      </c>
      <c r="J26" s="225">
        <v>4904</v>
      </c>
      <c r="K26" s="225">
        <v>68218</v>
      </c>
    </row>
    <row r="27" spans="1:11" ht="21" customHeight="1">
      <c r="A27" s="240" t="s">
        <v>274</v>
      </c>
      <c r="B27" s="261" t="s">
        <v>420</v>
      </c>
      <c r="C27" s="128">
        <v>19837</v>
      </c>
      <c r="D27" s="128">
        <v>745</v>
      </c>
      <c r="E27" s="128">
        <v>20582</v>
      </c>
      <c r="F27" s="128">
        <v>12799</v>
      </c>
      <c r="G27" s="128">
        <v>201</v>
      </c>
      <c r="H27" s="128">
        <v>13000</v>
      </c>
      <c r="I27" s="128">
        <v>32636</v>
      </c>
      <c r="J27" s="128">
        <v>946</v>
      </c>
      <c r="K27" s="128">
        <v>33582</v>
      </c>
    </row>
    <row r="28" spans="1:11" ht="21" customHeight="1">
      <c r="A28" s="240" t="s">
        <v>274</v>
      </c>
      <c r="B28" s="261" t="s">
        <v>421</v>
      </c>
      <c r="C28" s="225">
        <v>9007</v>
      </c>
      <c r="D28" s="225">
        <v>40</v>
      </c>
      <c r="E28" s="225">
        <v>9047</v>
      </c>
      <c r="F28" s="225">
        <v>3151</v>
      </c>
      <c r="G28" s="225">
        <v>13</v>
      </c>
      <c r="H28" s="225">
        <v>3164</v>
      </c>
      <c r="I28" s="225">
        <v>12158</v>
      </c>
      <c r="J28" s="225">
        <v>53</v>
      </c>
      <c r="K28" s="225">
        <v>12211</v>
      </c>
    </row>
    <row r="29" spans="1:11" ht="21" customHeight="1">
      <c r="A29" s="240" t="s">
        <v>275</v>
      </c>
      <c r="B29" s="261" t="s">
        <v>415</v>
      </c>
      <c r="C29" s="128">
        <v>1124</v>
      </c>
      <c r="D29" s="128">
        <v>69</v>
      </c>
      <c r="E29" s="128">
        <v>1193</v>
      </c>
      <c r="F29" s="128">
        <v>31</v>
      </c>
      <c r="G29" s="128">
        <v>2</v>
      </c>
      <c r="H29" s="128">
        <v>33</v>
      </c>
      <c r="I29" s="128">
        <v>1155</v>
      </c>
      <c r="J29" s="128">
        <v>71</v>
      </c>
      <c r="K29" s="128">
        <v>1226</v>
      </c>
    </row>
    <row r="30" spans="1:11" ht="21" customHeight="1">
      <c r="A30" s="240" t="s">
        <v>275</v>
      </c>
      <c r="B30" s="261" t="s">
        <v>416</v>
      </c>
      <c r="C30" s="225">
        <v>76870</v>
      </c>
      <c r="D30" s="225">
        <v>18559</v>
      </c>
      <c r="E30" s="225">
        <v>95429</v>
      </c>
      <c r="F30" s="225">
        <v>18253</v>
      </c>
      <c r="G30" s="225">
        <v>408</v>
      </c>
      <c r="H30" s="225">
        <v>18661</v>
      </c>
      <c r="I30" s="225">
        <v>95123</v>
      </c>
      <c r="J30" s="225">
        <v>18967</v>
      </c>
      <c r="K30" s="225">
        <v>114090</v>
      </c>
    </row>
    <row r="31" spans="1:11" ht="21" customHeight="1">
      <c r="A31" s="240" t="s">
        <v>275</v>
      </c>
      <c r="B31" s="261" t="s">
        <v>417</v>
      </c>
      <c r="C31" s="128">
        <v>74425</v>
      </c>
      <c r="D31" s="128">
        <v>22087</v>
      </c>
      <c r="E31" s="128">
        <v>96512</v>
      </c>
      <c r="F31" s="128">
        <v>65854</v>
      </c>
      <c r="G31" s="128">
        <v>1435</v>
      </c>
      <c r="H31" s="128">
        <v>67289</v>
      </c>
      <c r="I31" s="128">
        <v>140279</v>
      </c>
      <c r="J31" s="128">
        <v>23522</v>
      </c>
      <c r="K31" s="128">
        <v>163801</v>
      </c>
    </row>
    <row r="32" spans="1:11" ht="21" customHeight="1">
      <c r="A32" s="240" t="s">
        <v>275</v>
      </c>
      <c r="B32" s="261" t="s">
        <v>418</v>
      </c>
      <c r="C32" s="225">
        <v>52209</v>
      </c>
      <c r="D32" s="225">
        <v>13886</v>
      </c>
      <c r="E32" s="225">
        <v>66095</v>
      </c>
      <c r="F32" s="225">
        <v>60621</v>
      </c>
      <c r="G32" s="225">
        <v>1493</v>
      </c>
      <c r="H32" s="225">
        <v>62114</v>
      </c>
      <c r="I32" s="225">
        <v>112830</v>
      </c>
      <c r="J32" s="225">
        <v>15379</v>
      </c>
      <c r="K32" s="225">
        <v>128209</v>
      </c>
    </row>
    <row r="33" spans="1:11" ht="21" customHeight="1">
      <c r="A33" s="240" t="s">
        <v>275</v>
      </c>
      <c r="B33" s="261" t="s">
        <v>419</v>
      </c>
      <c r="C33" s="128">
        <v>30320</v>
      </c>
      <c r="D33" s="128">
        <v>4789</v>
      </c>
      <c r="E33" s="128">
        <v>35109</v>
      </c>
      <c r="F33" s="128">
        <v>24805</v>
      </c>
      <c r="G33" s="128">
        <v>471</v>
      </c>
      <c r="H33" s="128">
        <v>25276</v>
      </c>
      <c r="I33" s="128">
        <v>55125</v>
      </c>
      <c r="J33" s="128">
        <v>5260</v>
      </c>
      <c r="K33" s="128">
        <v>60385</v>
      </c>
    </row>
    <row r="34" spans="1:11" ht="21" customHeight="1">
      <c r="A34" s="240" t="s">
        <v>275</v>
      </c>
      <c r="B34" s="261" t="s">
        <v>420</v>
      </c>
      <c r="C34" s="225">
        <v>19782</v>
      </c>
      <c r="D34" s="225">
        <v>769</v>
      </c>
      <c r="E34" s="225">
        <v>20551</v>
      </c>
      <c r="F34" s="225">
        <v>8291</v>
      </c>
      <c r="G34" s="225">
        <v>71</v>
      </c>
      <c r="H34" s="225">
        <v>8362</v>
      </c>
      <c r="I34" s="225">
        <v>28073</v>
      </c>
      <c r="J34" s="225">
        <v>840</v>
      </c>
      <c r="K34" s="225">
        <v>28913</v>
      </c>
    </row>
    <row r="35" spans="1:11" ht="21" customHeight="1">
      <c r="A35" s="240" t="s">
        <v>275</v>
      </c>
      <c r="B35" s="261" t="s">
        <v>421</v>
      </c>
      <c r="C35" s="128">
        <v>9739</v>
      </c>
      <c r="D35" s="128">
        <v>38</v>
      </c>
      <c r="E35" s="128">
        <v>9777</v>
      </c>
      <c r="F35" s="128">
        <v>1387</v>
      </c>
      <c r="G35" s="128">
        <v>5</v>
      </c>
      <c r="H35" s="128">
        <v>1392</v>
      </c>
      <c r="I35" s="128">
        <v>11126</v>
      </c>
      <c r="J35" s="128">
        <v>43</v>
      </c>
      <c r="K35" s="128">
        <v>11169</v>
      </c>
    </row>
    <row r="36" spans="1:11" ht="21" customHeight="1">
      <c r="A36" s="240" t="s">
        <v>142</v>
      </c>
      <c r="B36" s="261" t="s">
        <v>415</v>
      </c>
      <c r="C36" s="225">
        <v>3268</v>
      </c>
      <c r="D36" s="225">
        <v>187</v>
      </c>
      <c r="E36" s="225">
        <v>3455</v>
      </c>
      <c r="F36" s="225">
        <v>246</v>
      </c>
      <c r="G36" s="225">
        <v>28</v>
      </c>
      <c r="H36" s="225">
        <v>274</v>
      </c>
      <c r="I36" s="225">
        <v>3514</v>
      </c>
      <c r="J36" s="225">
        <v>215</v>
      </c>
      <c r="K36" s="225">
        <v>3729</v>
      </c>
    </row>
    <row r="37" spans="1:11" ht="21" customHeight="1">
      <c r="A37" s="240" t="s">
        <v>142</v>
      </c>
      <c r="B37" s="261" t="s">
        <v>416</v>
      </c>
      <c r="C37" s="128">
        <v>212585</v>
      </c>
      <c r="D37" s="128">
        <v>64263</v>
      </c>
      <c r="E37" s="128">
        <v>276848</v>
      </c>
      <c r="F37" s="128">
        <v>112452</v>
      </c>
      <c r="G37" s="128">
        <v>2958</v>
      </c>
      <c r="H37" s="128">
        <v>115410</v>
      </c>
      <c r="I37" s="128">
        <v>325037</v>
      </c>
      <c r="J37" s="128">
        <v>67221</v>
      </c>
      <c r="K37" s="128">
        <v>392258</v>
      </c>
    </row>
    <row r="38" spans="1:11" ht="21" customHeight="1">
      <c r="A38" s="240" t="s">
        <v>142</v>
      </c>
      <c r="B38" s="261" t="s">
        <v>417</v>
      </c>
      <c r="C38" s="225">
        <v>230734</v>
      </c>
      <c r="D38" s="225">
        <v>97283</v>
      </c>
      <c r="E38" s="225">
        <v>328017</v>
      </c>
      <c r="F38" s="225">
        <v>354634</v>
      </c>
      <c r="G38" s="225">
        <v>10128</v>
      </c>
      <c r="H38" s="225">
        <v>364762</v>
      </c>
      <c r="I38" s="225">
        <v>585368</v>
      </c>
      <c r="J38" s="225">
        <v>107411</v>
      </c>
      <c r="K38" s="225">
        <v>692779</v>
      </c>
    </row>
    <row r="39" spans="1:11" ht="21" customHeight="1">
      <c r="A39" s="240" t="s">
        <v>142</v>
      </c>
      <c r="B39" s="261" t="s">
        <v>418</v>
      </c>
      <c r="C39" s="128">
        <v>186256</v>
      </c>
      <c r="D39" s="128">
        <v>64186</v>
      </c>
      <c r="E39" s="128">
        <v>250442</v>
      </c>
      <c r="F39" s="128">
        <v>336707</v>
      </c>
      <c r="G39" s="128">
        <v>11526</v>
      </c>
      <c r="H39" s="128">
        <v>348233</v>
      </c>
      <c r="I39" s="128">
        <v>522963</v>
      </c>
      <c r="J39" s="128">
        <v>75712</v>
      </c>
      <c r="K39" s="128">
        <v>598675</v>
      </c>
    </row>
    <row r="40" spans="1:11" ht="21" customHeight="1">
      <c r="A40" s="240" t="s">
        <v>142</v>
      </c>
      <c r="B40" s="261" t="s">
        <v>419</v>
      </c>
      <c r="C40" s="225">
        <v>105222</v>
      </c>
      <c r="D40" s="225">
        <v>21577</v>
      </c>
      <c r="E40" s="225">
        <v>126799</v>
      </c>
      <c r="F40" s="225">
        <v>146697</v>
      </c>
      <c r="G40" s="225">
        <v>3845</v>
      </c>
      <c r="H40" s="225">
        <v>150542</v>
      </c>
      <c r="I40" s="225">
        <v>251919</v>
      </c>
      <c r="J40" s="225">
        <v>25422</v>
      </c>
      <c r="K40" s="225">
        <v>277341</v>
      </c>
    </row>
    <row r="41" spans="1:11" ht="21" customHeight="1">
      <c r="A41" s="240" t="s">
        <v>142</v>
      </c>
      <c r="B41" s="261" t="s">
        <v>420</v>
      </c>
      <c r="C41" s="128">
        <v>73271</v>
      </c>
      <c r="D41" s="128">
        <v>5351</v>
      </c>
      <c r="E41" s="128">
        <v>78622</v>
      </c>
      <c r="F41" s="128">
        <v>45588</v>
      </c>
      <c r="G41" s="128">
        <v>742</v>
      </c>
      <c r="H41" s="128">
        <v>46330</v>
      </c>
      <c r="I41" s="128">
        <v>118859</v>
      </c>
      <c r="J41" s="128">
        <v>6093</v>
      </c>
      <c r="K41" s="128">
        <v>124952</v>
      </c>
    </row>
    <row r="42" spans="1:11" ht="21" customHeight="1">
      <c r="A42" s="240" t="s">
        <v>142</v>
      </c>
      <c r="B42" s="261" t="s">
        <v>421</v>
      </c>
      <c r="C42" s="225">
        <v>31129</v>
      </c>
      <c r="D42" s="225">
        <v>330</v>
      </c>
      <c r="E42" s="225">
        <v>31459</v>
      </c>
      <c r="F42" s="225">
        <v>7431</v>
      </c>
      <c r="G42" s="225">
        <v>58</v>
      </c>
      <c r="H42" s="225">
        <v>7489</v>
      </c>
      <c r="I42" s="225">
        <v>38560</v>
      </c>
      <c r="J42" s="225">
        <v>388</v>
      </c>
      <c r="K42" s="225">
        <v>38948</v>
      </c>
    </row>
    <row r="43" spans="1:11" ht="21" customHeight="1">
      <c r="A43" s="240" t="s">
        <v>147</v>
      </c>
      <c r="B43" s="261" t="s">
        <v>415</v>
      </c>
      <c r="C43" s="128">
        <v>1332</v>
      </c>
      <c r="D43" s="128">
        <v>44</v>
      </c>
      <c r="E43" s="128">
        <v>1376</v>
      </c>
      <c r="F43" s="128">
        <v>47</v>
      </c>
      <c r="G43" s="128">
        <v>1</v>
      </c>
      <c r="H43" s="128">
        <v>48</v>
      </c>
      <c r="I43" s="128">
        <v>1379</v>
      </c>
      <c r="J43" s="128">
        <v>45</v>
      </c>
      <c r="K43" s="128">
        <v>1424</v>
      </c>
    </row>
    <row r="44" spans="1:11" ht="21" customHeight="1">
      <c r="A44" s="240" t="s">
        <v>147</v>
      </c>
      <c r="B44" s="261" t="s">
        <v>416</v>
      </c>
      <c r="C44" s="225">
        <v>117494</v>
      </c>
      <c r="D44" s="225">
        <v>17882</v>
      </c>
      <c r="E44" s="225">
        <v>135376</v>
      </c>
      <c r="F44" s="225">
        <v>31010</v>
      </c>
      <c r="G44" s="225">
        <v>374</v>
      </c>
      <c r="H44" s="225">
        <v>31384</v>
      </c>
      <c r="I44" s="225">
        <v>148504</v>
      </c>
      <c r="J44" s="225">
        <v>18256</v>
      </c>
      <c r="K44" s="225">
        <v>166760</v>
      </c>
    </row>
    <row r="45" spans="1:11" ht="21" customHeight="1">
      <c r="A45" s="240" t="s">
        <v>147</v>
      </c>
      <c r="B45" s="261" t="s">
        <v>417</v>
      </c>
      <c r="C45" s="128">
        <v>99509</v>
      </c>
      <c r="D45" s="128">
        <v>23741</v>
      </c>
      <c r="E45" s="128">
        <v>123250</v>
      </c>
      <c r="F45" s="128">
        <v>97985</v>
      </c>
      <c r="G45" s="128">
        <v>1332</v>
      </c>
      <c r="H45" s="128">
        <v>99317</v>
      </c>
      <c r="I45" s="128">
        <v>197494</v>
      </c>
      <c r="J45" s="128">
        <v>25073</v>
      </c>
      <c r="K45" s="128">
        <v>222567</v>
      </c>
    </row>
    <row r="46" spans="1:11" ht="21" customHeight="1">
      <c r="A46" s="240" t="s">
        <v>147</v>
      </c>
      <c r="B46" s="261" t="s">
        <v>418</v>
      </c>
      <c r="C46" s="225">
        <v>75005</v>
      </c>
      <c r="D46" s="225">
        <v>17727</v>
      </c>
      <c r="E46" s="225">
        <v>92732</v>
      </c>
      <c r="F46" s="225">
        <v>75393</v>
      </c>
      <c r="G46" s="225">
        <v>1490</v>
      </c>
      <c r="H46" s="225">
        <v>76883</v>
      </c>
      <c r="I46" s="225">
        <v>150398</v>
      </c>
      <c r="J46" s="225">
        <v>19217</v>
      </c>
      <c r="K46" s="225">
        <v>169615</v>
      </c>
    </row>
    <row r="47" spans="1:11" ht="21" customHeight="1">
      <c r="A47" s="240" t="s">
        <v>147</v>
      </c>
      <c r="B47" s="261" t="s">
        <v>419</v>
      </c>
      <c r="C47" s="128">
        <v>40177</v>
      </c>
      <c r="D47" s="128">
        <v>4794</v>
      </c>
      <c r="E47" s="128">
        <v>44971</v>
      </c>
      <c r="F47" s="128">
        <v>30262</v>
      </c>
      <c r="G47" s="128">
        <v>439</v>
      </c>
      <c r="H47" s="128">
        <v>30701</v>
      </c>
      <c r="I47" s="128">
        <v>70439</v>
      </c>
      <c r="J47" s="128">
        <v>5233</v>
      </c>
      <c r="K47" s="128">
        <v>75672</v>
      </c>
    </row>
    <row r="48" spans="1:11" ht="21" customHeight="1">
      <c r="A48" s="240" t="s">
        <v>147</v>
      </c>
      <c r="B48" s="261" t="s">
        <v>420</v>
      </c>
      <c r="C48" s="225">
        <v>22041</v>
      </c>
      <c r="D48" s="225">
        <v>535</v>
      </c>
      <c r="E48" s="225">
        <v>22576</v>
      </c>
      <c r="F48" s="225">
        <v>11016</v>
      </c>
      <c r="G48" s="225">
        <v>64</v>
      </c>
      <c r="H48" s="225">
        <v>11080</v>
      </c>
      <c r="I48" s="225">
        <v>33057</v>
      </c>
      <c r="J48" s="225">
        <v>599</v>
      </c>
      <c r="K48" s="225">
        <v>33656</v>
      </c>
    </row>
    <row r="49" spans="1:11" ht="21" customHeight="1">
      <c r="A49" s="240" t="s">
        <v>147</v>
      </c>
      <c r="B49" s="261" t="s">
        <v>421</v>
      </c>
      <c r="C49" s="128">
        <v>13517</v>
      </c>
      <c r="D49" s="128">
        <v>18</v>
      </c>
      <c r="E49" s="128">
        <v>13535</v>
      </c>
      <c r="F49" s="128">
        <v>1724</v>
      </c>
      <c r="G49" s="128">
        <v>1</v>
      </c>
      <c r="H49" s="128">
        <v>1725</v>
      </c>
      <c r="I49" s="128">
        <v>15241</v>
      </c>
      <c r="J49" s="128">
        <v>19</v>
      </c>
      <c r="K49" s="128">
        <v>15260</v>
      </c>
    </row>
    <row r="50" spans="1:11" ht="21" customHeight="1">
      <c r="A50" s="240" t="s">
        <v>155</v>
      </c>
      <c r="B50" s="261" t="s">
        <v>415</v>
      </c>
      <c r="C50" s="225">
        <v>456</v>
      </c>
      <c r="D50" s="225">
        <v>22</v>
      </c>
      <c r="E50" s="225">
        <v>478</v>
      </c>
      <c r="F50" s="225">
        <v>20</v>
      </c>
      <c r="G50" s="225">
        <v>1</v>
      </c>
      <c r="H50" s="225">
        <v>21</v>
      </c>
      <c r="I50" s="225">
        <v>476</v>
      </c>
      <c r="J50" s="225">
        <v>23</v>
      </c>
      <c r="K50" s="225">
        <v>499</v>
      </c>
    </row>
    <row r="51" spans="1:11" ht="21" customHeight="1">
      <c r="A51" s="240" t="s">
        <v>155</v>
      </c>
      <c r="B51" s="261" t="s">
        <v>416</v>
      </c>
      <c r="C51" s="128">
        <v>44926</v>
      </c>
      <c r="D51" s="128">
        <v>9891</v>
      </c>
      <c r="E51" s="128">
        <v>54817</v>
      </c>
      <c r="F51" s="128">
        <v>15756</v>
      </c>
      <c r="G51" s="128">
        <v>337</v>
      </c>
      <c r="H51" s="128">
        <v>16093</v>
      </c>
      <c r="I51" s="128">
        <v>60682</v>
      </c>
      <c r="J51" s="128">
        <v>10228</v>
      </c>
      <c r="K51" s="128">
        <v>70910</v>
      </c>
    </row>
    <row r="52" spans="1:11" ht="21" customHeight="1">
      <c r="A52" s="240" t="s">
        <v>155</v>
      </c>
      <c r="B52" s="261" t="s">
        <v>417</v>
      </c>
      <c r="C52" s="225">
        <v>40305</v>
      </c>
      <c r="D52" s="225">
        <v>15892</v>
      </c>
      <c r="E52" s="225">
        <v>56197</v>
      </c>
      <c r="F52" s="225">
        <v>47610</v>
      </c>
      <c r="G52" s="225">
        <v>1399</v>
      </c>
      <c r="H52" s="225">
        <v>49009</v>
      </c>
      <c r="I52" s="225">
        <v>87915</v>
      </c>
      <c r="J52" s="225">
        <v>17291</v>
      </c>
      <c r="K52" s="225">
        <v>105206</v>
      </c>
    </row>
    <row r="53" spans="1:11" ht="21" customHeight="1">
      <c r="A53" s="240" t="s">
        <v>155</v>
      </c>
      <c r="B53" s="261" t="s">
        <v>418</v>
      </c>
      <c r="C53" s="128">
        <v>33997</v>
      </c>
      <c r="D53" s="128">
        <v>12170</v>
      </c>
      <c r="E53" s="128">
        <v>46167</v>
      </c>
      <c r="F53" s="128">
        <v>37863</v>
      </c>
      <c r="G53" s="128">
        <v>1572</v>
      </c>
      <c r="H53" s="128">
        <v>39435</v>
      </c>
      <c r="I53" s="128">
        <v>71860</v>
      </c>
      <c r="J53" s="128">
        <v>13742</v>
      </c>
      <c r="K53" s="128">
        <v>85602</v>
      </c>
    </row>
    <row r="54" spans="1:11" ht="21" customHeight="1">
      <c r="A54" s="240" t="s">
        <v>155</v>
      </c>
      <c r="B54" s="261" t="s">
        <v>419</v>
      </c>
      <c r="C54" s="225">
        <v>19825</v>
      </c>
      <c r="D54" s="225">
        <v>3644</v>
      </c>
      <c r="E54" s="225">
        <v>23469</v>
      </c>
      <c r="F54" s="225">
        <v>17655</v>
      </c>
      <c r="G54" s="225">
        <v>527</v>
      </c>
      <c r="H54" s="225">
        <v>18182</v>
      </c>
      <c r="I54" s="225">
        <v>37480</v>
      </c>
      <c r="J54" s="225">
        <v>4171</v>
      </c>
      <c r="K54" s="225">
        <v>41651</v>
      </c>
    </row>
    <row r="55" spans="1:11" ht="21" customHeight="1">
      <c r="A55" s="240" t="s">
        <v>155</v>
      </c>
      <c r="B55" s="261" t="s">
        <v>420</v>
      </c>
      <c r="C55" s="128">
        <v>10599</v>
      </c>
      <c r="D55" s="128">
        <v>632</v>
      </c>
      <c r="E55" s="128">
        <v>11231</v>
      </c>
      <c r="F55" s="128">
        <v>6562</v>
      </c>
      <c r="G55" s="128">
        <v>102</v>
      </c>
      <c r="H55" s="128">
        <v>6664</v>
      </c>
      <c r="I55" s="128">
        <v>17161</v>
      </c>
      <c r="J55" s="128">
        <v>734</v>
      </c>
      <c r="K55" s="128">
        <v>17895</v>
      </c>
    </row>
    <row r="56" spans="1:11" ht="21" customHeight="1">
      <c r="A56" s="240" t="s">
        <v>155</v>
      </c>
      <c r="B56" s="261" t="s">
        <v>421</v>
      </c>
      <c r="C56" s="225">
        <v>5205</v>
      </c>
      <c r="D56" s="225">
        <v>34</v>
      </c>
      <c r="E56" s="225">
        <v>5239</v>
      </c>
      <c r="F56" s="225">
        <v>910</v>
      </c>
      <c r="G56" s="225">
        <v>6</v>
      </c>
      <c r="H56" s="225">
        <v>916</v>
      </c>
      <c r="I56" s="225">
        <v>6115</v>
      </c>
      <c r="J56" s="225">
        <v>40</v>
      </c>
      <c r="K56" s="225">
        <v>6155</v>
      </c>
    </row>
    <row r="57" spans="1:11" ht="21" customHeight="1">
      <c r="A57" s="240" t="s">
        <v>158</v>
      </c>
      <c r="B57" s="261" t="s">
        <v>415</v>
      </c>
      <c r="C57" s="128">
        <v>218</v>
      </c>
      <c r="D57" s="128">
        <v>12</v>
      </c>
      <c r="E57" s="128">
        <v>230</v>
      </c>
      <c r="F57" s="128">
        <v>9</v>
      </c>
      <c r="G57" s="128">
        <v>0</v>
      </c>
      <c r="H57" s="128">
        <v>9</v>
      </c>
      <c r="I57" s="128">
        <v>227</v>
      </c>
      <c r="J57" s="128">
        <v>12</v>
      </c>
      <c r="K57" s="128">
        <v>239</v>
      </c>
    </row>
    <row r="58" spans="1:11" ht="21" customHeight="1">
      <c r="A58" s="240" t="s">
        <v>158</v>
      </c>
      <c r="B58" s="261" t="s">
        <v>416</v>
      </c>
      <c r="C58" s="225">
        <v>25101</v>
      </c>
      <c r="D58" s="225">
        <v>5794</v>
      </c>
      <c r="E58" s="225">
        <v>30895</v>
      </c>
      <c r="F58" s="225">
        <v>3980</v>
      </c>
      <c r="G58" s="225">
        <v>118</v>
      </c>
      <c r="H58" s="225">
        <v>4098</v>
      </c>
      <c r="I58" s="225">
        <v>29081</v>
      </c>
      <c r="J58" s="225">
        <v>5912</v>
      </c>
      <c r="K58" s="225">
        <v>34993</v>
      </c>
    </row>
    <row r="59" spans="1:11" ht="21" customHeight="1">
      <c r="A59" s="240" t="s">
        <v>158</v>
      </c>
      <c r="B59" s="261" t="s">
        <v>417</v>
      </c>
      <c r="C59" s="128">
        <v>26850</v>
      </c>
      <c r="D59" s="128">
        <v>8289</v>
      </c>
      <c r="E59" s="128">
        <v>35139</v>
      </c>
      <c r="F59" s="128">
        <v>18169</v>
      </c>
      <c r="G59" s="128">
        <v>364</v>
      </c>
      <c r="H59" s="128">
        <v>18533</v>
      </c>
      <c r="I59" s="128">
        <v>45019</v>
      </c>
      <c r="J59" s="128">
        <v>8653</v>
      </c>
      <c r="K59" s="128">
        <v>53672</v>
      </c>
    </row>
    <row r="60" spans="1:11" ht="21" customHeight="1">
      <c r="A60" s="240" t="s">
        <v>158</v>
      </c>
      <c r="B60" s="261" t="s">
        <v>418</v>
      </c>
      <c r="C60" s="225">
        <v>19316</v>
      </c>
      <c r="D60" s="225">
        <v>6117</v>
      </c>
      <c r="E60" s="225">
        <v>25433</v>
      </c>
      <c r="F60" s="225">
        <v>21239</v>
      </c>
      <c r="G60" s="225">
        <v>552</v>
      </c>
      <c r="H60" s="225">
        <v>21791</v>
      </c>
      <c r="I60" s="225">
        <v>40555</v>
      </c>
      <c r="J60" s="225">
        <v>6669</v>
      </c>
      <c r="K60" s="225">
        <v>47224</v>
      </c>
    </row>
    <row r="61" spans="1:11" ht="21" customHeight="1">
      <c r="A61" s="240" t="s">
        <v>158</v>
      </c>
      <c r="B61" s="261" t="s">
        <v>419</v>
      </c>
      <c r="C61" s="128">
        <v>11300</v>
      </c>
      <c r="D61" s="128">
        <v>2229</v>
      </c>
      <c r="E61" s="128">
        <v>13529</v>
      </c>
      <c r="F61" s="128">
        <v>10330</v>
      </c>
      <c r="G61" s="128">
        <v>199</v>
      </c>
      <c r="H61" s="128">
        <v>10529</v>
      </c>
      <c r="I61" s="128">
        <v>21630</v>
      </c>
      <c r="J61" s="128">
        <v>2428</v>
      </c>
      <c r="K61" s="128">
        <v>24058</v>
      </c>
    </row>
    <row r="62" spans="1:11" ht="21" customHeight="1">
      <c r="A62" s="240" t="s">
        <v>158</v>
      </c>
      <c r="B62" s="261" t="s">
        <v>420</v>
      </c>
      <c r="C62" s="225">
        <v>6504</v>
      </c>
      <c r="D62" s="225">
        <v>323</v>
      </c>
      <c r="E62" s="225">
        <v>6827</v>
      </c>
      <c r="F62" s="225">
        <v>4241</v>
      </c>
      <c r="G62" s="225">
        <v>28</v>
      </c>
      <c r="H62" s="225">
        <v>4269</v>
      </c>
      <c r="I62" s="225">
        <v>10745</v>
      </c>
      <c r="J62" s="225">
        <v>351</v>
      </c>
      <c r="K62" s="225">
        <v>11096</v>
      </c>
    </row>
    <row r="63" spans="1:11" ht="21" customHeight="1">
      <c r="A63" s="240" t="s">
        <v>158</v>
      </c>
      <c r="B63" s="261" t="s">
        <v>421</v>
      </c>
      <c r="C63" s="128">
        <v>3735</v>
      </c>
      <c r="D63" s="128">
        <v>14</v>
      </c>
      <c r="E63" s="128">
        <v>3749</v>
      </c>
      <c r="F63" s="128">
        <v>714</v>
      </c>
      <c r="G63" s="128">
        <v>2</v>
      </c>
      <c r="H63" s="128">
        <v>716</v>
      </c>
      <c r="I63" s="128">
        <v>4449</v>
      </c>
      <c r="J63" s="128">
        <v>16</v>
      </c>
      <c r="K63" s="128">
        <v>4465</v>
      </c>
    </row>
    <row r="64" spans="1:11" ht="21" customHeight="1">
      <c r="A64" s="240" t="s">
        <v>159</v>
      </c>
      <c r="B64" s="261" t="s">
        <v>415</v>
      </c>
      <c r="C64" s="225">
        <v>226</v>
      </c>
      <c r="D64" s="225">
        <v>5</v>
      </c>
      <c r="E64" s="225">
        <v>231</v>
      </c>
      <c r="F64" s="225">
        <v>4</v>
      </c>
      <c r="G64" s="225">
        <v>1</v>
      </c>
      <c r="H64" s="225">
        <v>5</v>
      </c>
      <c r="I64" s="225">
        <v>230</v>
      </c>
      <c r="J64" s="225">
        <v>6</v>
      </c>
      <c r="K64" s="225">
        <v>236</v>
      </c>
    </row>
    <row r="65" spans="1:11" ht="21" customHeight="1">
      <c r="A65" s="240" t="s">
        <v>159</v>
      </c>
      <c r="B65" s="261" t="s">
        <v>416</v>
      </c>
      <c r="C65" s="128">
        <v>19479</v>
      </c>
      <c r="D65" s="128">
        <v>2532</v>
      </c>
      <c r="E65" s="128">
        <v>22011</v>
      </c>
      <c r="F65" s="128">
        <v>14900</v>
      </c>
      <c r="G65" s="128">
        <v>64</v>
      </c>
      <c r="H65" s="128">
        <v>14964</v>
      </c>
      <c r="I65" s="128">
        <v>34379</v>
      </c>
      <c r="J65" s="128">
        <v>2596</v>
      </c>
      <c r="K65" s="128">
        <v>36975</v>
      </c>
    </row>
    <row r="66" spans="1:11" ht="21" customHeight="1">
      <c r="A66" s="240" t="s">
        <v>159</v>
      </c>
      <c r="B66" s="261" t="s">
        <v>417</v>
      </c>
      <c r="C66" s="225">
        <v>14894</v>
      </c>
      <c r="D66" s="225">
        <v>3350</v>
      </c>
      <c r="E66" s="225">
        <v>18244</v>
      </c>
      <c r="F66" s="225">
        <v>25255</v>
      </c>
      <c r="G66" s="225">
        <v>187</v>
      </c>
      <c r="H66" s="225">
        <v>25442</v>
      </c>
      <c r="I66" s="225">
        <v>40149</v>
      </c>
      <c r="J66" s="225">
        <v>3537</v>
      </c>
      <c r="K66" s="225">
        <v>43686</v>
      </c>
    </row>
    <row r="67" spans="1:11" ht="21" customHeight="1">
      <c r="A67" s="240" t="s">
        <v>159</v>
      </c>
      <c r="B67" s="261" t="s">
        <v>418</v>
      </c>
      <c r="C67" s="128">
        <v>10656</v>
      </c>
      <c r="D67" s="128">
        <v>2349</v>
      </c>
      <c r="E67" s="128">
        <v>13005</v>
      </c>
      <c r="F67" s="128">
        <v>15100</v>
      </c>
      <c r="G67" s="128">
        <v>274</v>
      </c>
      <c r="H67" s="128">
        <v>15374</v>
      </c>
      <c r="I67" s="128">
        <v>25756</v>
      </c>
      <c r="J67" s="128">
        <v>2623</v>
      </c>
      <c r="K67" s="128">
        <v>28379</v>
      </c>
    </row>
    <row r="68" spans="1:11" ht="21" customHeight="1">
      <c r="A68" s="240" t="s">
        <v>159</v>
      </c>
      <c r="B68" s="261" t="s">
        <v>419</v>
      </c>
      <c r="C68" s="225">
        <v>6814</v>
      </c>
      <c r="D68" s="225">
        <v>711</v>
      </c>
      <c r="E68" s="225">
        <v>7525</v>
      </c>
      <c r="F68" s="225">
        <v>5077</v>
      </c>
      <c r="G68" s="225">
        <v>77</v>
      </c>
      <c r="H68" s="225">
        <v>5154</v>
      </c>
      <c r="I68" s="225">
        <v>11891</v>
      </c>
      <c r="J68" s="225">
        <v>788</v>
      </c>
      <c r="K68" s="225">
        <v>12679</v>
      </c>
    </row>
    <row r="69" spans="1:11" ht="21" customHeight="1">
      <c r="A69" s="240" t="s">
        <v>159</v>
      </c>
      <c r="B69" s="261" t="s">
        <v>420</v>
      </c>
      <c r="C69" s="128">
        <v>3934</v>
      </c>
      <c r="D69" s="128">
        <v>93</v>
      </c>
      <c r="E69" s="128">
        <v>4027</v>
      </c>
      <c r="F69" s="128">
        <v>1542</v>
      </c>
      <c r="G69" s="128">
        <v>10</v>
      </c>
      <c r="H69" s="128">
        <v>1552</v>
      </c>
      <c r="I69" s="128">
        <v>5476</v>
      </c>
      <c r="J69" s="128">
        <v>103</v>
      </c>
      <c r="K69" s="128">
        <v>5579</v>
      </c>
    </row>
    <row r="70" spans="1:11" ht="21" customHeight="1">
      <c r="A70" s="240" t="s">
        <v>159</v>
      </c>
      <c r="B70" s="261" t="s">
        <v>421</v>
      </c>
      <c r="C70" s="225">
        <v>2257</v>
      </c>
      <c r="D70" s="225">
        <v>7</v>
      </c>
      <c r="E70" s="225">
        <v>2264</v>
      </c>
      <c r="F70" s="225">
        <v>299</v>
      </c>
      <c r="G70" s="225">
        <v>0</v>
      </c>
      <c r="H70" s="225">
        <v>299</v>
      </c>
      <c r="I70" s="225">
        <v>2556</v>
      </c>
      <c r="J70" s="225">
        <v>7</v>
      </c>
      <c r="K70" s="225">
        <v>2563</v>
      </c>
    </row>
    <row r="71" spans="1:11" ht="21" customHeight="1">
      <c r="A71" s="240" t="s">
        <v>162</v>
      </c>
      <c r="B71" s="261" t="s">
        <v>415</v>
      </c>
      <c r="C71" s="128">
        <v>643</v>
      </c>
      <c r="D71" s="128">
        <v>31</v>
      </c>
      <c r="E71" s="128">
        <v>674</v>
      </c>
      <c r="F71" s="128">
        <v>20</v>
      </c>
      <c r="G71" s="128">
        <v>3</v>
      </c>
      <c r="H71" s="128">
        <v>23</v>
      </c>
      <c r="I71" s="128">
        <v>663</v>
      </c>
      <c r="J71" s="128">
        <v>34</v>
      </c>
      <c r="K71" s="128">
        <v>697</v>
      </c>
    </row>
    <row r="72" spans="1:11" ht="21" customHeight="1">
      <c r="A72" s="240" t="s">
        <v>162</v>
      </c>
      <c r="B72" s="261" t="s">
        <v>416</v>
      </c>
      <c r="C72" s="225">
        <v>59860</v>
      </c>
      <c r="D72" s="225">
        <v>11591</v>
      </c>
      <c r="E72" s="225">
        <v>71451</v>
      </c>
      <c r="F72" s="225">
        <v>12914</v>
      </c>
      <c r="G72" s="225">
        <v>297</v>
      </c>
      <c r="H72" s="225">
        <v>13211</v>
      </c>
      <c r="I72" s="225">
        <v>72774</v>
      </c>
      <c r="J72" s="225">
        <v>11888</v>
      </c>
      <c r="K72" s="225">
        <v>84662</v>
      </c>
    </row>
    <row r="73" spans="1:11" ht="21" customHeight="1">
      <c r="A73" s="240" t="s">
        <v>162</v>
      </c>
      <c r="B73" s="261" t="s">
        <v>417</v>
      </c>
      <c r="C73" s="128">
        <v>55036</v>
      </c>
      <c r="D73" s="128">
        <v>15522</v>
      </c>
      <c r="E73" s="128">
        <v>70558</v>
      </c>
      <c r="F73" s="128">
        <v>35891</v>
      </c>
      <c r="G73" s="128">
        <v>913</v>
      </c>
      <c r="H73" s="128">
        <v>36804</v>
      </c>
      <c r="I73" s="128">
        <v>90927</v>
      </c>
      <c r="J73" s="128">
        <v>16435</v>
      </c>
      <c r="K73" s="128">
        <v>107362</v>
      </c>
    </row>
    <row r="74" spans="1:11" ht="21" customHeight="1">
      <c r="A74" s="240" t="s">
        <v>162</v>
      </c>
      <c r="B74" s="261" t="s">
        <v>418</v>
      </c>
      <c r="C74" s="225">
        <v>31892</v>
      </c>
      <c r="D74" s="225">
        <v>10364</v>
      </c>
      <c r="E74" s="225">
        <v>42256</v>
      </c>
      <c r="F74" s="225">
        <v>30036</v>
      </c>
      <c r="G74" s="225">
        <v>909</v>
      </c>
      <c r="H74" s="225">
        <v>30945</v>
      </c>
      <c r="I74" s="225">
        <v>61928</v>
      </c>
      <c r="J74" s="225">
        <v>11273</v>
      </c>
      <c r="K74" s="225">
        <v>73201</v>
      </c>
    </row>
    <row r="75" spans="1:11" ht="21" customHeight="1">
      <c r="A75" s="240" t="s">
        <v>162</v>
      </c>
      <c r="B75" s="261" t="s">
        <v>419</v>
      </c>
      <c r="C75" s="128">
        <v>12148</v>
      </c>
      <c r="D75" s="128">
        <v>2443</v>
      </c>
      <c r="E75" s="128">
        <v>14591</v>
      </c>
      <c r="F75" s="128">
        <v>11586</v>
      </c>
      <c r="G75" s="128">
        <v>246</v>
      </c>
      <c r="H75" s="128">
        <v>11832</v>
      </c>
      <c r="I75" s="128">
        <v>23734</v>
      </c>
      <c r="J75" s="128">
        <v>2689</v>
      </c>
      <c r="K75" s="128">
        <v>26423</v>
      </c>
    </row>
    <row r="76" spans="1:11" ht="21" customHeight="1">
      <c r="A76" s="240" t="s">
        <v>162</v>
      </c>
      <c r="B76" s="261" t="s">
        <v>420</v>
      </c>
      <c r="C76" s="225">
        <v>7538</v>
      </c>
      <c r="D76" s="225">
        <v>178</v>
      </c>
      <c r="E76" s="225">
        <v>7716</v>
      </c>
      <c r="F76" s="225">
        <v>4397</v>
      </c>
      <c r="G76" s="225">
        <v>25</v>
      </c>
      <c r="H76" s="225">
        <v>4422</v>
      </c>
      <c r="I76" s="225">
        <v>11935</v>
      </c>
      <c r="J76" s="225">
        <v>203</v>
      </c>
      <c r="K76" s="225">
        <v>12138</v>
      </c>
    </row>
    <row r="77" spans="1:11" ht="21" customHeight="1">
      <c r="A77" s="240" t="s">
        <v>162</v>
      </c>
      <c r="B77" s="261" t="s">
        <v>421</v>
      </c>
      <c r="C77" s="128">
        <v>3538</v>
      </c>
      <c r="D77" s="128">
        <v>6</v>
      </c>
      <c r="E77" s="128">
        <v>3544</v>
      </c>
      <c r="F77" s="128">
        <v>729</v>
      </c>
      <c r="G77" s="128">
        <v>2</v>
      </c>
      <c r="H77" s="128">
        <v>731</v>
      </c>
      <c r="I77" s="128">
        <v>4267</v>
      </c>
      <c r="J77" s="128">
        <v>8</v>
      </c>
      <c r="K77" s="128">
        <v>4275</v>
      </c>
    </row>
    <row r="78" spans="1:11" ht="21" customHeight="1">
      <c r="A78" s="240" t="s">
        <v>168</v>
      </c>
      <c r="B78" s="261" t="s">
        <v>415</v>
      </c>
      <c r="C78" s="225">
        <v>302</v>
      </c>
      <c r="D78" s="225">
        <v>0</v>
      </c>
      <c r="E78" s="225">
        <v>302</v>
      </c>
      <c r="F78" s="225">
        <v>25</v>
      </c>
      <c r="G78" s="225">
        <v>0</v>
      </c>
      <c r="H78" s="225">
        <v>25</v>
      </c>
      <c r="I78" s="225">
        <v>327</v>
      </c>
      <c r="J78" s="225">
        <v>0</v>
      </c>
      <c r="K78" s="225">
        <v>327</v>
      </c>
    </row>
    <row r="79" spans="1:11" ht="21" customHeight="1">
      <c r="A79" s="240" t="s">
        <v>168</v>
      </c>
      <c r="B79" s="261" t="s">
        <v>416</v>
      </c>
      <c r="C79" s="128">
        <v>28384</v>
      </c>
      <c r="D79" s="128">
        <v>1499</v>
      </c>
      <c r="E79" s="128">
        <v>29883</v>
      </c>
      <c r="F79" s="128">
        <v>12061</v>
      </c>
      <c r="G79" s="128">
        <v>122</v>
      </c>
      <c r="H79" s="128">
        <v>12183</v>
      </c>
      <c r="I79" s="128">
        <v>40445</v>
      </c>
      <c r="J79" s="128">
        <v>1621</v>
      </c>
      <c r="K79" s="128">
        <v>42066</v>
      </c>
    </row>
    <row r="80" spans="1:11" ht="21" customHeight="1">
      <c r="A80" s="240" t="s">
        <v>168</v>
      </c>
      <c r="B80" s="261" t="s">
        <v>417</v>
      </c>
      <c r="C80" s="225">
        <v>26039</v>
      </c>
      <c r="D80" s="225">
        <v>2981</v>
      </c>
      <c r="E80" s="225">
        <v>29020</v>
      </c>
      <c r="F80" s="225">
        <v>28603</v>
      </c>
      <c r="G80" s="225">
        <v>409</v>
      </c>
      <c r="H80" s="225">
        <v>29012</v>
      </c>
      <c r="I80" s="225">
        <v>54642</v>
      </c>
      <c r="J80" s="225">
        <v>3390</v>
      </c>
      <c r="K80" s="225">
        <v>58032</v>
      </c>
    </row>
    <row r="81" spans="1:11" ht="21" customHeight="1">
      <c r="A81" s="240" t="s">
        <v>168</v>
      </c>
      <c r="B81" s="261" t="s">
        <v>418</v>
      </c>
      <c r="C81" s="128">
        <v>19792</v>
      </c>
      <c r="D81" s="128">
        <v>2408</v>
      </c>
      <c r="E81" s="128">
        <v>22200</v>
      </c>
      <c r="F81" s="128">
        <v>22612</v>
      </c>
      <c r="G81" s="128">
        <v>495</v>
      </c>
      <c r="H81" s="128">
        <v>23107</v>
      </c>
      <c r="I81" s="128">
        <v>42404</v>
      </c>
      <c r="J81" s="128">
        <v>2903</v>
      </c>
      <c r="K81" s="128">
        <v>45307</v>
      </c>
    </row>
    <row r="82" spans="1:11" ht="21" customHeight="1">
      <c r="A82" s="240" t="s">
        <v>168</v>
      </c>
      <c r="B82" s="261" t="s">
        <v>419</v>
      </c>
      <c r="C82" s="225">
        <v>11186</v>
      </c>
      <c r="D82" s="225">
        <v>631</v>
      </c>
      <c r="E82" s="225">
        <v>11817</v>
      </c>
      <c r="F82" s="225">
        <v>9268</v>
      </c>
      <c r="G82" s="225">
        <v>147</v>
      </c>
      <c r="H82" s="225">
        <v>9415</v>
      </c>
      <c r="I82" s="225">
        <v>20454</v>
      </c>
      <c r="J82" s="225">
        <v>778</v>
      </c>
      <c r="K82" s="225">
        <v>21232</v>
      </c>
    </row>
    <row r="83" spans="1:11" ht="21" customHeight="1">
      <c r="A83" s="240" t="s">
        <v>168</v>
      </c>
      <c r="B83" s="261" t="s">
        <v>420</v>
      </c>
      <c r="C83" s="128">
        <v>6878</v>
      </c>
      <c r="D83" s="128">
        <v>65</v>
      </c>
      <c r="E83" s="128">
        <v>6943</v>
      </c>
      <c r="F83" s="128">
        <v>3522</v>
      </c>
      <c r="G83" s="128">
        <v>23</v>
      </c>
      <c r="H83" s="128">
        <v>3545</v>
      </c>
      <c r="I83" s="128">
        <v>10400</v>
      </c>
      <c r="J83" s="128">
        <v>88</v>
      </c>
      <c r="K83" s="128">
        <v>10488</v>
      </c>
    </row>
    <row r="84" spans="1:11" ht="21" customHeight="1">
      <c r="A84" s="240" t="s">
        <v>168</v>
      </c>
      <c r="B84" s="261" t="s">
        <v>421</v>
      </c>
      <c r="C84" s="225">
        <v>4013</v>
      </c>
      <c r="D84" s="225">
        <v>3</v>
      </c>
      <c r="E84" s="225">
        <v>4016</v>
      </c>
      <c r="F84" s="225">
        <v>690</v>
      </c>
      <c r="G84" s="225">
        <v>0</v>
      </c>
      <c r="H84" s="225">
        <v>690</v>
      </c>
      <c r="I84" s="225">
        <v>4703</v>
      </c>
      <c r="J84" s="225">
        <v>3</v>
      </c>
      <c r="K84" s="225">
        <v>4706</v>
      </c>
    </row>
    <row r="85" spans="1:11" ht="21" customHeight="1">
      <c r="A85" s="240" t="s">
        <v>192</v>
      </c>
      <c r="B85" s="261" t="s">
        <v>415</v>
      </c>
      <c r="C85" s="128">
        <v>317</v>
      </c>
      <c r="D85" s="128">
        <v>11</v>
      </c>
      <c r="E85" s="128">
        <v>328</v>
      </c>
      <c r="F85" s="128">
        <v>11</v>
      </c>
      <c r="G85" s="128">
        <v>1</v>
      </c>
      <c r="H85" s="128">
        <v>12</v>
      </c>
      <c r="I85" s="128">
        <v>328</v>
      </c>
      <c r="J85" s="128">
        <v>12</v>
      </c>
      <c r="K85" s="128">
        <v>340</v>
      </c>
    </row>
    <row r="86" spans="1:11" ht="21" customHeight="1">
      <c r="A86" s="240" t="s">
        <v>192</v>
      </c>
      <c r="B86" s="261" t="s">
        <v>416</v>
      </c>
      <c r="C86" s="225">
        <v>25867</v>
      </c>
      <c r="D86" s="225">
        <v>5106</v>
      </c>
      <c r="E86" s="225">
        <v>30973</v>
      </c>
      <c r="F86" s="225">
        <v>3803</v>
      </c>
      <c r="G86" s="225">
        <v>65</v>
      </c>
      <c r="H86" s="225">
        <v>3868</v>
      </c>
      <c r="I86" s="225">
        <v>29670</v>
      </c>
      <c r="J86" s="225">
        <v>5171</v>
      </c>
      <c r="K86" s="225">
        <v>34841</v>
      </c>
    </row>
    <row r="87" spans="1:11" ht="21" customHeight="1">
      <c r="A87" s="240" t="s">
        <v>192</v>
      </c>
      <c r="B87" s="261" t="s">
        <v>417</v>
      </c>
      <c r="C87" s="128">
        <v>24359</v>
      </c>
      <c r="D87" s="128">
        <v>5123</v>
      </c>
      <c r="E87" s="128">
        <v>29482</v>
      </c>
      <c r="F87" s="128">
        <v>14522</v>
      </c>
      <c r="G87" s="128">
        <v>259</v>
      </c>
      <c r="H87" s="128">
        <v>14781</v>
      </c>
      <c r="I87" s="128">
        <v>38881</v>
      </c>
      <c r="J87" s="128">
        <v>5382</v>
      </c>
      <c r="K87" s="128">
        <v>44263</v>
      </c>
    </row>
    <row r="88" spans="1:11" ht="21" customHeight="1">
      <c r="A88" s="240" t="s">
        <v>192</v>
      </c>
      <c r="B88" s="261" t="s">
        <v>418</v>
      </c>
      <c r="C88" s="225">
        <v>18797</v>
      </c>
      <c r="D88" s="225">
        <v>4010</v>
      </c>
      <c r="E88" s="225">
        <v>22807</v>
      </c>
      <c r="F88" s="225">
        <v>13607</v>
      </c>
      <c r="G88" s="225">
        <v>362</v>
      </c>
      <c r="H88" s="225">
        <v>13969</v>
      </c>
      <c r="I88" s="225">
        <v>32404</v>
      </c>
      <c r="J88" s="225">
        <v>4372</v>
      </c>
      <c r="K88" s="225">
        <v>36776</v>
      </c>
    </row>
    <row r="89" spans="1:11" ht="21" customHeight="1">
      <c r="A89" s="240" t="s">
        <v>192</v>
      </c>
      <c r="B89" s="261" t="s">
        <v>419</v>
      </c>
      <c r="C89" s="128">
        <v>11382</v>
      </c>
      <c r="D89" s="128">
        <v>1214</v>
      </c>
      <c r="E89" s="128">
        <v>12596</v>
      </c>
      <c r="F89" s="128">
        <v>5884</v>
      </c>
      <c r="G89" s="128">
        <v>127</v>
      </c>
      <c r="H89" s="128">
        <v>6011</v>
      </c>
      <c r="I89" s="128">
        <v>17266</v>
      </c>
      <c r="J89" s="128">
        <v>1341</v>
      </c>
      <c r="K89" s="128">
        <v>18607</v>
      </c>
    </row>
    <row r="90" spans="1:11" ht="21" customHeight="1">
      <c r="A90" s="240" t="s">
        <v>192</v>
      </c>
      <c r="B90" s="261" t="s">
        <v>420</v>
      </c>
      <c r="C90" s="225">
        <v>6571</v>
      </c>
      <c r="D90" s="225">
        <v>171</v>
      </c>
      <c r="E90" s="225">
        <v>6742</v>
      </c>
      <c r="F90" s="225">
        <v>2355</v>
      </c>
      <c r="G90" s="225">
        <v>14</v>
      </c>
      <c r="H90" s="225">
        <v>2369</v>
      </c>
      <c r="I90" s="225">
        <v>8926</v>
      </c>
      <c r="J90" s="225">
        <v>185</v>
      </c>
      <c r="K90" s="225">
        <v>9111</v>
      </c>
    </row>
    <row r="91" spans="1:11" ht="21" customHeight="1">
      <c r="A91" s="240" t="s">
        <v>192</v>
      </c>
      <c r="B91" s="261" t="s">
        <v>421</v>
      </c>
      <c r="C91" s="128">
        <v>4677</v>
      </c>
      <c r="D91" s="128">
        <v>11</v>
      </c>
      <c r="E91" s="128">
        <v>4688</v>
      </c>
      <c r="F91" s="128">
        <v>402</v>
      </c>
      <c r="G91" s="128">
        <v>0</v>
      </c>
      <c r="H91" s="128">
        <v>402</v>
      </c>
      <c r="I91" s="128">
        <v>5079</v>
      </c>
      <c r="J91" s="128">
        <v>11</v>
      </c>
      <c r="K91" s="128">
        <v>5090</v>
      </c>
    </row>
    <row r="92" spans="1:11" ht="21" customHeight="1">
      <c r="A92" s="240" t="s">
        <v>241</v>
      </c>
      <c r="B92" s="261" t="s">
        <v>415</v>
      </c>
      <c r="C92" s="225">
        <v>429</v>
      </c>
      <c r="D92" s="225">
        <v>12</v>
      </c>
      <c r="E92" s="225">
        <v>441</v>
      </c>
      <c r="F92" s="225">
        <v>4</v>
      </c>
      <c r="G92" s="225">
        <v>0</v>
      </c>
      <c r="H92" s="225">
        <v>4</v>
      </c>
      <c r="I92" s="225">
        <v>433</v>
      </c>
      <c r="J92" s="225">
        <v>12</v>
      </c>
      <c r="K92" s="225">
        <v>445</v>
      </c>
    </row>
    <row r="93" spans="1:11" ht="21" customHeight="1">
      <c r="A93" s="240" t="s">
        <v>241</v>
      </c>
      <c r="B93" s="261" t="s">
        <v>416</v>
      </c>
      <c r="C93" s="128">
        <v>31161</v>
      </c>
      <c r="D93" s="128">
        <v>3371</v>
      </c>
      <c r="E93" s="128">
        <v>34532</v>
      </c>
      <c r="F93" s="128">
        <v>6566</v>
      </c>
      <c r="G93" s="128">
        <v>89</v>
      </c>
      <c r="H93" s="128">
        <v>6655</v>
      </c>
      <c r="I93" s="128">
        <v>37727</v>
      </c>
      <c r="J93" s="128">
        <v>3460</v>
      </c>
      <c r="K93" s="128">
        <v>41187</v>
      </c>
    </row>
    <row r="94" spans="1:11" ht="21" customHeight="1">
      <c r="A94" s="240" t="s">
        <v>241</v>
      </c>
      <c r="B94" s="261" t="s">
        <v>417</v>
      </c>
      <c r="C94" s="225">
        <v>28579</v>
      </c>
      <c r="D94" s="225">
        <v>5415</v>
      </c>
      <c r="E94" s="225">
        <v>33994</v>
      </c>
      <c r="F94" s="225">
        <v>20852</v>
      </c>
      <c r="G94" s="225">
        <v>303</v>
      </c>
      <c r="H94" s="225">
        <v>21155</v>
      </c>
      <c r="I94" s="225">
        <v>49431</v>
      </c>
      <c r="J94" s="225">
        <v>5718</v>
      </c>
      <c r="K94" s="225">
        <v>55149</v>
      </c>
    </row>
    <row r="95" spans="1:11" ht="21" customHeight="1">
      <c r="A95" s="240" t="s">
        <v>241</v>
      </c>
      <c r="B95" s="261" t="s">
        <v>418</v>
      </c>
      <c r="C95" s="128">
        <v>20099</v>
      </c>
      <c r="D95" s="128">
        <v>3979</v>
      </c>
      <c r="E95" s="128">
        <v>24078</v>
      </c>
      <c r="F95" s="128">
        <v>20409</v>
      </c>
      <c r="G95" s="128">
        <v>454</v>
      </c>
      <c r="H95" s="128">
        <v>20863</v>
      </c>
      <c r="I95" s="128">
        <v>40508</v>
      </c>
      <c r="J95" s="128">
        <v>4433</v>
      </c>
      <c r="K95" s="128">
        <v>44941</v>
      </c>
    </row>
    <row r="96" spans="1:11" ht="21" customHeight="1">
      <c r="A96" s="240" t="s">
        <v>241</v>
      </c>
      <c r="B96" s="261" t="s">
        <v>419</v>
      </c>
      <c r="C96" s="225">
        <v>11003</v>
      </c>
      <c r="D96" s="225">
        <v>1305</v>
      </c>
      <c r="E96" s="225">
        <v>12308</v>
      </c>
      <c r="F96" s="225">
        <v>9618</v>
      </c>
      <c r="G96" s="225">
        <v>133</v>
      </c>
      <c r="H96" s="225">
        <v>9751</v>
      </c>
      <c r="I96" s="225">
        <v>20621</v>
      </c>
      <c r="J96" s="225">
        <v>1438</v>
      </c>
      <c r="K96" s="225">
        <v>22059</v>
      </c>
    </row>
    <row r="97" spans="1:11" ht="21" customHeight="1">
      <c r="A97" s="240" t="s">
        <v>241</v>
      </c>
      <c r="B97" s="261" t="s">
        <v>420</v>
      </c>
      <c r="C97" s="128">
        <v>5878</v>
      </c>
      <c r="D97" s="128">
        <v>245</v>
      </c>
      <c r="E97" s="128">
        <v>6123</v>
      </c>
      <c r="F97" s="128">
        <v>3567</v>
      </c>
      <c r="G97" s="128">
        <v>26</v>
      </c>
      <c r="H97" s="128">
        <v>3593</v>
      </c>
      <c r="I97" s="128">
        <v>9445</v>
      </c>
      <c r="J97" s="128">
        <v>271</v>
      </c>
      <c r="K97" s="128">
        <v>9716</v>
      </c>
    </row>
    <row r="98" spans="1:11" ht="21" customHeight="1">
      <c r="A98" s="240" t="s">
        <v>241</v>
      </c>
      <c r="B98" s="261" t="s">
        <v>421</v>
      </c>
      <c r="C98" s="225">
        <v>3128</v>
      </c>
      <c r="D98" s="225">
        <v>12</v>
      </c>
      <c r="E98" s="225">
        <v>3140</v>
      </c>
      <c r="F98" s="225">
        <v>572</v>
      </c>
      <c r="G98" s="225">
        <v>0</v>
      </c>
      <c r="H98" s="225">
        <v>572</v>
      </c>
      <c r="I98" s="225">
        <v>3700</v>
      </c>
      <c r="J98" s="225">
        <v>12</v>
      </c>
      <c r="K98" s="225">
        <v>3712</v>
      </c>
    </row>
    <row r="99" spans="1:11" ht="21" customHeight="1">
      <c r="A99" s="501" t="s">
        <v>198</v>
      </c>
      <c r="B99" s="502"/>
      <c r="C99" s="156">
        <f t="shared" ref="C99:K99" si="0">SUM(C8:C98)</f>
        <v>4586943</v>
      </c>
      <c r="D99" s="156">
        <f t="shared" si="0"/>
        <v>1191912</v>
      </c>
      <c r="E99" s="156">
        <f t="shared" si="0"/>
        <v>5778855</v>
      </c>
      <c r="F99" s="156">
        <f t="shared" si="0"/>
        <v>5327813</v>
      </c>
      <c r="G99" s="156">
        <f t="shared" si="0"/>
        <v>217977</v>
      </c>
      <c r="H99" s="156">
        <f t="shared" si="0"/>
        <v>5545790</v>
      </c>
      <c r="I99" s="156">
        <f t="shared" si="0"/>
        <v>9914756</v>
      </c>
      <c r="J99" s="156">
        <f t="shared" si="0"/>
        <v>1409889</v>
      </c>
      <c r="K99" s="156">
        <f t="shared" si="0"/>
        <v>11324645</v>
      </c>
    </row>
    <row r="100" spans="1:11" ht="21" customHeight="1">
      <c r="A100" s="386" t="s">
        <v>337</v>
      </c>
      <c r="B100" s="252"/>
      <c r="C100" s="252"/>
      <c r="D100" s="252"/>
      <c r="E100" s="252"/>
      <c r="F100" s="252"/>
      <c r="G100" s="252"/>
      <c r="H100" s="252"/>
      <c r="I100" s="252"/>
      <c r="J100" s="252"/>
      <c r="K100" s="252"/>
    </row>
  </sheetData>
  <mergeCells count="7">
    <mergeCell ref="A99:B99"/>
    <mergeCell ref="A4:K4"/>
    <mergeCell ref="A6:A7"/>
    <mergeCell ref="B6:B7"/>
    <mergeCell ref="C6:E6"/>
    <mergeCell ref="F6:H6"/>
    <mergeCell ref="I6:K6"/>
  </mergeCells>
  <pageMargins left="0.7" right="0.7" top="0.75" bottom="0.75" header="0.3" footer="0.3"/>
  <pageSetup scale="23" orientation="landscape"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F43FC-4C54-4313-A37D-BF47B785A26E}">
  <dimension ref="A1:K59"/>
  <sheetViews>
    <sheetView showGridLines="0" view="pageBreakPreview" zoomScaleNormal="100" zoomScaleSheetLayoutView="100" workbookViewId="0">
      <selection activeCell="H15" sqref="H15"/>
    </sheetView>
  </sheetViews>
  <sheetFormatPr defaultColWidth="9.08984375" defaultRowHeight="19"/>
  <cols>
    <col min="1" max="2" width="20.7265625" style="46" customWidth="1"/>
    <col min="3" max="11" width="12.90625" style="46" customWidth="1"/>
    <col min="12" max="16384" width="9.08984375" style="46"/>
  </cols>
  <sheetData>
    <row r="1" spans="1:11" ht="21" customHeight="1"/>
    <row r="2" spans="1:11" ht="21" customHeight="1"/>
    <row r="3" spans="1:11" ht="21" customHeight="1"/>
    <row r="4" spans="1:11" ht="44.15" customHeight="1">
      <c r="A4" s="468" t="s">
        <v>631</v>
      </c>
      <c r="B4" s="469"/>
      <c r="C4" s="469"/>
      <c r="D4" s="469"/>
      <c r="E4" s="469"/>
      <c r="F4" s="469"/>
      <c r="G4" s="469"/>
      <c r="H4" s="469"/>
      <c r="I4" s="469"/>
      <c r="J4" s="469"/>
      <c r="K4" s="469"/>
    </row>
    <row r="5" spans="1:11" ht="21" customHeight="1">
      <c r="A5" s="252"/>
      <c r="B5" s="297"/>
      <c r="C5" s="106"/>
      <c r="D5" s="106"/>
      <c r="E5" s="106"/>
      <c r="F5" s="252"/>
      <c r="G5" s="252"/>
      <c r="H5" s="252"/>
      <c r="I5" s="252"/>
      <c r="J5" s="252"/>
      <c r="K5" s="252"/>
    </row>
    <row r="6" spans="1:11" ht="21" customHeight="1">
      <c r="A6" s="513" t="s">
        <v>408</v>
      </c>
      <c r="B6" s="513" t="s">
        <v>357</v>
      </c>
      <c r="C6" s="501" t="s">
        <v>257</v>
      </c>
      <c r="D6" s="515"/>
      <c r="E6" s="502"/>
      <c r="F6" s="516" t="s">
        <v>258</v>
      </c>
      <c r="G6" s="500"/>
      <c r="H6" s="517"/>
      <c r="I6" s="516" t="s">
        <v>198</v>
      </c>
      <c r="J6" s="500"/>
      <c r="K6" s="500"/>
    </row>
    <row r="7" spans="1:11" ht="21" customHeight="1">
      <c r="A7" s="514"/>
      <c r="B7" s="514"/>
      <c r="C7" s="244" t="s">
        <v>259</v>
      </c>
      <c r="D7" s="244" t="s">
        <v>260</v>
      </c>
      <c r="E7" s="244" t="s">
        <v>198</v>
      </c>
      <c r="F7" s="244" t="s">
        <v>259</v>
      </c>
      <c r="G7" s="244" t="s">
        <v>260</v>
      </c>
      <c r="H7" s="244" t="s">
        <v>198</v>
      </c>
      <c r="I7" s="244" t="s">
        <v>259</v>
      </c>
      <c r="J7" s="244" t="s">
        <v>260</v>
      </c>
      <c r="K7" s="244" t="s">
        <v>198</v>
      </c>
    </row>
    <row r="8" spans="1:11" ht="21" customHeight="1">
      <c r="A8" s="240" t="s">
        <v>339</v>
      </c>
      <c r="B8" s="240" t="s">
        <v>415</v>
      </c>
      <c r="C8" s="225">
        <v>16782</v>
      </c>
      <c r="D8" s="225">
        <v>999</v>
      </c>
      <c r="E8" s="225">
        <v>17781</v>
      </c>
      <c r="F8" s="225">
        <v>1994</v>
      </c>
      <c r="G8" s="225">
        <v>174</v>
      </c>
      <c r="H8" s="225">
        <v>2168</v>
      </c>
      <c r="I8" s="225">
        <v>18776</v>
      </c>
      <c r="J8" s="225">
        <v>1173</v>
      </c>
      <c r="K8" s="225">
        <v>19949</v>
      </c>
    </row>
    <row r="9" spans="1:11" ht="21" customHeight="1">
      <c r="A9" s="240" t="s">
        <v>339</v>
      </c>
      <c r="B9" s="240" t="s">
        <v>416</v>
      </c>
      <c r="C9" s="128">
        <v>1224454</v>
      </c>
      <c r="D9" s="128">
        <v>327092</v>
      </c>
      <c r="E9" s="128">
        <v>1551546</v>
      </c>
      <c r="F9" s="128">
        <v>504001</v>
      </c>
      <c r="G9" s="128">
        <v>29167</v>
      </c>
      <c r="H9" s="128">
        <v>533168</v>
      </c>
      <c r="I9" s="128">
        <v>1728455</v>
      </c>
      <c r="J9" s="128">
        <v>356259</v>
      </c>
      <c r="K9" s="128">
        <v>2084714</v>
      </c>
    </row>
    <row r="10" spans="1:11" ht="21" customHeight="1">
      <c r="A10" s="240" t="s">
        <v>339</v>
      </c>
      <c r="B10" s="240" t="s">
        <v>417</v>
      </c>
      <c r="C10" s="225">
        <v>1190669</v>
      </c>
      <c r="D10" s="225">
        <v>458778</v>
      </c>
      <c r="E10" s="225">
        <v>1649447</v>
      </c>
      <c r="F10" s="225">
        <v>1483863</v>
      </c>
      <c r="G10" s="225">
        <v>86985</v>
      </c>
      <c r="H10" s="225">
        <v>1570848</v>
      </c>
      <c r="I10" s="225">
        <v>2674532</v>
      </c>
      <c r="J10" s="225">
        <v>545763</v>
      </c>
      <c r="K10" s="225">
        <v>3220295</v>
      </c>
    </row>
    <row r="11" spans="1:11" ht="21" customHeight="1">
      <c r="A11" s="240" t="s">
        <v>339</v>
      </c>
      <c r="B11" s="240" t="s">
        <v>418</v>
      </c>
      <c r="C11" s="128">
        <v>896632</v>
      </c>
      <c r="D11" s="128">
        <v>291272</v>
      </c>
      <c r="E11" s="128">
        <v>1187904</v>
      </c>
      <c r="F11" s="128">
        <v>1293343</v>
      </c>
      <c r="G11" s="128">
        <v>75368</v>
      </c>
      <c r="H11" s="128">
        <v>1368711</v>
      </c>
      <c r="I11" s="128">
        <v>2189975</v>
      </c>
      <c r="J11" s="128">
        <v>366640</v>
      </c>
      <c r="K11" s="128">
        <v>2556615</v>
      </c>
    </row>
    <row r="12" spans="1:11" ht="21" customHeight="1">
      <c r="A12" s="240" t="s">
        <v>339</v>
      </c>
      <c r="B12" s="240" t="s">
        <v>419</v>
      </c>
      <c r="C12" s="225">
        <v>500361</v>
      </c>
      <c r="D12" s="225">
        <v>92463</v>
      </c>
      <c r="E12" s="225">
        <v>592824</v>
      </c>
      <c r="F12" s="225">
        <v>591800</v>
      </c>
      <c r="G12" s="225">
        <v>21483</v>
      </c>
      <c r="H12" s="225">
        <v>613283</v>
      </c>
      <c r="I12" s="225">
        <v>1092161</v>
      </c>
      <c r="J12" s="225">
        <v>113946</v>
      </c>
      <c r="K12" s="225">
        <v>1206107</v>
      </c>
    </row>
    <row r="13" spans="1:11" ht="21" customHeight="1">
      <c r="A13" s="240" t="s">
        <v>339</v>
      </c>
      <c r="B13" s="240" t="s">
        <v>420</v>
      </c>
      <c r="C13" s="128">
        <v>318030</v>
      </c>
      <c r="D13" s="128">
        <v>19500</v>
      </c>
      <c r="E13" s="128">
        <v>337530</v>
      </c>
      <c r="F13" s="128">
        <v>241101</v>
      </c>
      <c r="G13" s="128">
        <v>4353</v>
      </c>
      <c r="H13" s="128">
        <v>245454</v>
      </c>
      <c r="I13" s="128">
        <v>559131</v>
      </c>
      <c r="J13" s="128">
        <v>23853</v>
      </c>
      <c r="K13" s="128">
        <v>582984</v>
      </c>
    </row>
    <row r="14" spans="1:11" ht="21" customHeight="1">
      <c r="A14" s="240" t="s">
        <v>339</v>
      </c>
      <c r="B14" s="240" t="s">
        <v>421</v>
      </c>
      <c r="C14" s="225">
        <v>146494</v>
      </c>
      <c r="D14" s="225">
        <v>1510</v>
      </c>
      <c r="E14" s="225">
        <v>148004</v>
      </c>
      <c r="F14" s="225">
        <v>55350</v>
      </c>
      <c r="G14" s="225">
        <v>360</v>
      </c>
      <c r="H14" s="225">
        <v>55710</v>
      </c>
      <c r="I14" s="225">
        <v>201844</v>
      </c>
      <c r="J14" s="225">
        <v>1870</v>
      </c>
      <c r="K14" s="225">
        <v>203714</v>
      </c>
    </row>
    <row r="15" spans="1:11" ht="21" customHeight="1">
      <c r="A15" s="240" t="s">
        <v>409</v>
      </c>
      <c r="B15" s="240" t="s">
        <v>416</v>
      </c>
      <c r="C15" s="128">
        <v>36102</v>
      </c>
      <c r="D15" s="128">
        <v>0</v>
      </c>
      <c r="E15" s="128">
        <v>36102</v>
      </c>
      <c r="F15" s="128">
        <v>94881</v>
      </c>
      <c r="G15" s="128">
        <v>0</v>
      </c>
      <c r="H15" s="128">
        <v>94881</v>
      </c>
      <c r="I15" s="128">
        <v>130983</v>
      </c>
      <c r="J15" s="128">
        <v>0</v>
      </c>
      <c r="K15" s="128">
        <v>130983</v>
      </c>
    </row>
    <row r="16" spans="1:11" ht="21" customHeight="1">
      <c r="A16" s="240" t="s">
        <v>409</v>
      </c>
      <c r="B16" s="240" t="s">
        <v>417</v>
      </c>
      <c r="C16" s="225">
        <v>32148</v>
      </c>
      <c r="D16" s="225">
        <v>0</v>
      </c>
      <c r="E16" s="225">
        <v>32148</v>
      </c>
      <c r="F16" s="225">
        <v>239487</v>
      </c>
      <c r="G16" s="225">
        <v>1</v>
      </c>
      <c r="H16" s="225">
        <v>239488</v>
      </c>
      <c r="I16" s="225">
        <v>271635</v>
      </c>
      <c r="J16" s="225">
        <v>1</v>
      </c>
      <c r="K16" s="225">
        <v>271636</v>
      </c>
    </row>
    <row r="17" spans="1:11" ht="21" customHeight="1">
      <c r="A17" s="240" t="s">
        <v>409</v>
      </c>
      <c r="B17" s="240" t="s">
        <v>418</v>
      </c>
      <c r="C17" s="128">
        <v>24830</v>
      </c>
      <c r="D17" s="128">
        <v>0</v>
      </c>
      <c r="E17" s="128">
        <v>24830</v>
      </c>
      <c r="F17" s="128">
        <v>215958</v>
      </c>
      <c r="G17" s="128">
        <v>0</v>
      </c>
      <c r="H17" s="128">
        <v>215958</v>
      </c>
      <c r="I17" s="128">
        <v>240788</v>
      </c>
      <c r="J17" s="128">
        <v>0</v>
      </c>
      <c r="K17" s="128">
        <v>240788</v>
      </c>
    </row>
    <row r="18" spans="1:11" ht="21" customHeight="1">
      <c r="A18" s="240" t="s">
        <v>409</v>
      </c>
      <c r="B18" s="240" t="s">
        <v>419</v>
      </c>
      <c r="C18" s="225">
        <v>13237</v>
      </c>
      <c r="D18" s="225">
        <v>0</v>
      </c>
      <c r="E18" s="225">
        <v>13237</v>
      </c>
      <c r="F18" s="225">
        <v>77677</v>
      </c>
      <c r="G18" s="225">
        <v>0</v>
      </c>
      <c r="H18" s="225">
        <v>77677</v>
      </c>
      <c r="I18" s="225">
        <v>90914</v>
      </c>
      <c r="J18" s="225">
        <v>0</v>
      </c>
      <c r="K18" s="225">
        <v>90914</v>
      </c>
    </row>
    <row r="19" spans="1:11" ht="21" customHeight="1">
      <c r="A19" s="240" t="s">
        <v>409</v>
      </c>
      <c r="B19" s="240" t="s">
        <v>420</v>
      </c>
      <c r="C19" s="128">
        <v>11971</v>
      </c>
      <c r="D19" s="128">
        <v>0</v>
      </c>
      <c r="E19" s="128">
        <v>11971</v>
      </c>
      <c r="F19" s="128">
        <v>22240</v>
      </c>
      <c r="G19" s="128">
        <v>0</v>
      </c>
      <c r="H19" s="128">
        <v>22240</v>
      </c>
      <c r="I19" s="128">
        <v>34211</v>
      </c>
      <c r="J19" s="128">
        <v>0</v>
      </c>
      <c r="K19" s="128">
        <v>34211</v>
      </c>
    </row>
    <row r="20" spans="1:11" ht="21" customHeight="1">
      <c r="A20" s="240" t="s">
        <v>409</v>
      </c>
      <c r="B20" s="240" t="s">
        <v>421</v>
      </c>
      <c r="C20" s="225">
        <v>9786</v>
      </c>
      <c r="D20" s="225">
        <v>0</v>
      </c>
      <c r="E20" s="225">
        <v>9786</v>
      </c>
      <c r="F20" s="225">
        <v>2487</v>
      </c>
      <c r="G20" s="225">
        <v>0</v>
      </c>
      <c r="H20" s="225">
        <v>2487</v>
      </c>
      <c r="I20" s="225">
        <v>12273</v>
      </c>
      <c r="J20" s="225">
        <v>0</v>
      </c>
      <c r="K20" s="225">
        <v>12273</v>
      </c>
    </row>
    <row r="21" spans="1:11" ht="21" customHeight="1">
      <c r="A21" s="240" t="s">
        <v>410</v>
      </c>
      <c r="B21" s="240" t="s">
        <v>416</v>
      </c>
      <c r="C21" s="128">
        <v>10183</v>
      </c>
      <c r="D21" s="128">
        <v>0</v>
      </c>
      <c r="E21" s="128">
        <v>10183</v>
      </c>
      <c r="F21" s="128">
        <v>21584</v>
      </c>
      <c r="G21" s="128">
        <v>0</v>
      </c>
      <c r="H21" s="128">
        <v>21584</v>
      </c>
      <c r="I21" s="128">
        <v>31767</v>
      </c>
      <c r="J21" s="128">
        <v>0</v>
      </c>
      <c r="K21" s="128">
        <v>31767</v>
      </c>
    </row>
    <row r="22" spans="1:11" ht="21" customHeight="1">
      <c r="A22" s="240" t="s">
        <v>410</v>
      </c>
      <c r="B22" s="240" t="s">
        <v>417</v>
      </c>
      <c r="C22" s="225">
        <v>12203</v>
      </c>
      <c r="D22" s="225">
        <v>0</v>
      </c>
      <c r="E22" s="225">
        <v>12203</v>
      </c>
      <c r="F22" s="225">
        <v>64322</v>
      </c>
      <c r="G22" s="225">
        <v>0</v>
      </c>
      <c r="H22" s="225">
        <v>64322</v>
      </c>
      <c r="I22" s="225">
        <v>76525</v>
      </c>
      <c r="J22" s="225">
        <v>0</v>
      </c>
      <c r="K22" s="225">
        <v>76525</v>
      </c>
    </row>
    <row r="23" spans="1:11" ht="21" customHeight="1">
      <c r="A23" s="240" t="s">
        <v>410</v>
      </c>
      <c r="B23" s="240" t="s">
        <v>418</v>
      </c>
      <c r="C23" s="128">
        <v>14625</v>
      </c>
      <c r="D23" s="128">
        <v>0</v>
      </c>
      <c r="E23" s="128">
        <v>14625</v>
      </c>
      <c r="F23" s="128">
        <v>53697</v>
      </c>
      <c r="G23" s="128">
        <v>1</v>
      </c>
      <c r="H23" s="128">
        <v>53698</v>
      </c>
      <c r="I23" s="128">
        <v>68322</v>
      </c>
      <c r="J23" s="128">
        <v>1</v>
      </c>
      <c r="K23" s="128">
        <v>68323</v>
      </c>
    </row>
    <row r="24" spans="1:11" ht="21" customHeight="1">
      <c r="A24" s="240" t="s">
        <v>410</v>
      </c>
      <c r="B24" s="240" t="s">
        <v>419</v>
      </c>
      <c r="C24" s="225">
        <v>8960</v>
      </c>
      <c r="D24" s="225">
        <v>0</v>
      </c>
      <c r="E24" s="225">
        <v>8960</v>
      </c>
      <c r="F24" s="225">
        <v>21721</v>
      </c>
      <c r="G24" s="225">
        <v>1</v>
      </c>
      <c r="H24" s="225">
        <v>21722</v>
      </c>
      <c r="I24" s="225">
        <v>30681</v>
      </c>
      <c r="J24" s="225">
        <v>1</v>
      </c>
      <c r="K24" s="225">
        <v>30682</v>
      </c>
    </row>
    <row r="25" spans="1:11" ht="21" customHeight="1">
      <c r="A25" s="240" t="s">
        <v>410</v>
      </c>
      <c r="B25" s="240" t="s">
        <v>420</v>
      </c>
      <c r="C25" s="128">
        <v>12019</v>
      </c>
      <c r="D25" s="128">
        <v>0</v>
      </c>
      <c r="E25" s="128">
        <v>12019</v>
      </c>
      <c r="F25" s="128">
        <v>8338</v>
      </c>
      <c r="G25" s="128">
        <v>0</v>
      </c>
      <c r="H25" s="128">
        <v>8338</v>
      </c>
      <c r="I25" s="128">
        <v>20357</v>
      </c>
      <c r="J25" s="128">
        <v>0</v>
      </c>
      <c r="K25" s="128">
        <v>20357</v>
      </c>
    </row>
    <row r="26" spans="1:11" ht="21" customHeight="1">
      <c r="A26" s="240" t="s">
        <v>410</v>
      </c>
      <c r="B26" s="240" t="s">
        <v>421</v>
      </c>
      <c r="C26" s="225">
        <v>8973</v>
      </c>
      <c r="D26" s="225">
        <v>0</v>
      </c>
      <c r="E26" s="225">
        <v>8973</v>
      </c>
      <c r="F26" s="225">
        <v>1250</v>
      </c>
      <c r="G26" s="225">
        <v>0</v>
      </c>
      <c r="H26" s="225">
        <v>1250</v>
      </c>
      <c r="I26" s="225">
        <v>10223</v>
      </c>
      <c r="J26" s="225">
        <v>0</v>
      </c>
      <c r="K26" s="225">
        <v>10223</v>
      </c>
    </row>
    <row r="27" spans="1:11" ht="21" customHeight="1">
      <c r="A27" s="240" t="s">
        <v>342</v>
      </c>
      <c r="B27" s="240" t="s">
        <v>415</v>
      </c>
      <c r="C27" s="128">
        <v>24</v>
      </c>
      <c r="D27" s="128">
        <v>0</v>
      </c>
      <c r="E27" s="128">
        <v>24</v>
      </c>
      <c r="F27" s="128">
        <v>5</v>
      </c>
      <c r="G27" s="128">
        <v>0</v>
      </c>
      <c r="H27" s="128">
        <v>5</v>
      </c>
      <c r="I27" s="128">
        <v>29</v>
      </c>
      <c r="J27" s="128">
        <v>0</v>
      </c>
      <c r="K27" s="128">
        <v>29</v>
      </c>
    </row>
    <row r="28" spans="1:11" ht="21" customHeight="1">
      <c r="A28" s="240" t="s">
        <v>342</v>
      </c>
      <c r="B28" s="240" t="s">
        <v>416</v>
      </c>
      <c r="C28" s="225">
        <v>15276</v>
      </c>
      <c r="D28" s="225">
        <v>36</v>
      </c>
      <c r="E28" s="225">
        <v>15312</v>
      </c>
      <c r="F28" s="225">
        <v>56476</v>
      </c>
      <c r="G28" s="225">
        <v>5</v>
      </c>
      <c r="H28" s="225">
        <v>56481</v>
      </c>
      <c r="I28" s="225">
        <v>71752</v>
      </c>
      <c r="J28" s="225">
        <v>41</v>
      </c>
      <c r="K28" s="225">
        <v>71793</v>
      </c>
    </row>
    <row r="29" spans="1:11" ht="21" customHeight="1">
      <c r="A29" s="240" t="s">
        <v>342</v>
      </c>
      <c r="B29" s="240" t="s">
        <v>417</v>
      </c>
      <c r="C29" s="128">
        <v>34400</v>
      </c>
      <c r="D29" s="128">
        <v>140</v>
      </c>
      <c r="E29" s="128">
        <v>34540</v>
      </c>
      <c r="F29" s="128">
        <v>52916</v>
      </c>
      <c r="G29" s="128">
        <v>36</v>
      </c>
      <c r="H29" s="128">
        <v>52952</v>
      </c>
      <c r="I29" s="128">
        <v>87316</v>
      </c>
      <c r="J29" s="128">
        <v>176</v>
      </c>
      <c r="K29" s="128">
        <v>87492</v>
      </c>
    </row>
    <row r="30" spans="1:11" ht="21" customHeight="1">
      <c r="A30" s="240" t="s">
        <v>342</v>
      </c>
      <c r="B30" s="240" t="s">
        <v>418</v>
      </c>
      <c r="C30" s="225">
        <v>19641</v>
      </c>
      <c r="D30" s="225">
        <v>70</v>
      </c>
      <c r="E30" s="225">
        <v>19711</v>
      </c>
      <c r="F30" s="225">
        <v>16970</v>
      </c>
      <c r="G30" s="225">
        <v>26</v>
      </c>
      <c r="H30" s="225">
        <v>16996</v>
      </c>
      <c r="I30" s="225">
        <v>36611</v>
      </c>
      <c r="J30" s="225">
        <v>96</v>
      </c>
      <c r="K30" s="225">
        <v>36707</v>
      </c>
    </row>
    <row r="31" spans="1:11" ht="21" customHeight="1">
      <c r="A31" s="240" t="s">
        <v>342</v>
      </c>
      <c r="B31" s="240" t="s">
        <v>419</v>
      </c>
      <c r="C31" s="128">
        <v>5926</v>
      </c>
      <c r="D31" s="128">
        <v>21</v>
      </c>
      <c r="E31" s="128">
        <v>5947</v>
      </c>
      <c r="F31" s="128">
        <v>4111</v>
      </c>
      <c r="G31" s="128">
        <v>15</v>
      </c>
      <c r="H31" s="128">
        <v>4126</v>
      </c>
      <c r="I31" s="128">
        <v>10037</v>
      </c>
      <c r="J31" s="128">
        <v>36</v>
      </c>
      <c r="K31" s="128">
        <v>10073</v>
      </c>
    </row>
    <row r="32" spans="1:11" ht="21" customHeight="1">
      <c r="A32" s="240" t="s">
        <v>342</v>
      </c>
      <c r="B32" s="240" t="s">
        <v>420</v>
      </c>
      <c r="C32" s="225">
        <v>1760</v>
      </c>
      <c r="D32" s="225">
        <v>1</v>
      </c>
      <c r="E32" s="225">
        <v>1761</v>
      </c>
      <c r="F32" s="225">
        <v>1116</v>
      </c>
      <c r="G32" s="225">
        <v>0</v>
      </c>
      <c r="H32" s="225">
        <v>1116</v>
      </c>
      <c r="I32" s="225">
        <v>2876</v>
      </c>
      <c r="J32" s="225">
        <v>1</v>
      </c>
      <c r="K32" s="225">
        <v>2877</v>
      </c>
    </row>
    <row r="33" spans="1:11" ht="21" customHeight="1">
      <c r="A33" s="240" t="s">
        <v>342</v>
      </c>
      <c r="B33" s="240" t="s">
        <v>421</v>
      </c>
      <c r="C33" s="128">
        <v>248</v>
      </c>
      <c r="D33" s="128">
        <v>0</v>
      </c>
      <c r="E33" s="128">
        <v>248</v>
      </c>
      <c r="F33" s="128">
        <v>152</v>
      </c>
      <c r="G33" s="128">
        <v>0</v>
      </c>
      <c r="H33" s="128">
        <v>152</v>
      </c>
      <c r="I33" s="128">
        <v>400</v>
      </c>
      <c r="J33" s="128">
        <v>0</v>
      </c>
      <c r="K33" s="128">
        <v>400</v>
      </c>
    </row>
    <row r="34" spans="1:11" ht="21" customHeight="1">
      <c r="A34" s="240" t="s">
        <v>411</v>
      </c>
      <c r="B34" s="240" t="s">
        <v>416</v>
      </c>
      <c r="C34" s="225">
        <v>1222</v>
      </c>
      <c r="D34" s="225">
        <v>0</v>
      </c>
      <c r="E34" s="225">
        <v>1222</v>
      </c>
      <c r="F34" s="225">
        <v>15554</v>
      </c>
      <c r="G34" s="225">
        <v>1</v>
      </c>
      <c r="H34" s="225">
        <v>15555</v>
      </c>
      <c r="I34" s="225">
        <v>16776</v>
      </c>
      <c r="J34" s="225">
        <v>1</v>
      </c>
      <c r="K34" s="225">
        <v>16777</v>
      </c>
    </row>
    <row r="35" spans="1:11" ht="21" customHeight="1">
      <c r="A35" s="240" t="s">
        <v>411</v>
      </c>
      <c r="B35" s="240" t="s">
        <v>417</v>
      </c>
      <c r="C35" s="128">
        <v>2733</v>
      </c>
      <c r="D35" s="128">
        <v>0</v>
      </c>
      <c r="E35" s="128">
        <v>2733</v>
      </c>
      <c r="F35" s="128">
        <v>33664</v>
      </c>
      <c r="G35" s="128">
        <v>0</v>
      </c>
      <c r="H35" s="128">
        <v>33664</v>
      </c>
      <c r="I35" s="128">
        <v>36397</v>
      </c>
      <c r="J35" s="128">
        <v>0</v>
      </c>
      <c r="K35" s="128">
        <v>36397</v>
      </c>
    </row>
    <row r="36" spans="1:11" ht="21" customHeight="1">
      <c r="A36" s="240" t="s">
        <v>411</v>
      </c>
      <c r="B36" s="240" t="s">
        <v>418</v>
      </c>
      <c r="C36" s="225">
        <v>1695</v>
      </c>
      <c r="D36" s="225">
        <v>0</v>
      </c>
      <c r="E36" s="225">
        <v>1695</v>
      </c>
      <c r="F36" s="225">
        <v>26777</v>
      </c>
      <c r="G36" s="225">
        <v>0</v>
      </c>
      <c r="H36" s="225">
        <v>26777</v>
      </c>
      <c r="I36" s="225">
        <v>28472</v>
      </c>
      <c r="J36" s="225">
        <v>0</v>
      </c>
      <c r="K36" s="225">
        <v>28472</v>
      </c>
    </row>
    <row r="37" spans="1:11" ht="21" customHeight="1">
      <c r="A37" s="240" t="s">
        <v>411</v>
      </c>
      <c r="B37" s="240" t="s">
        <v>419</v>
      </c>
      <c r="C37" s="128">
        <v>406</v>
      </c>
      <c r="D37" s="128">
        <v>0</v>
      </c>
      <c r="E37" s="128">
        <v>406</v>
      </c>
      <c r="F37" s="128">
        <v>7361</v>
      </c>
      <c r="G37" s="128">
        <v>0</v>
      </c>
      <c r="H37" s="128">
        <v>7361</v>
      </c>
      <c r="I37" s="128">
        <v>7767</v>
      </c>
      <c r="J37" s="128">
        <v>0</v>
      </c>
      <c r="K37" s="128">
        <v>7767</v>
      </c>
    </row>
    <row r="38" spans="1:11" ht="21" customHeight="1">
      <c r="A38" s="240" t="s">
        <v>411</v>
      </c>
      <c r="B38" s="240" t="s">
        <v>420</v>
      </c>
      <c r="C38" s="225">
        <v>87</v>
      </c>
      <c r="D38" s="225">
        <v>0</v>
      </c>
      <c r="E38" s="225">
        <v>87</v>
      </c>
      <c r="F38" s="225">
        <v>1244</v>
      </c>
      <c r="G38" s="225">
        <v>0</v>
      </c>
      <c r="H38" s="225">
        <v>1244</v>
      </c>
      <c r="I38" s="225">
        <v>1331</v>
      </c>
      <c r="J38" s="225">
        <v>0</v>
      </c>
      <c r="K38" s="225">
        <v>1331</v>
      </c>
    </row>
    <row r="39" spans="1:11" ht="21" customHeight="1">
      <c r="A39" s="240" t="s">
        <v>411</v>
      </c>
      <c r="B39" s="240" t="s">
        <v>421</v>
      </c>
      <c r="C39" s="128">
        <v>20</v>
      </c>
      <c r="D39" s="128">
        <v>0</v>
      </c>
      <c r="E39" s="128">
        <v>20</v>
      </c>
      <c r="F39" s="128">
        <v>76</v>
      </c>
      <c r="G39" s="128">
        <v>0</v>
      </c>
      <c r="H39" s="128">
        <v>76</v>
      </c>
      <c r="I39" s="128">
        <v>96</v>
      </c>
      <c r="J39" s="128">
        <v>0</v>
      </c>
      <c r="K39" s="128">
        <v>96</v>
      </c>
    </row>
    <row r="40" spans="1:11" ht="21" customHeight="1">
      <c r="A40" s="240" t="s">
        <v>412</v>
      </c>
      <c r="B40" s="240" t="s">
        <v>416</v>
      </c>
      <c r="C40" s="225">
        <v>855</v>
      </c>
      <c r="D40" s="225">
        <v>0</v>
      </c>
      <c r="E40" s="225">
        <v>855</v>
      </c>
      <c r="F40" s="225">
        <v>10372</v>
      </c>
      <c r="G40" s="225">
        <v>0</v>
      </c>
      <c r="H40" s="225">
        <v>10372</v>
      </c>
      <c r="I40" s="225">
        <v>11227</v>
      </c>
      <c r="J40" s="225">
        <v>0</v>
      </c>
      <c r="K40" s="225">
        <v>11227</v>
      </c>
    </row>
    <row r="41" spans="1:11" ht="21" customHeight="1">
      <c r="A41" s="240" t="s">
        <v>412</v>
      </c>
      <c r="B41" s="240" t="s">
        <v>417</v>
      </c>
      <c r="C41" s="128">
        <v>1718</v>
      </c>
      <c r="D41" s="128">
        <v>6</v>
      </c>
      <c r="E41" s="128">
        <v>1724</v>
      </c>
      <c r="F41" s="128">
        <v>26182</v>
      </c>
      <c r="G41" s="128">
        <v>0</v>
      </c>
      <c r="H41" s="128">
        <v>26182</v>
      </c>
      <c r="I41" s="128">
        <v>27900</v>
      </c>
      <c r="J41" s="128">
        <v>6</v>
      </c>
      <c r="K41" s="128">
        <v>27906</v>
      </c>
    </row>
    <row r="42" spans="1:11" ht="21" customHeight="1">
      <c r="A42" s="240" t="s">
        <v>412</v>
      </c>
      <c r="B42" s="240" t="s">
        <v>418</v>
      </c>
      <c r="C42" s="225">
        <v>1805</v>
      </c>
      <c r="D42" s="225">
        <v>1</v>
      </c>
      <c r="E42" s="225">
        <v>1806</v>
      </c>
      <c r="F42" s="225">
        <v>26126</v>
      </c>
      <c r="G42" s="225">
        <v>0</v>
      </c>
      <c r="H42" s="225">
        <v>26126</v>
      </c>
      <c r="I42" s="225">
        <v>27931</v>
      </c>
      <c r="J42" s="225">
        <v>1</v>
      </c>
      <c r="K42" s="225">
        <v>27932</v>
      </c>
    </row>
    <row r="43" spans="1:11" ht="21" customHeight="1">
      <c r="A43" s="240" t="s">
        <v>412</v>
      </c>
      <c r="B43" s="240" t="s">
        <v>419</v>
      </c>
      <c r="C43" s="128">
        <v>1526</v>
      </c>
      <c r="D43" s="128">
        <v>0</v>
      </c>
      <c r="E43" s="128">
        <v>1526</v>
      </c>
      <c r="F43" s="128">
        <v>9836</v>
      </c>
      <c r="G43" s="128">
        <v>0</v>
      </c>
      <c r="H43" s="128">
        <v>9836</v>
      </c>
      <c r="I43" s="128">
        <v>11362</v>
      </c>
      <c r="J43" s="128">
        <v>0</v>
      </c>
      <c r="K43" s="128">
        <v>11362</v>
      </c>
    </row>
    <row r="44" spans="1:11" ht="21" customHeight="1">
      <c r="A44" s="240" t="s">
        <v>412</v>
      </c>
      <c r="B44" s="240" t="s">
        <v>420</v>
      </c>
      <c r="C44" s="225">
        <v>1311</v>
      </c>
      <c r="D44" s="225">
        <v>0</v>
      </c>
      <c r="E44" s="225">
        <v>1311</v>
      </c>
      <c r="F44" s="225">
        <v>1624</v>
      </c>
      <c r="G44" s="225">
        <v>0</v>
      </c>
      <c r="H44" s="225">
        <v>1624</v>
      </c>
      <c r="I44" s="225">
        <v>2935</v>
      </c>
      <c r="J44" s="225">
        <v>0</v>
      </c>
      <c r="K44" s="225">
        <v>2935</v>
      </c>
    </row>
    <row r="45" spans="1:11" ht="21" customHeight="1">
      <c r="A45" s="240" t="s">
        <v>412</v>
      </c>
      <c r="B45" s="240" t="s">
        <v>421</v>
      </c>
      <c r="C45" s="128">
        <v>246</v>
      </c>
      <c r="D45" s="128">
        <v>0</v>
      </c>
      <c r="E45" s="128">
        <v>246</v>
      </c>
      <c r="F45" s="128">
        <v>115</v>
      </c>
      <c r="G45" s="128">
        <v>0</v>
      </c>
      <c r="H45" s="128">
        <v>115</v>
      </c>
      <c r="I45" s="128">
        <v>361</v>
      </c>
      <c r="J45" s="128">
        <v>0</v>
      </c>
      <c r="K45" s="128">
        <v>361</v>
      </c>
    </row>
    <row r="46" spans="1:11" ht="21" customHeight="1">
      <c r="A46" s="240" t="s">
        <v>413</v>
      </c>
      <c r="B46" s="240" t="s">
        <v>416</v>
      </c>
      <c r="C46" s="225">
        <v>14</v>
      </c>
      <c r="D46" s="225">
        <v>1</v>
      </c>
      <c r="E46" s="225">
        <v>15</v>
      </c>
      <c r="F46" s="225">
        <v>4051</v>
      </c>
      <c r="G46" s="225">
        <v>0</v>
      </c>
      <c r="H46" s="225">
        <v>4051</v>
      </c>
      <c r="I46" s="225">
        <v>4065</v>
      </c>
      <c r="J46" s="225">
        <v>1</v>
      </c>
      <c r="K46" s="225">
        <v>4066</v>
      </c>
    </row>
    <row r="47" spans="1:11" ht="21" customHeight="1">
      <c r="A47" s="240" t="s">
        <v>413</v>
      </c>
      <c r="B47" s="240" t="s">
        <v>417</v>
      </c>
      <c r="C47" s="128">
        <v>261</v>
      </c>
      <c r="D47" s="128">
        <v>2</v>
      </c>
      <c r="E47" s="128">
        <v>263</v>
      </c>
      <c r="F47" s="128">
        <v>9099</v>
      </c>
      <c r="G47" s="128">
        <v>0</v>
      </c>
      <c r="H47" s="128">
        <v>9099</v>
      </c>
      <c r="I47" s="128">
        <v>9360</v>
      </c>
      <c r="J47" s="128">
        <v>2</v>
      </c>
      <c r="K47" s="128">
        <v>9362</v>
      </c>
    </row>
    <row r="48" spans="1:11" ht="21" customHeight="1">
      <c r="A48" s="240" t="s">
        <v>413</v>
      </c>
      <c r="B48" s="240" t="s">
        <v>418</v>
      </c>
      <c r="C48" s="225">
        <v>712</v>
      </c>
      <c r="D48" s="225">
        <v>14</v>
      </c>
      <c r="E48" s="225">
        <v>726</v>
      </c>
      <c r="F48" s="225">
        <v>9582</v>
      </c>
      <c r="G48" s="225">
        <v>1</v>
      </c>
      <c r="H48" s="225">
        <v>9583</v>
      </c>
      <c r="I48" s="225">
        <v>10294</v>
      </c>
      <c r="J48" s="225">
        <v>15</v>
      </c>
      <c r="K48" s="225">
        <v>10309</v>
      </c>
    </row>
    <row r="49" spans="1:11" ht="21" customHeight="1">
      <c r="A49" s="240" t="s">
        <v>413</v>
      </c>
      <c r="B49" s="240" t="s">
        <v>419</v>
      </c>
      <c r="C49" s="128">
        <v>953</v>
      </c>
      <c r="D49" s="128">
        <v>3</v>
      </c>
      <c r="E49" s="128">
        <v>956</v>
      </c>
      <c r="F49" s="128">
        <v>4722</v>
      </c>
      <c r="G49" s="128">
        <v>0</v>
      </c>
      <c r="H49" s="128">
        <v>4722</v>
      </c>
      <c r="I49" s="128">
        <v>5675</v>
      </c>
      <c r="J49" s="128">
        <v>3</v>
      </c>
      <c r="K49" s="128">
        <v>5678</v>
      </c>
    </row>
    <row r="50" spans="1:11" ht="21" customHeight="1">
      <c r="A50" s="240" t="s">
        <v>413</v>
      </c>
      <c r="B50" s="240" t="s">
        <v>420</v>
      </c>
      <c r="C50" s="225">
        <v>2100</v>
      </c>
      <c r="D50" s="225">
        <v>1</v>
      </c>
      <c r="E50" s="225">
        <v>2101</v>
      </c>
      <c r="F50" s="225">
        <v>1758</v>
      </c>
      <c r="G50" s="225">
        <v>0</v>
      </c>
      <c r="H50" s="225">
        <v>1758</v>
      </c>
      <c r="I50" s="225">
        <v>3858</v>
      </c>
      <c r="J50" s="225">
        <v>1</v>
      </c>
      <c r="K50" s="225">
        <v>3859</v>
      </c>
    </row>
    <row r="51" spans="1:11" ht="21" customHeight="1">
      <c r="A51" s="240" t="s">
        <v>413</v>
      </c>
      <c r="B51" s="240" t="s">
        <v>421</v>
      </c>
      <c r="C51" s="128">
        <v>1409</v>
      </c>
      <c r="D51" s="128">
        <v>0</v>
      </c>
      <c r="E51" s="128">
        <v>1409</v>
      </c>
      <c r="F51" s="128">
        <v>142</v>
      </c>
      <c r="G51" s="128">
        <v>0</v>
      </c>
      <c r="H51" s="128">
        <v>142</v>
      </c>
      <c r="I51" s="128">
        <v>1551</v>
      </c>
      <c r="J51" s="128">
        <v>0</v>
      </c>
      <c r="K51" s="128">
        <v>1551</v>
      </c>
    </row>
    <row r="52" spans="1:11" ht="21" customHeight="1">
      <c r="A52" s="240" t="s">
        <v>414</v>
      </c>
      <c r="B52" s="240" t="s">
        <v>416</v>
      </c>
      <c r="C52" s="225">
        <v>194</v>
      </c>
      <c r="D52" s="225">
        <v>0</v>
      </c>
      <c r="E52" s="225">
        <v>194</v>
      </c>
      <c r="F52" s="225">
        <v>1560</v>
      </c>
      <c r="G52" s="225">
        <v>0</v>
      </c>
      <c r="H52" s="225">
        <v>1560</v>
      </c>
      <c r="I52" s="225">
        <v>1754</v>
      </c>
      <c r="J52" s="225">
        <v>0</v>
      </c>
      <c r="K52" s="225">
        <v>1754</v>
      </c>
    </row>
    <row r="53" spans="1:11" ht="21" customHeight="1">
      <c r="A53" s="240" t="s">
        <v>414</v>
      </c>
      <c r="B53" s="240" t="s">
        <v>417</v>
      </c>
      <c r="C53" s="128">
        <v>528</v>
      </c>
      <c r="D53" s="128">
        <v>0</v>
      </c>
      <c r="E53" s="128">
        <v>528</v>
      </c>
      <c r="F53" s="128">
        <v>4462</v>
      </c>
      <c r="G53" s="128">
        <v>0</v>
      </c>
      <c r="H53" s="128">
        <v>4462</v>
      </c>
      <c r="I53" s="128">
        <v>4990</v>
      </c>
      <c r="J53" s="128">
        <v>0</v>
      </c>
      <c r="K53" s="128">
        <v>4990</v>
      </c>
    </row>
    <row r="54" spans="1:11" ht="21" customHeight="1">
      <c r="A54" s="240" t="s">
        <v>414</v>
      </c>
      <c r="B54" s="240" t="s">
        <v>418</v>
      </c>
      <c r="C54" s="225">
        <v>624</v>
      </c>
      <c r="D54" s="225">
        <v>1</v>
      </c>
      <c r="E54" s="225">
        <v>625</v>
      </c>
      <c r="F54" s="225">
        <v>4218</v>
      </c>
      <c r="G54" s="225">
        <v>0</v>
      </c>
      <c r="H54" s="225">
        <v>4218</v>
      </c>
      <c r="I54" s="225">
        <v>4842</v>
      </c>
      <c r="J54" s="225">
        <v>1</v>
      </c>
      <c r="K54" s="225">
        <v>4843</v>
      </c>
    </row>
    <row r="55" spans="1:11" ht="21" customHeight="1">
      <c r="A55" s="240" t="s">
        <v>414</v>
      </c>
      <c r="B55" s="240" t="s">
        <v>419</v>
      </c>
      <c r="C55" s="128">
        <v>374</v>
      </c>
      <c r="D55" s="128">
        <v>1</v>
      </c>
      <c r="E55" s="128">
        <v>375</v>
      </c>
      <c r="F55" s="128">
        <v>1831</v>
      </c>
      <c r="G55" s="128">
        <v>0</v>
      </c>
      <c r="H55" s="128">
        <v>1831</v>
      </c>
      <c r="I55" s="128">
        <v>2205</v>
      </c>
      <c r="J55" s="128">
        <v>1</v>
      </c>
      <c r="K55" s="128">
        <v>2206</v>
      </c>
    </row>
    <row r="56" spans="1:11" ht="21" customHeight="1">
      <c r="A56" s="240" t="s">
        <v>414</v>
      </c>
      <c r="B56" s="240" t="s">
        <v>420</v>
      </c>
      <c r="C56" s="225">
        <v>340</v>
      </c>
      <c r="D56" s="225">
        <v>0</v>
      </c>
      <c r="E56" s="225">
        <v>340</v>
      </c>
      <c r="F56" s="225">
        <v>546</v>
      </c>
      <c r="G56" s="225">
        <v>0</v>
      </c>
      <c r="H56" s="225">
        <v>546</v>
      </c>
      <c r="I56" s="225">
        <v>886</v>
      </c>
      <c r="J56" s="225">
        <v>0</v>
      </c>
      <c r="K56" s="225">
        <v>886</v>
      </c>
    </row>
    <row r="57" spans="1:11" ht="21" customHeight="1">
      <c r="A57" s="240" t="s">
        <v>414</v>
      </c>
      <c r="B57" s="240" t="s">
        <v>421</v>
      </c>
      <c r="C57" s="128">
        <v>76</v>
      </c>
      <c r="D57" s="128">
        <v>0</v>
      </c>
      <c r="E57" s="128">
        <v>76</v>
      </c>
      <c r="F57" s="128">
        <v>71</v>
      </c>
      <c r="G57" s="128">
        <v>0</v>
      </c>
      <c r="H57" s="128">
        <v>71</v>
      </c>
      <c r="I57" s="128">
        <v>147</v>
      </c>
      <c r="J57" s="128">
        <v>0</v>
      </c>
      <c r="K57" s="128">
        <v>147</v>
      </c>
    </row>
    <row r="58" spans="1:11" ht="21" customHeight="1">
      <c r="A58" s="501" t="s">
        <v>198</v>
      </c>
      <c r="B58" s="502"/>
      <c r="C58" s="156">
        <f t="shared" ref="C58:K58" si="0">SUM(C8:C57)</f>
        <v>4586943</v>
      </c>
      <c r="D58" s="156">
        <f t="shared" si="0"/>
        <v>1191912</v>
      </c>
      <c r="E58" s="156">
        <f t="shared" si="0"/>
        <v>5778855</v>
      </c>
      <c r="F58" s="156">
        <f t="shared" si="0"/>
        <v>5327813</v>
      </c>
      <c r="G58" s="156">
        <f t="shared" si="0"/>
        <v>217977</v>
      </c>
      <c r="H58" s="156">
        <f t="shared" si="0"/>
        <v>5545790</v>
      </c>
      <c r="I58" s="156">
        <f t="shared" si="0"/>
        <v>9914756</v>
      </c>
      <c r="J58" s="156">
        <f t="shared" si="0"/>
        <v>1409889</v>
      </c>
      <c r="K58" s="156">
        <f t="shared" si="0"/>
        <v>11324645</v>
      </c>
    </row>
    <row r="59" spans="1:11" ht="21" customHeight="1">
      <c r="A59" s="386" t="s">
        <v>337</v>
      </c>
      <c r="B59" s="252"/>
      <c r="C59" s="252"/>
      <c r="D59" s="252"/>
      <c r="E59" s="252"/>
      <c r="F59" s="252"/>
      <c r="G59" s="252"/>
      <c r="H59" s="252"/>
      <c r="I59" s="252"/>
      <c r="J59" s="252"/>
      <c r="K59" s="252"/>
    </row>
  </sheetData>
  <mergeCells count="7">
    <mergeCell ref="A58:B58"/>
    <mergeCell ref="A4:K4"/>
    <mergeCell ref="A6:A7"/>
    <mergeCell ref="B6:B7"/>
    <mergeCell ref="C6:E6"/>
    <mergeCell ref="F6:H6"/>
    <mergeCell ref="I6:K6"/>
  </mergeCells>
  <pageMargins left="0.7" right="0.7" top="0.75" bottom="0.75" header="0.3" footer="0.3"/>
  <pageSetup scale="39" orientation="landscape"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3878D-DC06-47AF-9B7B-13834B425AAF}">
  <dimension ref="A1:C67"/>
  <sheetViews>
    <sheetView showGridLines="0" view="pageBreakPreview" zoomScaleNormal="100" zoomScaleSheetLayoutView="100" workbookViewId="0">
      <selection activeCell="H15" sqref="H15"/>
    </sheetView>
  </sheetViews>
  <sheetFormatPr defaultColWidth="9.08984375" defaultRowHeight="19"/>
  <cols>
    <col min="1" max="1" width="26.7265625" style="46" customWidth="1"/>
    <col min="2" max="3" width="27.7265625" style="46" customWidth="1"/>
    <col min="4" max="4" width="21.36328125" style="46" customWidth="1"/>
    <col min="5" max="16384" width="9.08984375" style="46"/>
  </cols>
  <sheetData>
    <row r="1" spans="1:3" ht="21" customHeight="1"/>
    <row r="2" spans="1:3" ht="21" customHeight="1"/>
    <row r="3" spans="1:3" ht="21" customHeight="1"/>
    <row r="4" spans="1:3" ht="44.15" customHeight="1">
      <c r="A4" s="511" t="s">
        <v>632</v>
      </c>
      <c r="B4" s="512"/>
      <c r="C4" s="512"/>
    </row>
    <row r="5" spans="1:3" ht="21" customHeight="1">
      <c r="A5" s="296"/>
      <c r="B5" s="106"/>
      <c r="C5" s="106"/>
    </row>
    <row r="6" spans="1:3" ht="21" customHeight="1">
      <c r="A6" s="243" t="s">
        <v>210</v>
      </c>
      <c r="B6" s="243" t="s">
        <v>665</v>
      </c>
      <c r="C6" s="243" t="s">
        <v>361</v>
      </c>
    </row>
    <row r="7" spans="1:3" ht="21" customHeight="1">
      <c r="A7" s="240" t="s">
        <v>123</v>
      </c>
      <c r="B7" s="225">
        <v>436729</v>
      </c>
      <c r="C7" s="225">
        <v>967357</v>
      </c>
    </row>
    <row r="8" spans="1:3" ht="21" customHeight="1">
      <c r="A8" s="240" t="s">
        <v>273</v>
      </c>
      <c r="B8" s="128">
        <v>230763</v>
      </c>
      <c r="C8" s="128">
        <v>34112</v>
      </c>
    </row>
    <row r="9" spans="1:3" ht="21" customHeight="1">
      <c r="A9" s="240" t="s">
        <v>274</v>
      </c>
      <c r="B9" s="225">
        <v>56668</v>
      </c>
      <c r="C9" s="225">
        <v>8956</v>
      </c>
    </row>
    <row r="10" spans="1:3" ht="21" customHeight="1">
      <c r="A10" s="240" t="s">
        <v>275</v>
      </c>
      <c r="B10" s="128">
        <v>38317</v>
      </c>
      <c r="C10" s="128">
        <v>8417</v>
      </c>
    </row>
    <row r="11" spans="1:3" ht="21" customHeight="1">
      <c r="A11" s="240" t="s">
        <v>142</v>
      </c>
      <c r="B11" s="225">
        <v>200617</v>
      </c>
      <c r="C11" s="225">
        <v>52946</v>
      </c>
    </row>
    <row r="12" spans="1:3" ht="21" customHeight="1">
      <c r="A12" s="240" t="s">
        <v>147</v>
      </c>
      <c r="B12" s="128">
        <v>65166</v>
      </c>
      <c r="C12" s="128">
        <v>10850</v>
      </c>
    </row>
    <row r="13" spans="1:3" ht="21" customHeight="1">
      <c r="A13" s="240" t="s">
        <v>155</v>
      </c>
      <c r="B13" s="225">
        <v>32923</v>
      </c>
      <c r="C13" s="225">
        <v>5130</v>
      </c>
    </row>
    <row r="14" spans="1:3" ht="21" customHeight="1">
      <c r="A14" s="240" t="s">
        <v>158</v>
      </c>
      <c r="B14" s="128">
        <v>11119</v>
      </c>
      <c r="C14" s="128">
        <v>5679</v>
      </c>
    </row>
    <row r="15" spans="1:3" ht="21" customHeight="1">
      <c r="A15" s="240" t="s">
        <v>159</v>
      </c>
      <c r="B15" s="225">
        <v>17356</v>
      </c>
      <c r="C15" s="225">
        <v>1865</v>
      </c>
    </row>
    <row r="16" spans="1:3" ht="21" customHeight="1">
      <c r="A16" s="240" t="s">
        <v>162</v>
      </c>
      <c r="B16" s="128">
        <v>37111</v>
      </c>
      <c r="C16" s="128">
        <v>3353</v>
      </c>
    </row>
    <row r="17" spans="1:3" ht="21" customHeight="1">
      <c r="A17" s="240" t="s">
        <v>168</v>
      </c>
      <c r="B17" s="225">
        <v>17229</v>
      </c>
      <c r="C17" s="225">
        <v>3094</v>
      </c>
    </row>
    <row r="18" spans="1:3" ht="21" customHeight="1">
      <c r="A18" s="240" t="s">
        <v>192</v>
      </c>
      <c r="B18" s="128">
        <v>11145</v>
      </c>
      <c r="C18" s="128">
        <v>1322</v>
      </c>
    </row>
    <row r="19" spans="1:3" ht="21" customHeight="1">
      <c r="A19" s="240" t="s">
        <v>241</v>
      </c>
      <c r="B19" s="225">
        <v>12665</v>
      </c>
      <c r="C19" s="225">
        <v>3870</v>
      </c>
    </row>
    <row r="20" spans="1:3" ht="21" customHeight="1">
      <c r="A20" s="273" t="s">
        <v>198</v>
      </c>
      <c r="B20" s="52">
        <f>SUM(B7:B19)</f>
        <v>1167808</v>
      </c>
      <c r="C20" s="52">
        <f>SUM(C7:C19)</f>
        <v>1106951</v>
      </c>
    </row>
    <row r="21" spans="1:3" ht="21" customHeight="1">
      <c r="A21" s="386" t="s">
        <v>337</v>
      </c>
      <c r="B21" s="152"/>
      <c r="C21" s="136"/>
    </row>
    <row r="22" spans="1:3" ht="21" customHeight="1"/>
    <row r="23" spans="1:3" ht="21" customHeight="1"/>
    <row r="24" spans="1:3" ht="21" customHeight="1"/>
    <row r="25" spans="1:3" ht="21" customHeight="1"/>
    <row r="26" spans="1:3" ht="21" customHeight="1"/>
    <row r="27" spans="1:3" ht="21" customHeight="1"/>
    <row r="28" spans="1:3" ht="21" customHeight="1"/>
    <row r="29" spans="1:3" ht="21" customHeight="1"/>
    <row r="30" spans="1:3" ht="21" customHeight="1"/>
    <row r="31" spans="1:3" ht="21" customHeight="1"/>
    <row r="32" spans="1:3"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sheetData>
  <mergeCells count="1">
    <mergeCell ref="A4:C4"/>
  </mergeCells>
  <pageMargins left="0.7" right="0.7" top="0.75" bottom="0.75" header="0.3" footer="0.3"/>
  <pageSetup scale="62" orientation="landscape"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C7C7B-E8AC-4F5A-B3B4-5E774900161B}">
  <dimension ref="A1:S22"/>
  <sheetViews>
    <sheetView showGridLines="0" view="pageBreakPreview" topLeftCell="E1" zoomScale="85" zoomScaleNormal="100" zoomScaleSheetLayoutView="85" workbookViewId="0">
      <selection activeCell="H15" sqref="H15"/>
    </sheetView>
  </sheetViews>
  <sheetFormatPr defaultColWidth="5.6328125" defaultRowHeight="21" customHeight="1"/>
  <cols>
    <col min="1" max="1" width="26.7265625" style="36" customWidth="1"/>
    <col min="2" max="9" width="13.7265625" style="37" customWidth="1"/>
    <col min="10" max="10" width="13.7265625" style="35" customWidth="1"/>
    <col min="11" max="19" width="13.7265625" style="55" customWidth="1"/>
    <col min="20" max="16384" width="5.6328125" style="35"/>
  </cols>
  <sheetData>
    <row r="1" spans="1:19" s="46" customFormat="1" ht="21" customHeight="1">
      <c r="K1" s="54"/>
      <c r="L1" s="54"/>
      <c r="M1" s="54"/>
      <c r="N1" s="54"/>
      <c r="O1" s="54"/>
      <c r="P1" s="54"/>
      <c r="Q1" s="54"/>
      <c r="R1" s="54"/>
      <c r="S1" s="54"/>
    </row>
    <row r="2" spans="1:19" s="46" customFormat="1" ht="21" customHeight="1">
      <c r="K2" s="54"/>
      <c r="L2" s="54"/>
      <c r="M2" s="54"/>
      <c r="N2" s="54"/>
      <c r="O2" s="54"/>
      <c r="P2" s="54"/>
      <c r="Q2" s="54"/>
      <c r="R2" s="54"/>
      <c r="S2" s="54"/>
    </row>
    <row r="3" spans="1:19" s="46" customFormat="1" ht="21" customHeight="1">
      <c r="K3" s="54"/>
      <c r="L3" s="54"/>
      <c r="M3" s="54"/>
      <c r="N3" s="54"/>
      <c r="O3" s="54"/>
      <c r="P3" s="54"/>
      <c r="Q3" s="54"/>
      <c r="R3" s="54"/>
      <c r="S3" s="54"/>
    </row>
    <row r="4" spans="1:19" ht="44.15" customHeight="1">
      <c r="A4" s="518" t="s">
        <v>633</v>
      </c>
      <c r="B4" s="519"/>
      <c r="C4" s="519"/>
      <c r="D4" s="519"/>
      <c r="E4" s="519"/>
      <c r="F4" s="519"/>
      <c r="G4" s="519"/>
      <c r="H4" s="519"/>
      <c r="I4" s="519"/>
      <c r="J4" s="519"/>
      <c r="K4" s="519"/>
      <c r="L4" s="519"/>
      <c r="M4" s="519"/>
      <c r="N4" s="519"/>
      <c r="O4" s="519"/>
      <c r="P4" s="519"/>
      <c r="Q4" s="519"/>
      <c r="R4" s="519"/>
      <c r="S4" s="519"/>
    </row>
    <row r="5" spans="1:19" ht="21" customHeight="1">
      <c r="A5" s="297"/>
      <c r="B5" s="298"/>
      <c r="C5" s="298"/>
      <c r="D5" s="298"/>
      <c r="E5" s="298"/>
      <c r="F5" s="298"/>
      <c r="G5" s="298"/>
      <c r="H5" s="298"/>
      <c r="I5" s="298"/>
      <c r="J5" s="299"/>
      <c r="K5" s="300"/>
      <c r="L5" s="300"/>
      <c r="M5" s="300"/>
      <c r="N5" s="301"/>
      <c r="O5" s="301"/>
      <c r="P5" s="302"/>
      <c r="Q5" s="302"/>
      <c r="R5" s="302"/>
      <c r="S5" s="303"/>
    </row>
    <row r="6" spans="1:19" ht="21" customHeight="1">
      <c r="A6" s="454" t="s">
        <v>210</v>
      </c>
      <c r="B6" s="520" t="s">
        <v>360</v>
      </c>
      <c r="C6" s="520"/>
      <c r="D6" s="520"/>
      <c r="E6" s="520"/>
      <c r="F6" s="520"/>
      <c r="G6" s="520"/>
      <c r="H6" s="520"/>
      <c r="I6" s="520"/>
      <c r="J6" s="520"/>
      <c r="K6" s="520" t="s">
        <v>361</v>
      </c>
      <c r="L6" s="520"/>
      <c r="M6" s="520"/>
      <c r="N6" s="520"/>
      <c r="O6" s="520"/>
      <c r="P6" s="520"/>
      <c r="Q6" s="520"/>
      <c r="R6" s="520"/>
      <c r="S6" s="520"/>
    </row>
    <row r="7" spans="1:19" ht="21" customHeight="1">
      <c r="A7" s="454"/>
      <c r="B7" s="125" t="s">
        <v>413</v>
      </c>
      <c r="C7" s="125" t="s">
        <v>414</v>
      </c>
      <c r="D7" s="125" t="s">
        <v>666</v>
      </c>
      <c r="E7" s="125" t="s">
        <v>339</v>
      </c>
      <c r="F7" s="125" t="s">
        <v>342</v>
      </c>
      <c r="G7" s="125" t="s">
        <v>411</v>
      </c>
      <c r="H7" s="125" t="s">
        <v>409</v>
      </c>
      <c r="I7" s="125" t="s">
        <v>410</v>
      </c>
      <c r="J7" s="125" t="s">
        <v>198</v>
      </c>
      <c r="K7" s="125" t="s">
        <v>413</v>
      </c>
      <c r="L7" s="125" t="s">
        <v>414</v>
      </c>
      <c r="M7" s="125" t="s">
        <v>666</v>
      </c>
      <c r="N7" s="125" t="s">
        <v>339</v>
      </c>
      <c r="O7" s="125" t="s">
        <v>342</v>
      </c>
      <c r="P7" s="125" t="s">
        <v>411</v>
      </c>
      <c r="Q7" s="125" t="s">
        <v>409</v>
      </c>
      <c r="R7" s="125" t="s">
        <v>410</v>
      </c>
      <c r="S7" s="125" t="s">
        <v>198</v>
      </c>
    </row>
    <row r="8" spans="1:19" ht="21" customHeight="1">
      <c r="A8" s="51" t="s">
        <v>123</v>
      </c>
      <c r="B8" s="127">
        <v>2984</v>
      </c>
      <c r="C8" s="127">
        <v>1155</v>
      </c>
      <c r="D8" s="127">
        <v>14302</v>
      </c>
      <c r="E8" s="127">
        <v>337720</v>
      </c>
      <c r="F8" s="127">
        <v>14192</v>
      </c>
      <c r="G8" s="127">
        <v>4823</v>
      </c>
      <c r="H8" s="127">
        <v>49680</v>
      </c>
      <c r="I8" s="127">
        <v>11873</v>
      </c>
      <c r="J8" s="250">
        <v>436729</v>
      </c>
      <c r="K8" s="127">
        <v>1305</v>
      </c>
      <c r="L8" s="127">
        <v>9</v>
      </c>
      <c r="M8" s="127">
        <v>281</v>
      </c>
      <c r="N8" s="127">
        <v>939407</v>
      </c>
      <c r="O8" s="127">
        <v>3196</v>
      </c>
      <c r="P8" s="127">
        <v>770</v>
      </c>
      <c r="Q8" s="127">
        <v>17254</v>
      </c>
      <c r="R8" s="127">
        <v>5135</v>
      </c>
      <c r="S8" s="250">
        <v>967357</v>
      </c>
    </row>
    <row r="9" spans="1:19" ht="21" customHeight="1">
      <c r="A9" s="51" t="s">
        <v>273</v>
      </c>
      <c r="B9" s="128">
        <v>1478</v>
      </c>
      <c r="C9" s="128">
        <v>1861</v>
      </c>
      <c r="D9" s="128">
        <v>2828</v>
      </c>
      <c r="E9" s="128">
        <v>195642</v>
      </c>
      <c r="F9" s="128">
        <v>10999</v>
      </c>
      <c r="G9" s="128">
        <v>1720</v>
      </c>
      <c r="H9" s="128">
        <v>10017</v>
      </c>
      <c r="I9" s="128">
        <v>6218</v>
      </c>
      <c r="J9" s="250">
        <v>230763</v>
      </c>
      <c r="K9" s="128">
        <v>1242</v>
      </c>
      <c r="L9" s="128">
        <v>32</v>
      </c>
      <c r="M9" s="128">
        <v>708</v>
      </c>
      <c r="N9" s="128">
        <v>15424</v>
      </c>
      <c r="O9" s="128">
        <v>53</v>
      </c>
      <c r="P9" s="128">
        <v>407</v>
      </c>
      <c r="Q9" s="128">
        <v>11995</v>
      </c>
      <c r="R9" s="128">
        <v>4251</v>
      </c>
      <c r="S9" s="250">
        <v>34112</v>
      </c>
    </row>
    <row r="10" spans="1:19" ht="21" customHeight="1">
      <c r="A10" s="51" t="s">
        <v>274</v>
      </c>
      <c r="B10" s="127">
        <v>84</v>
      </c>
      <c r="C10" s="127">
        <v>343</v>
      </c>
      <c r="D10" s="127">
        <v>1128</v>
      </c>
      <c r="E10" s="127">
        <v>48767</v>
      </c>
      <c r="F10" s="127">
        <v>1251</v>
      </c>
      <c r="G10" s="127">
        <v>536</v>
      </c>
      <c r="H10" s="127">
        <v>3455</v>
      </c>
      <c r="I10" s="127">
        <v>1104</v>
      </c>
      <c r="J10" s="250">
        <v>56668</v>
      </c>
      <c r="K10" s="127">
        <v>61</v>
      </c>
      <c r="L10" s="127">
        <v>3</v>
      </c>
      <c r="M10" s="127">
        <v>133</v>
      </c>
      <c r="N10" s="127">
        <v>4004</v>
      </c>
      <c r="O10" s="127">
        <v>10</v>
      </c>
      <c r="P10" s="127">
        <v>220</v>
      </c>
      <c r="Q10" s="127">
        <v>3647</v>
      </c>
      <c r="R10" s="127">
        <v>878</v>
      </c>
      <c r="S10" s="250">
        <v>8956</v>
      </c>
    </row>
    <row r="11" spans="1:19" ht="21" customHeight="1">
      <c r="A11" s="51" t="s">
        <v>275</v>
      </c>
      <c r="B11" s="128">
        <v>11</v>
      </c>
      <c r="C11" s="128">
        <v>79</v>
      </c>
      <c r="D11" s="128">
        <v>304</v>
      </c>
      <c r="E11" s="128">
        <v>32854</v>
      </c>
      <c r="F11" s="128">
        <v>1093</v>
      </c>
      <c r="G11" s="128">
        <v>162</v>
      </c>
      <c r="H11" s="128">
        <v>2476</v>
      </c>
      <c r="I11" s="128">
        <v>1338</v>
      </c>
      <c r="J11" s="250">
        <v>38317</v>
      </c>
      <c r="K11" s="128">
        <v>15</v>
      </c>
      <c r="L11" s="128">
        <v>0</v>
      </c>
      <c r="M11" s="128">
        <v>16</v>
      </c>
      <c r="N11" s="128">
        <v>4241</v>
      </c>
      <c r="O11" s="128">
        <v>10</v>
      </c>
      <c r="P11" s="128">
        <v>63</v>
      </c>
      <c r="Q11" s="128">
        <v>2961</v>
      </c>
      <c r="R11" s="128">
        <v>1111</v>
      </c>
      <c r="S11" s="250">
        <v>8417</v>
      </c>
    </row>
    <row r="12" spans="1:19" ht="21" customHeight="1">
      <c r="A12" s="51" t="s">
        <v>142</v>
      </c>
      <c r="B12" s="127">
        <v>185</v>
      </c>
      <c r="C12" s="127">
        <v>800</v>
      </c>
      <c r="D12" s="127">
        <v>7981</v>
      </c>
      <c r="E12" s="127">
        <v>143678</v>
      </c>
      <c r="F12" s="127">
        <v>5951</v>
      </c>
      <c r="G12" s="127">
        <v>10869</v>
      </c>
      <c r="H12" s="127">
        <v>26197</v>
      </c>
      <c r="I12" s="127">
        <v>4956</v>
      </c>
      <c r="J12" s="250">
        <v>200617</v>
      </c>
      <c r="K12" s="127">
        <v>180</v>
      </c>
      <c r="L12" s="127">
        <v>103</v>
      </c>
      <c r="M12" s="127">
        <v>592</v>
      </c>
      <c r="N12" s="127">
        <v>24863</v>
      </c>
      <c r="O12" s="127">
        <v>61</v>
      </c>
      <c r="P12" s="127">
        <v>3914</v>
      </c>
      <c r="Q12" s="127">
        <v>19729</v>
      </c>
      <c r="R12" s="127">
        <v>3504</v>
      </c>
      <c r="S12" s="250">
        <v>52946</v>
      </c>
    </row>
    <row r="13" spans="1:19" ht="21" customHeight="1">
      <c r="A13" s="51" t="s">
        <v>147</v>
      </c>
      <c r="B13" s="128">
        <v>3</v>
      </c>
      <c r="C13" s="128">
        <v>16</v>
      </c>
      <c r="D13" s="128">
        <v>298</v>
      </c>
      <c r="E13" s="128">
        <v>52472</v>
      </c>
      <c r="F13" s="128">
        <v>913</v>
      </c>
      <c r="G13" s="128">
        <v>557</v>
      </c>
      <c r="H13" s="128">
        <v>8892</v>
      </c>
      <c r="I13" s="128">
        <v>2015</v>
      </c>
      <c r="J13" s="250">
        <v>65166</v>
      </c>
      <c r="K13" s="128">
        <v>25</v>
      </c>
      <c r="L13" s="128">
        <v>2</v>
      </c>
      <c r="M13" s="128">
        <v>27</v>
      </c>
      <c r="N13" s="128">
        <v>5255</v>
      </c>
      <c r="O13" s="128">
        <v>12</v>
      </c>
      <c r="P13" s="128">
        <v>77</v>
      </c>
      <c r="Q13" s="128">
        <v>4313</v>
      </c>
      <c r="R13" s="128">
        <v>1139</v>
      </c>
      <c r="S13" s="250">
        <v>10850</v>
      </c>
    </row>
    <row r="14" spans="1:19" ht="21" customHeight="1">
      <c r="A14" s="51" t="s">
        <v>155</v>
      </c>
      <c r="B14" s="127">
        <v>2</v>
      </c>
      <c r="C14" s="127">
        <v>20</v>
      </c>
      <c r="D14" s="127">
        <v>832</v>
      </c>
      <c r="E14" s="127">
        <v>27957</v>
      </c>
      <c r="F14" s="127">
        <v>490</v>
      </c>
      <c r="G14" s="127">
        <v>1264</v>
      </c>
      <c r="H14" s="127">
        <v>1658</v>
      </c>
      <c r="I14" s="127">
        <v>700</v>
      </c>
      <c r="J14" s="250">
        <v>32923</v>
      </c>
      <c r="K14" s="127">
        <v>6</v>
      </c>
      <c r="L14" s="127">
        <v>1</v>
      </c>
      <c r="M14" s="127">
        <v>65</v>
      </c>
      <c r="N14" s="127">
        <v>2014</v>
      </c>
      <c r="O14" s="127">
        <v>1</v>
      </c>
      <c r="P14" s="127">
        <v>213</v>
      </c>
      <c r="Q14" s="127">
        <v>2359</v>
      </c>
      <c r="R14" s="127">
        <v>471</v>
      </c>
      <c r="S14" s="250">
        <v>5130</v>
      </c>
    </row>
    <row r="15" spans="1:19" ht="21" customHeight="1">
      <c r="A15" s="51" t="s">
        <v>158</v>
      </c>
      <c r="B15" s="128">
        <v>0</v>
      </c>
      <c r="C15" s="128">
        <v>3</v>
      </c>
      <c r="D15" s="128">
        <v>29</v>
      </c>
      <c r="E15" s="128">
        <v>9641</v>
      </c>
      <c r="F15" s="128">
        <v>421</v>
      </c>
      <c r="G15" s="128">
        <v>54</v>
      </c>
      <c r="H15" s="128">
        <v>821</v>
      </c>
      <c r="I15" s="128">
        <v>150</v>
      </c>
      <c r="J15" s="250">
        <v>11119</v>
      </c>
      <c r="K15" s="128">
        <v>48</v>
      </c>
      <c r="L15" s="128">
        <v>6</v>
      </c>
      <c r="M15" s="128">
        <v>29</v>
      </c>
      <c r="N15" s="128">
        <v>2175</v>
      </c>
      <c r="O15" s="128">
        <v>1</v>
      </c>
      <c r="P15" s="128">
        <v>59</v>
      </c>
      <c r="Q15" s="128">
        <v>2741</v>
      </c>
      <c r="R15" s="128">
        <v>620</v>
      </c>
      <c r="S15" s="250">
        <v>5679</v>
      </c>
    </row>
    <row r="16" spans="1:19" ht="21" customHeight="1">
      <c r="A16" s="51" t="s">
        <v>159</v>
      </c>
      <c r="B16" s="127">
        <v>0</v>
      </c>
      <c r="C16" s="127">
        <v>0</v>
      </c>
      <c r="D16" s="127">
        <v>0</v>
      </c>
      <c r="E16" s="127">
        <v>10367</v>
      </c>
      <c r="F16" s="127">
        <v>1271</v>
      </c>
      <c r="G16" s="127">
        <v>113</v>
      </c>
      <c r="H16" s="127">
        <v>5027</v>
      </c>
      <c r="I16" s="127">
        <v>578</v>
      </c>
      <c r="J16" s="250">
        <v>17356</v>
      </c>
      <c r="K16" s="127">
        <v>10</v>
      </c>
      <c r="L16" s="127">
        <v>0</v>
      </c>
      <c r="M16" s="127">
        <v>1</v>
      </c>
      <c r="N16" s="127">
        <v>947</v>
      </c>
      <c r="O16" s="127">
        <v>0</v>
      </c>
      <c r="P16" s="127">
        <v>42</v>
      </c>
      <c r="Q16" s="127">
        <v>695</v>
      </c>
      <c r="R16" s="127">
        <v>170</v>
      </c>
      <c r="S16" s="250">
        <v>1865</v>
      </c>
    </row>
    <row r="17" spans="1:19" ht="21" customHeight="1">
      <c r="A17" s="51" t="s">
        <v>162</v>
      </c>
      <c r="B17" s="128">
        <v>7</v>
      </c>
      <c r="C17" s="128">
        <v>0</v>
      </c>
      <c r="D17" s="128">
        <v>668</v>
      </c>
      <c r="E17" s="128">
        <v>32620</v>
      </c>
      <c r="F17" s="128">
        <v>1510</v>
      </c>
      <c r="G17" s="128">
        <v>259</v>
      </c>
      <c r="H17" s="128">
        <v>1017</v>
      </c>
      <c r="I17" s="128">
        <v>1030</v>
      </c>
      <c r="J17" s="250">
        <v>37111</v>
      </c>
      <c r="K17" s="128">
        <v>8</v>
      </c>
      <c r="L17" s="128">
        <v>0</v>
      </c>
      <c r="M17" s="128">
        <v>19</v>
      </c>
      <c r="N17" s="128">
        <v>1078</v>
      </c>
      <c r="O17" s="128">
        <v>5</v>
      </c>
      <c r="P17" s="128">
        <v>82</v>
      </c>
      <c r="Q17" s="128">
        <v>1381</v>
      </c>
      <c r="R17" s="128">
        <v>780</v>
      </c>
      <c r="S17" s="250">
        <v>3353</v>
      </c>
    </row>
    <row r="18" spans="1:19" ht="21" customHeight="1">
      <c r="A18" s="51" t="s">
        <v>168</v>
      </c>
      <c r="B18" s="127">
        <v>18</v>
      </c>
      <c r="C18" s="127">
        <v>0</v>
      </c>
      <c r="D18" s="127">
        <v>1</v>
      </c>
      <c r="E18" s="127">
        <v>13825</v>
      </c>
      <c r="F18" s="127">
        <v>829</v>
      </c>
      <c r="G18" s="127">
        <v>380</v>
      </c>
      <c r="H18" s="127">
        <v>1931</v>
      </c>
      <c r="I18" s="127">
        <v>245</v>
      </c>
      <c r="J18" s="250">
        <v>17229</v>
      </c>
      <c r="K18" s="127">
        <v>8</v>
      </c>
      <c r="L18" s="127">
        <v>0</v>
      </c>
      <c r="M18" s="127">
        <v>10</v>
      </c>
      <c r="N18" s="127">
        <v>1096</v>
      </c>
      <c r="O18" s="127">
        <v>1</v>
      </c>
      <c r="P18" s="127">
        <v>49</v>
      </c>
      <c r="Q18" s="127">
        <v>1630</v>
      </c>
      <c r="R18" s="127">
        <v>300</v>
      </c>
      <c r="S18" s="250">
        <v>3094</v>
      </c>
    </row>
    <row r="19" spans="1:19" ht="21" customHeight="1">
      <c r="A19" s="51" t="s">
        <v>192</v>
      </c>
      <c r="B19" s="128">
        <v>0</v>
      </c>
      <c r="C19" s="128">
        <v>0</v>
      </c>
      <c r="D19" s="128">
        <v>0</v>
      </c>
      <c r="E19" s="128">
        <v>11132</v>
      </c>
      <c r="F19" s="128">
        <v>0</v>
      </c>
      <c r="G19" s="128">
        <v>0</v>
      </c>
      <c r="H19" s="128">
        <v>9</v>
      </c>
      <c r="I19" s="128">
        <v>4</v>
      </c>
      <c r="J19" s="250">
        <v>11145</v>
      </c>
      <c r="K19" s="128">
        <v>18</v>
      </c>
      <c r="L19" s="128">
        <v>0</v>
      </c>
      <c r="M19" s="128">
        <v>3</v>
      </c>
      <c r="N19" s="128">
        <v>517</v>
      </c>
      <c r="O19" s="128">
        <v>2</v>
      </c>
      <c r="P19" s="128">
        <v>15</v>
      </c>
      <c r="Q19" s="128">
        <v>523</v>
      </c>
      <c r="R19" s="128">
        <v>244</v>
      </c>
      <c r="S19" s="250">
        <v>1322</v>
      </c>
    </row>
    <row r="20" spans="1:19" ht="21" customHeight="1">
      <c r="A20" s="51" t="s">
        <v>241</v>
      </c>
      <c r="B20" s="127">
        <v>0</v>
      </c>
      <c r="C20" s="127">
        <v>1</v>
      </c>
      <c r="D20" s="127">
        <v>148</v>
      </c>
      <c r="E20" s="127">
        <v>10516</v>
      </c>
      <c r="F20" s="127">
        <v>156</v>
      </c>
      <c r="G20" s="127">
        <v>16</v>
      </c>
      <c r="H20" s="127">
        <v>1524</v>
      </c>
      <c r="I20" s="127">
        <v>304</v>
      </c>
      <c r="J20" s="250">
        <v>12665</v>
      </c>
      <c r="K20" s="127">
        <v>49</v>
      </c>
      <c r="L20" s="127">
        <v>2</v>
      </c>
      <c r="M20" s="127">
        <v>25</v>
      </c>
      <c r="N20" s="127">
        <v>1179</v>
      </c>
      <c r="O20" s="127">
        <v>0</v>
      </c>
      <c r="P20" s="127">
        <v>43</v>
      </c>
      <c r="Q20" s="127">
        <v>2178</v>
      </c>
      <c r="R20" s="127">
        <v>394</v>
      </c>
      <c r="S20" s="250">
        <v>3870</v>
      </c>
    </row>
    <row r="21" spans="1:19" ht="21" customHeight="1">
      <c r="A21" s="168" t="s">
        <v>198</v>
      </c>
      <c r="B21" s="250">
        <f t="shared" ref="B21:S21" si="0">SUM(B8:B20)</f>
        <v>4772</v>
      </c>
      <c r="C21" s="250">
        <f t="shared" si="0"/>
        <v>4278</v>
      </c>
      <c r="D21" s="250">
        <f t="shared" si="0"/>
        <v>28519</v>
      </c>
      <c r="E21" s="250">
        <f t="shared" si="0"/>
        <v>927191</v>
      </c>
      <c r="F21" s="250">
        <f t="shared" si="0"/>
        <v>39076</v>
      </c>
      <c r="G21" s="250">
        <f t="shared" si="0"/>
        <v>20753</v>
      </c>
      <c r="H21" s="250">
        <f t="shared" si="0"/>
        <v>112704</v>
      </c>
      <c r="I21" s="250">
        <f t="shared" si="0"/>
        <v>30515</v>
      </c>
      <c r="J21" s="250">
        <f t="shared" si="0"/>
        <v>1167808</v>
      </c>
      <c r="K21" s="250">
        <f t="shared" si="0"/>
        <v>2975</v>
      </c>
      <c r="L21" s="250">
        <f t="shared" si="0"/>
        <v>158</v>
      </c>
      <c r="M21" s="250">
        <f t="shared" si="0"/>
        <v>1909</v>
      </c>
      <c r="N21" s="250">
        <f t="shared" si="0"/>
        <v>1002200</v>
      </c>
      <c r="O21" s="250">
        <f t="shared" si="0"/>
        <v>3352</v>
      </c>
      <c r="P21" s="250">
        <f t="shared" si="0"/>
        <v>5954</v>
      </c>
      <c r="Q21" s="250">
        <f t="shared" si="0"/>
        <v>71406</v>
      </c>
      <c r="R21" s="250">
        <f t="shared" si="0"/>
        <v>18997</v>
      </c>
      <c r="S21" s="250">
        <f t="shared" si="0"/>
        <v>1106951</v>
      </c>
    </row>
    <row r="22" spans="1:19" ht="21" customHeight="1">
      <c r="A22" s="474" t="s">
        <v>337</v>
      </c>
      <c r="B22" s="475"/>
      <c r="C22" s="475"/>
      <c r="D22" s="475"/>
      <c r="E22" s="475"/>
      <c r="F22" s="475"/>
      <c r="G22" s="475"/>
      <c r="H22" s="475"/>
      <c r="I22" s="475"/>
      <c r="J22" s="475"/>
      <c r="K22" s="475"/>
      <c r="L22" s="475"/>
      <c r="M22" s="475"/>
      <c r="N22" s="475"/>
      <c r="O22" s="126"/>
      <c r="P22" s="304"/>
      <c r="Q22" s="304"/>
      <c r="R22" s="305"/>
      <c r="S22" s="303"/>
    </row>
  </sheetData>
  <mergeCells count="5">
    <mergeCell ref="A4:S4"/>
    <mergeCell ref="A6:A7"/>
    <mergeCell ref="B6:J6"/>
    <mergeCell ref="K6:S6"/>
    <mergeCell ref="A22:N22"/>
  </mergeCells>
  <pageMargins left="0.7" right="0.7" top="0.75" bottom="0.75" header="0.3" footer="0.3"/>
  <pageSetup scale="44"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341A-83D6-4CA8-AA62-DFD0A3562154}">
  <dimension ref="A1:S21"/>
  <sheetViews>
    <sheetView showGridLines="0" view="pageBreakPreview" topLeftCell="I1" zoomScaleNormal="100" zoomScaleSheetLayoutView="100" workbookViewId="0">
      <selection activeCell="H15" sqref="H15"/>
    </sheetView>
  </sheetViews>
  <sheetFormatPr defaultColWidth="5.6328125" defaultRowHeight="19"/>
  <cols>
    <col min="1" max="1" width="11.08984375" style="36" customWidth="1"/>
    <col min="2" max="19" width="13.7265625" style="55" customWidth="1"/>
    <col min="20" max="20" width="11.08984375" style="35" customWidth="1"/>
    <col min="21" max="16384" width="5.6328125" style="35"/>
  </cols>
  <sheetData>
    <row r="1" spans="1:19" ht="21" customHeight="1">
      <c r="A1" s="521"/>
      <c r="B1" s="522"/>
      <c r="C1" s="522"/>
      <c r="D1" s="522"/>
      <c r="E1" s="522"/>
      <c r="F1" s="522"/>
      <c r="G1" s="522"/>
      <c r="H1" s="522"/>
      <c r="I1" s="522"/>
      <c r="J1" s="522"/>
      <c r="K1" s="523"/>
      <c r="L1" s="306"/>
      <c r="M1" s="306"/>
      <c r="N1" s="306"/>
      <c r="O1" s="307"/>
      <c r="P1" s="307"/>
      <c r="Q1" s="307"/>
      <c r="R1" s="307"/>
      <c r="S1" s="307"/>
    </row>
    <row r="2" spans="1:19" ht="21" customHeight="1">
      <c r="A2" s="306"/>
      <c r="B2" s="307"/>
      <c r="C2" s="307"/>
      <c r="D2" s="307"/>
      <c r="E2" s="307"/>
      <c r="F2" s="307"/>
      <c r="G2" s="307"/>
      <c r="H2" s="307"/>
      <c r="I2" s="307"/>
      <c r="J2" s="307"/>
      <c r="K2" s="306"/>
      <c r="L2" s="306"/>
      <c r="M2" s="306"/>
      <c r="N2" s="306"/>
      <c r="O2" s="307"/>
      <c r="P2" s="307"/>
      <c r="Q2" s="307"/>
      <c r="R2" s="307"/>
      <c r="S2" s="307"/>
    </row>
    <row r="3" spans="1:19" ht="21" customHeight="1">
      <c r="A3" s="257"/>
      <c r="B3" s="307"/>
      <c r="C3" s="307"/>
      <c r="D3" s="307"/>
      <c r="E3" s="307"/>
      <c r="F3" s="307"/>
      <c r="G3" s="307"/>
      <c r="H3" s="307"/>
      <c r="I3" s="307"/>
      <c r="J3" s="307"/>
      <c r="K3" s="306"/>
      <c r="L3" s="306"/>
      <c r="M3" s="306"/>
      <c r="N3" s="306"/>
      <c r="O3" s="307"/>
      <c r="P3" s="307"/>
      <c r="Q3" s="307"/>
      <c r="R3" s="307"/>
      <c r="S3" s="307"/>
    </row>
    <row r="4" spans="1:19" ht="44.15" customHeight="1">
      <c r="A4" s="518" t="s">
        <v>634</v>
      </c>
      <c r="B4" s="519"/>
      <c r="C4" s="519"/>
      <c r="D4" s="519"/>
      <c r="E4" s="519"/>
      <c r="F4" s="519"/>
      <c r="G4" s="519"/>
      <c r="H4" s="519"/>
      <c r="I4" s="519"/>
      <c r="J4" s="519"/>
      <c r="K4" s="519"/>
      <c r="L4" s="519"/>
      <c r="M4" s="519"/>
      <c r="N4" s="519"/>
      <c r="O4" s="519"/>
      <c r="P4" s="519"/>
      <c r="Q4" s="519"/>
      <c r="R4" s="519"/>
      <c r="S4" s="519"/>
    </row>
    <row r="5" spans="1:19" ht="21" customHeight="1">
      <c r="A5" s="296"/>
      <c r="B5" s="303"/>
      <c r="C5" s="303"/>
      <c r="D5" s="303"/>
      <c r="E5" s="303"/>
      <c r="F5" s="303"/>
      <c r="G5" s="303"/>
      <c r="H5" s="303"/>
      <c r="I5" s="303"/>
      <c r="J5" s="303"/>
      <c r="K5" s="308"/>
      <c r="L5" s="308"/>
      <c r="M5" s="308"/>
      <c r="N5" s="309"/>
      <c r="O5" s="309"/>
      <c r="P5" s="309"/>
      <c r="Q5" s="304"/>
      <c r="R5" s="304"/>
      <c r="S5" s="303"/>
    </row>
    <row r="6" spans="1:19" ht="21" customHeight="1">
      <c r="A6" s="434" t="s">
        <v>261</v>
      </c>
      <c r="B6" s="524" t="s">
        <v>360</v>
      </c>
      <c r="C6" s="525"/>
      <c r="D6" s="525"/>
      <c r="E6" s="525"/>
      <c r="F6" s="525"/>
      <c r="G6" s="525"/>
      <c r="H6" s="525"/>
      <c r="I6" s="525"/>
      <c r="J6" s="525"/>
      <c r="K6" s="524" t="s">
        <v>361</v>
      </c>
      <c r="L6" s="525"/>
      <c r="M6" s="525"/>
      <c r="N6" s="525"/>
      <c r="O6" s="525"/>
      <c r="P6" s="525"/>
      <c r="Q6" s="525"/>
      <c r="R6" s="525"/>
      <c r="S6" s="526"/>
    </row>
    <row r="7" spans="1:19" ht="21" customHeight="1">
      <c r="A7" s="435"/>
      <c r="B7" s="125" t="s">
        <v>413</v>
      </c>
      <c r="C7" s="125" t="s">
        <v>414</v>
      </c>
      <c r="D7" s="125" t="s">
        <v>666</v>
      </c>
      <c r="E7" s="125" t="s">
        <v>339</v>
      </c>
      <c r="F7" s="125" t="s">
        <v>342</v>
      </c>
      <c r="G7" s="125" t="s">
        <v>411</v>
      </c>
      <c r="H7" s="125" t="s">
        <v>409</v>
      </c>
      <c r="I7" s="125" t="s">
        <v>410</v>
      </c>
      <c r="J7" s="125" t="s">
        <v>198</v>
      </c>
      <c r="K7" s="125" t="s">
        <v>413</v>
      </c>
      <c r="L7" s="125" t="s">
        <v>414</v>
      </c>
      <c r="M7" s="125" t="s">
        <v>666</v>
      </c>
      <c r="N7" s="125" t="s">
        <v>339</v>
      </c>
      <c r="O7" s="125" t="s">
        <v>342</v>
      </c>
      <c r="P7" s="125" t="s">
        <v>411</v>
      </c>
      <c r="Q7" s="125" t="s">
        <v>409</v>
      </c>
      <c r="R7" s="125" t="s">
        <v>410</v>
      </c>
      <c r="S7" s="125" t="s">
        <v>198</v>
      </c>
    </row>
    <row r="8" spans="1:19" ht="21" customHeight="1">
      <c r="A8" s="51" t="s">
        <v>244</v>
      </c>
      <c r="B8" s="127">
        <v>468</v>
      </c>
      <c r="C8" s="127">
        <v>444</v>
      </c>
      <c r="D8" s="127">
        <v>2104</v>
      </c>
      <c r="E8" s="127">
        <v>78988</v>
      </c>
      <c r="F8" s="127">
        <v>6358</v>
      </c>
      <c r="G8" s="127">
        <v>1616</v>
      </c>
      <c r="H8" s="127">
        <v>11200</v>
      </c>
      <c r="I8" s="127">
        <v>2518</v>
      </c>
      <c r="J8" s="56">
        <f t="shared" ref="J8:J19" si="0">SUM(B8:I8)</f>
        <v>103696</v>
      </c>
      <c r="K8" s="127">
        <v>304</v>
      </c>
      <c r="L8" s="127">
        <v>10</v>
      </c>
      <c r="M8" s="127">
        <v>131</v>
      </c>
      <c r="N8" s="127">
        <v>86076</v>
      </c>
      <c r="O8" s="127">
        <v>286</v>
      </c>
      <c r="P8" s="127">
        <v>520</v>
      </c>
      <c r="Q8" s="127">
        <v>6527</v>
      </c>
      <c r="R8" s="127">
        <v>1978</v>
      </c>
      <c r="S8" s="56">
        <f t="shared" ref="S8:S19" si="1">SUM(K8:R8)</f>
        <v>95832</v>
      </c>
    </row>
    <row r="9" spans="1:19" ht="21" customHeight="1">
      <c r="A9" s="51" t="s">
        <v>245</v>
      </c>
      <c r="B9" s="128">
        <v>494</v>
      </c>
      <c r="C9" s="128">
        <v>435</v>
      </c>
      <c r="D9" s="128">
        <v>2021</v>
      </c>
      <c r="E9" s="128">
        <v>70571</v>
      </c>
      <c r="F9" s="128">
        <v>4977</v>
      </c>
      <c r="G9" s="128">
        <v>1379</v>
      </c>
      <c r="H9" s="128">
        <v>10224</v>
      </c>
      <c r="I9" s="128">
        <v>2319</v>
      </c>
      <c r="J9" s="56">
        <f t="shared" si="0"/>
        <v>92420</v>
      </c>
      <c r="K9" s="128">
        <v>227</v>
      </c>
      <c r="L9" s="128">
        <v>11</v>
      </c>
      <c r="M9" s="128">
        <v>88</v>
      </c>
      <c r="N9" s="128">
        <v>71939</v>
      </c>
      <c r="O9" s="128">
        <v>317</v>
      </c>
      <c r="P9" s="128">
        <v>376</v>
      </c>
      <c r="Q9" s="128">
        <v>5270</v>
      </c>
      <c r="R9" s="128">
        <v>1463</v>
      </c>
      <c r="S9" s="56">
        <f t="shared" si="1"/>
        <v>79691</v>
      </c>
    </row>
    <row r="10" spans="1:19" ht="21" customHeight="1">
      <c r="A10" s="51" t="s">
        <v>246</v>
      </c>
      <c r="B10" s="127">
        <v>391</v>
      </c>
      <c r="C10" s="127">
        <v>383</v>
      </c>
      <c r="D10" s="127">
        <v>1790</v>
      </c>
      <c r="E10" s="127">
        <v>58978</v>
      </c>
      <c r="F10" s="127">
        <v>4042</v>
      </c>
      <c r="G10" s="127">
        <v>1122</v>
      </c>
      <c r="H10" s="127">
        <v>8951</v>
      </c>
      <c r="I10" s="127">
        <v>1898</v>
      </c>
      <c r="J10" s="56">
        <f t="shared" si="0"/>
        <v>77555</v>
      </c>
      <c r="K10" s="127">
        <v>150</v>
      </c>
      <c r="L10" s="127">
        <v>9</v>
      </c>
      <c r="M10" s="127">
        <v>50</v>
      </c>
      <c r="N10" s="127">
        <v>63536</v>
      </c>
      <c r="O10" s="127">
        <v>320</v>
      </c>
      <c r="P10" s="127">
        <v>209</v>
      </c>
      <c r="Q10" s="127">
        <v>3359</v>
      </c>
      <c r="R10" s="127">
        <v>930</v>
      </c>
      <c r="S10" s="56">
        <f t="shared" si="1"/>
        <v>68563</v>
      </c>
    </row>
    <row r="11" spans="1:19" ht="21" customHeight="1">
      <c r="A11" s="51" t="s">
        <v>247</v>
      </c>
      <c r="B11" s="128">
        <v>363</v>
      </c>
      <c r="C11" s="128">
        <v>319</v>
      </c>
      <c r="D11" s="128">
        <v>1946</v>
      </c>
      <c r="E11" s="128">
        <v>66063</v>
      </c>
      <c r="F11" s="128">
        <v>3930</v>
      </c>
      <c r="G11" s="128">
        <v>1688</v>
      </c>
      <c r="H11" s="128">
        <v>7991</v>
      </c>
      <c r="I11" s="128">
        <v>2144</v>
      </c>
      <c r="J11" s="56">
        <f t="shared" si="0"/>
        <v>84444</v>
      </c>
      <c r="K11" s="128">
        <v>320</v>
      </c>
      <c r="L11" s="128">
        <v>19</v>
      </c>
      <c r="M11" s="128">
        <v>138</v>
      </c>
      <c r="N11" s="128">
        <v>88998</v>
      </c>
      <c r="O11" s="128">
        <v>326</v>
      </c>
      <c r="P11" s="128">
        <v>528</v>
      </c>
      <c r="Q11" s="128">
        <v>6559</v>
      </c>
      <c r="R11" s="128">
        <v>1751</v>
      </c>
      <c r="S11" s="56">
        <f t="shared" si="1"/>
        <v>98639</v>
      </c>
    </row>
    <row r="12" spans="1:19" ht="21" customHeight="1">
      <c r="A12" s="51" t="s">
        <v>248</v>
      </c>
      <c r="B12" s="127">
        <v>417</v>
      </c>
      <c r="C12" s="127">
        <v>383</v>
      </c>
      <c r="D12" s="127">
        <v>2478</v>
      </c>
      <c r="E12" s="127">
        <v>80507</v>
      </c>
      <c r="F12" s="127">
        <v>3538</v>
      </c>
      <c r="G12" s="127">
        <v>1937</v>
      </c>
      <c r="H12" s="127">
        <v>9939</v>
      </c>
      <c r="I12" s="127">
        <v>2659</v>
      </c>
      <c r="J12" s="56">
        <f t="shared" si="0"/>
        <v>101858</v>
      </c>
      <c r="K12" s="127">
        <v>279</v>
      </c>
      <c r="L12" s="127">
        <v>13</v>
      </c>
      <c r="M12" s="127">
        <v>146</v>
      </c>
      <c r="N12" s="127">
        <v>85766</v>
      </c>
      <c r="O12" s="127">
        <v>341</v>
      </c>
      <c r="P12" s="127">
        <v>543</v>
      </c>
      <c r="Q12" s="127">
        <v>6112</v>
      </c>
      <c r="R12" s="127">
        <v>1680</v>
      </c>
      <c r="S12" s="56">
        <f t="shared" si="1"/>
        <v>94880</v>
      </c>
    </row>
    <row r="13" spans="1:19" ht="21" customHeight="1">
      <c r="A13" s="51" t="s">
        <v>249</v>
      </c>
      <c r="B13" s="128">
        <v>205</v>
      </c>
      <c r="C13" s="128">
        <v>138</v>
      </c>
      <c r="D13" s="128">
        <v>1584</v>
      </c>
      <c r="E13" s="128">
        <v>54966</v>
      </c>
      <c r="F13" s="128">
        <v>2023</v>
      </c>
      <c r="G13" s="128">
        <v>1071</v>
      </c>
      <c r="H13" s="128">
        <v>6365</v>
      </c>
      <c r="I13" s="128">
        <v>1643</v>
      </c>
      <c r="J13" s="56">
        <f t="shared" si="0"/>
        <v>67995</v>
      </c>
      <c r="K13" s="128">
        <v>220</v>
      </c>
      <c r="L13" s="128">
        <v>7</v>
      </c>
      <c r="M13" s="128">
        <v>141</v>
      </c>
      <c r="N13" s="128">
        <v>66461</v>
      </c>
      <c r="O13" s="128">
        <v>206</v>
      </c>
      <c r="P13" s="128">
        <v>339</v>
      </c>
      <c r="Q13" s="128">
        <v>4637</v>
      </c>
      <c r="R13" s="128">
        <v>1089</v>
      </c>
      <c r="S13" s="56">
        <f t="shared" si="1"/>
        <v>73100</v>
      </c>
    </row>
    <row r="14" spans="1:19" ht="21" customHeight="1">
      <c r="A14" s="51" t="s">
        <v>250</v>
      </c>
      <c r="B14" s="127">
        <v>414</v>
      </c>
      <c r="C14" s="127">
        <v>318</v>
      </c>
      <c r="D14" s="127">
        <v>2543</v>
      </c>
      <c r="E14" s="127">
        <v>94969</v>
      </c>
      <c r="F14" s="127">
        <v>2905</v>
      </c>
      <c r="G14" s="127">
        <v>2365</v>
      </c>
      <c r="H14" s="127">
        <v>10919</v>
      </c>
      <c r="I14" s="127">
        <v>2746</v>
      </c>
      <c r="J14" s="56">
        <f t="shared" si="0"/>
        <v>117179</v>
      </c>
      <c r="K14" s="127">
        <v>253</v>
      </c>
      <c r="L14" s="127">
        <v>14</v>
      </c>
      <c r="M14" s="127">
        <v>271</v>
      </c>
      <c r="N14" s="127">
        <v>96868</v>
      </c>
      <c r="O14" s="127">
        <v>279</v>
      </c>
      <c r="P14" s="127">
        <v>689</v>
      </c>
      <c r="Q14" s="127">
        <v>7818</v>
      </c>
      <c r="R14" s="127">
        <v>2004</v>
      </c>
      <c r="S14" s="56">
        <f t="shared" si="1"/>
        <v>108196</v>
      </c>
    </row>
    <row r="15" spans="1:19" ht="21" customHeight="1">
      <c r="A15" s="51" t="s">
        <v>251</v>
      </c>
      <c r="B15" s="128">
        <v>337</v>
      </c>
      <c r="C15" s="128">
        <v>317</v>
      </c>
      <c r="D15" s="128">
        <v>2527</v>
      </c>
      <c r="E15" s="128">
        <v>87196</v>
      </c>
      <c r="F15" s="128">
        <v>2107</v>
      </c>
      <c r="G15" s="128">
        <v>1847</v>
      </c>
      <c r="H15" s="128">
        <v>9986</v>
      </c>
      <c r="I15" s="128">
        <v>2336</v>
      </c>
      <c r="J15" s="56">
        <f t="shared" si="0"/>
        <v>106653</v>
      </c>
      <c r="K15" s="128">
        <v>242</v>
      </c>
      <c r="L15" s="128">
        <v>19</v>
      </c>
      <c r="M15" s="128">
        <v>240</v>
      </c>
      <c r="N15" s="128">
        <v>91778</v>
      </c>
      <c r="O15" s="128">
        <v>261</v>
      </c>
      <c r="P15" s="128">
        <v>550</v>
      </c>
      <c r="Q15" s="128">
        <v>6665</v>
      </c>
      <c r="R15" s="128">
        <v>1727</v>
      </c>
      <c r="S15" s="56">
        <f t="shared" si="1"/>
        <v>101482</v>
      </c>
    </row>
    <row r="16" spans="1:19" ht="21" customHeight="1">
      <c r="A16" s="51" t="s">
        <v>252</v>
      </c>
      <c r="B16" s="127">
        <v>359</v>
      </c>
      <c r="C16" s="127">
        <v>340</v>
      </c>
      <c r="D16" s="127">
        <v>2540</v>
      </c>
      <c r="E16" s="127">
        <v>86273</v>
      </c>
      <c r="F16" s="127">
        <v>2072</v>
      </c>
      <c r="G16" s="127">
        <v>1653</v>
      </c>
      <c r="H16" s="127">
        <v>9630</v>
      </c>
      <c r="I16" s="127">
        <v>2697</v>
      </c>
      <c r="J16" s="56">
        <f t="shared" si="0"/>
        <v>105564</v>
      </c>
      <c r="K16" s="127">
        <v>217</v>
      </c>
      <c r="L16" s="127">
        <v>11</v>
      </c>
      <c r="M16" s="127">
        <v>216</v>
      </c>
      <c r="N16" s="127">
        <v>87160</v>
      </c>
      <c r="O16" s="127">
        <v>237</v>
      </c>
      <c r="P16" s="127">
        <v>588</v>
      </c>
      <c r="Q16" s="127">
        <v>6019</v>
      </c>
      <c r="R16" s="127">
        <v>1595</v>
      </c>
      <c r="S16" s="56">
        <f t="shared" si="1"/>
        <v>96043</v>
      </c>
    </row>
    <row r="17" spans="1:19" ht="21" customHeight="1">
      <c r="A17" s="51" t="s">
        <v>253</v>
      </c>
      <c r="B17" s="128">
        <v>386</v>
      </c>
      <c r="C17" s="128">
        <v>403</v>
      </c>
      <c r="D17" s="128">
        <v>2669</v>
      </c>
      <c r="E17" s="128">
        <v>87549</v>
      </c>
      <c r="F17" s="128">
        <v>2622</v>
      </c>
      <c r="G17" s="128">
        <v>2098</v>
      </c>
      <c r="H17" s="128">
        <v>9127</v>
      </c>
      <c r="I17" s="128">
        <v>2814</v>
      </c>
      <c r="J17" s="56">
        <f t="shared" si="0"/>
        <v>107668</v>
      </c>
      <c r="K17" s="128">
        <v>268</v>
      </c>
      <c r="L17" s="128">
        <v>17</v>
      </c>
      <c r="M17" s="128">
        <v>190</v>
      </c>
      <c r="N17" s="128">
        <v>90419</v>
      </c>
      <c r="O17" s="128">
        <v>275</v>
      </c>
      <c r="P17" s="128">
        <v>533</v>
      </c>
      <c r="Q17" s="128">
        <v>6300</v>
      </c>
      <c r="R17" s="128">
        <v>1669</v>
      </c>
      <c r="S17" s="56">
        <f t="shared" si="1"/>
        <v>99671</v>
      </c>
    </row>
    <row r="18" spans="1:19" ht="21" customHeight="1">
      <c r="A18" s="51" t="s">
        <v>254</v>
      </c>
      <c r="B18" s="127">
        <v>433</v>
      </c>
      <c r="C18" s="127">
        <v>369</v>
      </c>
      <c r="D18" s="127">
        <v>3018</v>
      </c>
      <c r="E18" s="127">
        <v>78371</v>
      </c>
      <c r="F18" s="127">
        <v>2195</v>
      </c>
      <c r="G18" s="127">
        <v>1874</v>
      </c>
      <c r="H18" s="127">
        <v>8521</v>
      </c>
      <c r="I18" s="127">
        <v>2542</v>
      </c>
      <c r="J18" s="56">
        <f t="shared" si="0"/>
        <v>97323</v>
      </c>
      <c r="K18" s="127">
        <v>246</v>
      </c>
      <c r="L18" s="127">
        <v>18</v>
      </c>
      <c r="M18" s="127">
        <v>149</v>
      </c>
      <c r="N18" s="127">
        <v>84458</v>
      </c>
      <c r="O18" s="127">
        <v>241</v>
      </c>
      <c r="P18" s="127">
        <v>532</v>
      </c>
      <c r="Q18" s="127">
        <v>5573</v>
      </c>
      <c r="R18" s="127">
        <v>1480</v>
      </c>
      <c r="S18" s="56">
        <f t="shared" si="1"/>
        <v>92697</v>
      </c>
    </row>
    <row r="19" spans="1:19" ht="21" customHeight="1">
      <c r="A19" s="51" t="s">
        <v>255</v>
      </c>
      <c r="B19" s="128">
        <v>505</v>
      </c>
      <c r="C19" s="128">
        <v>429</v>
      </c>
      <c r="D19" s="128">
        <v>3299</v>
      </c>
      <c r="E19" s="128">
        <v>82760</v>
      </c>
      <c r="F19" s="128">
        <v>2307</v>
      </c>
      <c r="G19" s="128">
        <v>2103</v>
      </c>
      <c r="H19" s="128">
        <v>9851</v>
      </c>
      <c r="I19" s="128">
        <v>4199</v>
      </c>
      <c r="J19" s="56">
        <f t="shared" si="0"/>
        <v>105453</v>
      </c>
      <c r="K19" s="128">
        <v>249</v>
      </c>
      <c r="L19" s="128">
        <v>10</v>
      </c>
      <c r="M19" s="128">
        <v>149</v>
      </c>
      <c r="N19" s="128">
        <v>88741</v>
      </c>
      <c r="O19" s="128">
        <v>263</v>
      </c>
      <c r="P19" s="128">
        <v>547</v>
      </c>
      <c r="Q19" s="128">
        <v>6567</v>
      </c>
      <c r="R19" s="128">
        <v>1631</v>
      </c>
      <c r="S19" s="56">
        <f t="shared" si="1"/>
        <v>98157</v>
      </c>
    </row>
    <row r="20" spans="1:19" ht="21" customHeight="1">
      <c r="A20" s="249" t="s">
        <v>198</v>
      </c>
      <c r="B20" s="250">
        <f t="shared" ref="B20:J20" si="2">SUM(B8:B19)</f>
        <v>4772</v>
      </c>
      <c r="C20" s="250">
        <f t="shared" si="2"/>
        <v>4278</v>
      </c>
      <c r="D20" s="250">
        <f t="shared" si="2"/>
        <v>28519</v>
      </c>
      <c r="E20" s="250">
        <f t="shared" si="2"/>
        <v>927191</v>
      </c>
      <c r="F20" s="250">
        <f t="shared" si="2"/>
        <v>39076</v>
      </c>
      <c r="G20" s="250">
        <f t="shared" si="2"/>
        <v>20753</v>
      </c>
      <c r="H20" s="250">
        <f t="shared" si="2"/>
        <v>112704</v>
      </c>
      <c r="I20" s="250">
        <f t="shared" si="2"/>
        <v>30515</v>
      </c>
      <c r="J20" s="250">
        <f t="shared" si="2"/>
        <v>1167808</v>
      </c>
      <c r="K20" s="250">
        <f>SUM(K8:K19)</f>
        <v>2975</v>
      </c>
      <c r="L20" s="250">
        <f t="shared" ref="L20:R20" si="3">SUM(L8:L19)</f>
        <v>158</v>
      </c>
      <c r="M20" s="250">
        <f t="shared" si="3"/>
        <v>1909</v>
      </c>
      <c r="N20" s="250">
        <f t="shared" si="3"/>
        <v>1002200</v>
      </c>
      <c r="O20" s="250">
        <f t="shared" si="3"/>
        <v>3352</v>
      </c>
      <c r="P20" s="250">
        <f t="shared" si="3"/>
        <v>5954</v>
      </c>
      <c r="Q20" s="250">
        <f t="shared" si="3"/>
        <v>71406</v>
      </c>
      <c r="R20" s="250">
        <f t="shared" si="3"/>
        <v>18997</v>
      </c>
      <c r="S20" s="250">
        <f>SUM(S8:S19)</f>
        <v>1106951</v>
      </c>
    </row>
    <row r="21" spans="1:19" ht="21" customHeight="1">
      <c r="A21" s="474" t="s">
        <v>337</v>
      </c>
      <c r="B21" s="475"/>
      <c r="C21" s="475"/>
      <c r="D21" s="475"/>
      <c r="E21" s="475"/>
      <c r="F21" s="475"/>
      <c r="G21" s="475"/>
      <c r="H21" s="475"/>
      <c r="I21" s="475"/>
      <c r="J21" s="475"/>
      <c r="K21" s="475"/>
      <c r="L21" s="475"/>
      <c r="M21" s="475"/>
      <c r="N21" s="475"/>
      <c r="O21" s="474"/>
      <c r="P21" s="474"/>
      <c r="Q21" s="304"/>
      <c r="R21" s="304"/>
      <c r="S21" s="303"/>
    </row>
  </sheetData>
  <mergeCells count="7">
    <mergeCell ref="A21:N21"/>
    <mergeCell ref="O21:P21"/>
    <mergeCell ref="A1:K1"/>
    <mergeCell ref="A4:S4"/>
    <mergeCell ref="A6:A7"/>
    <mergeCell ref="B6:J6"/>
    <mergeCell ref="K6:S6"/>
  </mergeCells>
  <pageMargins left="0.7" right="0.7" top="0.75" bottom="0.75" header="0.3" footer="0.3"/>
  <pageSetup scale="43" orientation="landscape"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066C1-53A1-440D-B8DF-FB9C0DC9C7D6}">
  <dimension ref="A1:U18"/>
  <sheetViews>
    <sheetView showGridLines="0" view="pageBreakPreview" zoomScaleNormal="100" zoomScaleSheetLayoutView="100" workbookViewId="0">
      <selection activeCell="H15" sqref="H15"/>
    </sheetView>
  </sheetViews>
  <sheetFormatPr defaultColWidth="5.6328125" defaultRowHeight="21" customHeight="1"/>
  <cols>
    <col min="1" max="1" width="26.7265625" style="36" customWidth="1"/>
    <col min="2" max="21" width="10.08984375" style="37" customWidth="1"/>
    <col min="22" max="22" width="11.08984375" style="35" customWidth="1"/>
    <col min="23" max="16384" width="5.6328125" style="35"/>
  </cols>
  <sheetData>
    <row r="1" spans="1:21" ht="21" customHeight="1">
      <c r="A1" s="521"/>
      <c r="B1" s="523"/>
      <c r="C1" s="306"/>
      <c r="D1" s="306"/>
      <c r="E1" s="306"/>
      <c r="F1" s="310"/>
      <c r="G1" s="310"/>
      <c r="H1" s="310"/>
      <c r="I1" s="310"/>
      <c r="J1" s="310"/>
      <c r="K1" s="310"/>
      <c r="L1" s="310"/>
      <c r="M1" s="310"/>
      <c r="N1" s="34"/>
      <c r="O1" s="34"/>
      <c r="P1" s="34"/>
      <c r="Q1" s="34"/>
      <c r="R1" s="34"/>
      <c r="S1" s="34"/>
      <c r="T1" s="34"/>
      <c r="U1" s="34"/>
    </row>
    <row r="2" spans="1:21" ht="21" customHeight="1">
      <c r="A2" s="306"/>
      <c r="B2" s="306"/>
      <c r="C2" s="306"/>
      <c r="D2" s="306"/>
      <c r="E2" s="306"/>
      <c r="F2" s="310"/>
      <c r="G2" s="310"/>
      <c r="H2" s="310"/>
      <c r="I2" s="310"/>
      <c r="J2" s="310"/>
      <c r="K2" s="310"/>
      <c r="L2" s="310"/>
      <c r="M2" s="310"/>
      <c r="N2" s="34"/>
      <c r="O2" s="34"/>
      <c r="P2" s="34"/>
      <c r="Q2" s="34"/>
      <c r="R2" s="34"/>
      <c r="S2" s="34"/>
      <c r="T2" s="34"/>
      <c r="U2" s="34"/>
    </row>
    <row r="3" spans="1:21" ht="21" customHeight="1">
      <c r="A3" s="257"/>
      <c r="B3" s="306"/>
      <c r="C3" s="306"/>
      <c r="D3" s="306"/>
      <c r="E3" s="306"/>
      <c r="F3" s="310"/>
      <c r="G3" s="310"/>
      <c r="H3" s="310"/>
      <c r="I3" s="310"/>
      <c r="J3" s="310"/>
      <c r="K3" s="310"/>
      <c r="L3" s="310"/>
      <c r="M3" s="310"/>
      <c r="N3" s="34"/>
      <c r="O3" s="34"/>
      <c r="P3" s="34"/>
      <c r="Q3" s="34"/>
      <c r="R3" s="34"/>
      <c r="S3" s="34"/>
      <c r="T3" s="34"/>
      <c r="U3" s="34"/>
    </row>
    <row r="4" spans="1:21" ht="44.15" customHeight="1">
      <c r="A4" s="527" t="s">
        <v>635</v>
      </c>
      <c r="B4" s="528"/>
      <c r="C4" s="528"/>
      <c r="D4" s="528"/>
      <c r="E4" s="528"/>
      <c r="F4" s="528"/>
      <c r="G4" s="528"/>
      <c r="H4" s="528"/>
      <c r="I4" s="528"/>
      <c r="J4" s="528"/>
      <c r="K4" s="528"/>
      <c r="L4" s="528"/>
      <c r="M4" s="528"/>
    </row>
    <row r="5" spans="1:21" ht="21" customHeight="1">
      <c r="A5" s="296"/>
      <c r="B5" s="253"/>
      <c r="C5" s="253"/>
      <c r="D5" s="253"/>
      <c r="E5" s="253"/>
      <c r="F5" s="253"/>
      <c r="G5" s="253"/>
      <c r="H5" s="298"/>
      <c r="I5" s="298"/>
      <c r="J5" s="298"/>
      <c r="K5" s="298"/>
      <c r="L5" s="298"/>
      <c r="M5" s="298"/>
    </row>
    <row r="6" spans="1:21" ht="21" customHeight="1">
      <c r="A6" s="529" t="s">
        <v>408</v>
      </c>
      <c r="B6" s="436" t="s">
        <v>665</v>
      </c>
      <c r="C6" s="473"/>
      <c r="D6" s="473"/>
      <c r="E6" s="473"/>
      <c r="F6" s="473"/>
      <c r="G6" s="437"/>
      <c r="H6" s="436" t="s">
        <v>361</v>
      </c>
      <c r="I6" s="473"/>
      <c r="J6" s="473"/>
      <c r="K6" s="473"/>
      <c r="L6" s="473"/>
      <c r="M6" s="437"/>
    </row>
    <row r="7" spans="1:21" ht="21" customHeight="1">
      <c r="A7" s="530"/>
      <c r="B7" s="436" t="s">
        <v>257</v>
      </c>
      <c r="C7" s="473"/>
      <c r="D7" s="437"/>
      <c r="E7" s="436" t="s">
        <v>258</v>
      </c>
      <c r="F7" s="473"/>
      <c r="G7" s="437"/>
      <c r="H7" s="436" t="s">
        <v>257</v>
      </c>
      <c r="I7" s="473"/>
      <c r="J7" s="437"/>
      <c r="K7" s="436" t="s">
        <v>258</v>
      </c>
      <c r="L7" s="473"/>
      <c r="M7" s="437"/>
    </row>
    <row r="8" spans="1:21" ht="21" customHeight="1">
      <c r="A8" s="490"/>
      <c r="B8" s="51" t="s">
        <v>259</v>
      </c>
      <c r="C8" s="51" t="s">
        <v>260</v>
      </c>
      <c r="D8" s="51" t="s">
        <v>198</v>
      </c>
      <c r="E8" s="51" t="s">
        <v>259</v>
      </c>
      <c r="F8" s="51" t="s">
        <v>260</v>
      </c>
      <c r="G8" s="51" t="s">
        <v>198</v>
      </c>
      <c r="H8" s="51" t="s">
        <v>259</v>
      </c>
      <c r="I8" s="51" t="s">
        <v>260</v>
      </c>
      <c r="J8" s="51" t="s">
        <v>198</v>
      </c>
      <c r="K8" s="51" t="s">
        <v>259</v>
      </c>
      <c r="L8" s="51" t="s">
        <v>260</v>
      </c>
      <c r="M8" s="51" t="s">
        <v>198</v>
      </c>
    </row>
    <row r="9" spans="1:21" ht="21" customHeight="1">
      <c r="A9" s="100" t="s">
        <v>413</v>
      </c>
      <c r="B9" s="41">
        <v>57</v>
      </c>
      <c r="C9" s="41">
        <v>0</v>
      </c>
      <c r="D9" s="52">
        <f>SUM(B9:C9)</f>
        <v>57</v>
      </c>
      <c r="E9" s="41">
        <v>4715</v>
      </c>
      <c r="F9" s="41">
        <v>0</v>
      </c>
      <c r="G9" s="52">
        <f>SUM(E9:F9)</f>
        <v>4715</v>
      </c>
      <c r="H9" s="41">
        <v>858</v>
      </c>
      <c r="I9" s="41">
        <v>0</v>
      </c>
      <c r="J9" s="52">
        <f>SUM(H9:I9)</f>
        <v>858</v>
      </c>
      <c r="K9" s="41">
        <v>2117</v>
      </c>
      <c r="L9" s="41">
        <v>0</v>
      </c>
      <c r="M9" s="52">
        <f>SUM(K9:L9)</f>
        <v>2117</v>
      </c>
    </row>
    <row r="10" spans="1:21" ht="21" customHeight="1">
      <c r="A10" s="100" t="s">
        <v>414</v>
      </c>
      <c r="B10" s="128">
        <v>439</v>
      </c>
      <c r="C10" s="128">
        <v>2</v>
      </c>
      <c r="D10" s="52">
        <f t="shared" ref="D10:D16" si="0">SUM(B10:C10)</f>
        <v>441</v>
      </c>
      <c r="E10" s="128">
        <v>3837</v>
      </c>
      <c r="F10" s="128">
        <v>0</v>
      </c>
      <c r="G10" s="52">
        <f t="shared" ref="G10:G16" si="1">SUM(E10:F10)</f>
        <v>3837</v>
      </c>
      <c r="H10" s="128">
        <v>79</v>
      </c>
      <c r="I10" s="128">
        <v>0</v>
      </c>
      <c r="J10" s="52">
        <f t="shared" ref="J10:J16" si="2">SUM(H10:I10)</f>
        <v>79</v>
      </c>
      <c r="K10" s="128">
        <v>79</v>
      </c>
      <c r="L10" s="128">
        <v>0</v>
      </c>
      <c r="M10" s="52">
        <f t="shared" ref="M10:M16" si="3">SUM(K10:L10)</f>
        <v>79</v>
      </c>
    </row>
    <row r="11" spans="1:21" ht="21" customHeight="1">
      <c r="A11" s="100" t="s">
        <v>412</v>
      </c>
      <c r="B11" s="41">
        <v>2321</v>
      </c>
      <c r="C11" s="41">
        <v>0</v>
      </c>
      <c r="D11" s="52">
        <f t="shared" si="0"/>
        <v>2321</v>
      </c>
      <c r="E11" s="41">
        <v>26198</v>
      </c>
      <c r="F11" s="41">
        <v>0</v>
      </c>
      <c r="G11" s="52">
        <f t="shared" si="1"/>
        <v>26198</v>
      </c>
      <c r="H11" s="41">
        <v>140</v>
      </c>
      <c r="I11" s="41">
        <v>0</v>
      </c>
      <c r="J11" s="52">
        <f t="shared" si="2"/>
        <v>140</v>
      </c>
      <c r="K11" s="41">
        <v>1769</v>
      </c>
      <c r="L11" s="41">
        <v>0</v>
      </c>
      <c r="M11" s="52">
        <f t="shared" si="3"/>
        <v>1769</v>
      </c>
    </row>
    <row r="12" spans="1:21" ht="21" customHeight="1">
      <c r="A12" s="100" t="s">
        <v>339</v>
      </c>
      <c r="B12" s="128">
        <v>226444</v>
      </c>
      <c r="C12" s="128">
        <v>163133</v>
      </c>
      <c r="D12" s="52">
        <f t="shared" si="0"/>
        <v>389577</v>
      </c>
      <c r="E12" s="128">
        <v>493305</v>
      </c>
      <c r="F12" s="128">
        <v>44309</v>
      </c>
      <c r="G12" s="52">
        <f t="shared" si="1"/>
        <v>537614</v>
      </c>
      <c r="H12" s="128">
        <v>424684</v>
      </c>
      <c r="I12" s="128">
        <v>41805</v>
      </c>
      <c r="J12" s="52">
        <f t="shared" si="2"/>
        <v>466489</v>
      </c>
      <c r="K12" s="128">
        <v>525472</v>
      </c>
      <c r="L12" s="128">
        <v>10239</v>
      </c>
      <c r="M12" s="52">
        <f t="shared" si="3"/>
        <v>535711</v>
      </c>
    </row>
    <row r="13" spans="1:21" ht="21" customHeight="1">
      <c r="A13" s="100" t="s">
        <v>342</v>
      </c>
      <c r="B13" s="41">
        <v>9275</v>
      </c>
      <c r="C13" s="41">
        <v>42</v>
      </c>
      <c r="D13" s="52">
        <f t="shared" si="0"/>
        <v>9317</v>
      </c>
      <c r="E13" s="41">
        <v>29739</v>
      </c>
      <c r="F13" s="41">
        <v>20</v>
      </c>
      <c r="G13" s="52">
        <f t="shared" si="1"/>
        <v>29759</v>
      </c>
      <c r="H13" s="41">
        <v>2621</v>
      </c>
      <c r="I13" s="41">
        <v>0</v>
      </c>
      <c r="J13" s="52">
        <f t="shared" si="2"/>
        <v>2621</v>
      </c>
      <c r="K13" s="41">
        <v>731</v>
      </c>
      <c r="L13" s="41">
        <v>0</v>
      </c>
      <c r="M13" s="52">
        <f t="shared" si="3"/>
        <v>731</v>
      </c>
    </row>
    <row r="14" spans="1:21" ht="21" customHeight="1">
      <c r="A14" s="40" t="s">
        <v>411</v>
      </c>
      <c r="B14" s="128">
        <v>752</v>
      </c>
      <c r="C14" s="128">
        <v>0</v>
      </c>
      <c r="D14" s="52">
        <f t="shared" si="0"/>
        <v>752</v>
      </c>
      <c r="E14" s="128">
        <v>20001</v>
      </c>
      <c r="F14" s="128">
        <v>0</v>
      </c>
      <c r="G14" s="52">
        <f t="shared" si="1"/>
        <v>20001</v>
      </c>
      <c r="H14" s="128">
        <v>760</v>
      </c>
      <c r="I14" s="128">
        <v>0</v>
      </c>
      <c r="J14" s="52">
        <f t="shared" si="2"/>
        <v>760</v>
      </c>
      <c r="K14" s="128">
        <v>5194</v>
      </c>
      <c r="L14" s="128">
        <v>0</v>
      </c>
      <c r="M14" s="52">
        <f t="shared" si="3"/>
        <v>5194</v>
      </c>
    </row>
    <row r="15" spans="1:21" ht="21" customHeight="1">
      <c r="A15" s="100" t="s">
        <v>409</v>
      </c>
      <c r="B15" s="41">
        <v>15252</v>
      </c>
      <c r="C15" s="41">
        <v>0</v>
      </c>
      <c r="D15" s="52">
        <f t="shared" si="0"/>
        <v>15252</v>
      </c>
      <c r="E15" s="41">
        <v>97452</v>
      </c>
      <c r="F15" s="41">
        <v>0</v>
      </c>
      <c r="G15" s="52">
        <f t="shared" si="1"/>
        <v>97452</v>
      </c>
      <c r="H15" s="41">
        <v>16025</v>
      </c>
      <c r="I15" s="41">
        <v>0</v>
      </c>
      <c r="J15" s="52">
        <f t="shared" si="2"/>
        <v>16025</v>
      </c>
      <c r="K15" s="41">
        <v>55381</v>
      </c>
      <c r="L15" s="41">
        <v>0</v>
      </c>
      <c r="M15" s="52">
        <f t="shared" si="3"/>
        <v>55381</v>
      </c>
    </row>
    <row r="16" spans="1:21" ht="21" customHeight="1">
      <c r="A16" s="100" t="s">
        <v>410</v>
      </c>
      <c r="B16" s="128">
        <v>4641</v>
      </c>
      <c r="C16" s="128">
        <v>0</v>
      </c>
      <c r="D16" s="52">
        <f t="shared" si="0"/>
        <v>4641</v>
      </c>
      <c r="E16" s="128">
        <v>25874</v>
      </c>
      <c r="F16" s="128">
        <v>0</v>
      </c>
      <c r="G16" s="52">
        <f t="shared" si="1"/>
        <v>25874</v>
      </c>
      <c r="H16" s="128">
        <v>9031</v>
      </c>
      <c r="I16" s="128">
        <v>0</v>
      </c>
      <c r="J16" s="52">
        <f t="shared" si="2"/>
        <v>9031</v>
      </c>
      <c r="K16" s="128">
        <v>9966</v>
      </c>
      <c r="L16" s="128">
        <v>0</v>
      </c>
      <c r="M16" s="52">
        <f t="shared" si="3"/>
        <v>9966</v>
      </c>
    </row>
    <row r="17" spans="1:13" ht="21" customHeight="1">
      <c r="A17" s="51" t="s">
        <v>198</v>
      </c>
      <c r="B17" s="52">
        <f t="shared" ref="B17:M17" si="4">SUM(B9:B16)</f>
        <v>259181</v>
      </c>
      <c r="C17" s="52">
        <f t="shared" si="4"/>
        <v>163177</v>
      </c>
      <c r="D17" s="52">
        <f t="shared" si="4"/>
        <v>422358</v>
      </c>
      <c r="E17" s="52">
        <f t="shared" si="4"/>
        <v>701121</v>
      </c>
      <c r="F17" s="52">
        <f t="shared" si="4"/>
        <v>44329</v>
      </c>
      <c r="G17" s="52">
        <f t="shared" si="4"/>
        <v>745450</v>
      </c>
      <c r="H17" s="52">
        <f t="shared" si="4"/>
        <v>454198</v>
      </c>
      <c r="I17" s="52">
        <f t="shared" si="4"/>
        <v>41805</v>
      </c>
      <c r="J17" s="52">
        <f t="shared" si="4"/>
        <v>496003</v>
      </c>
      <c r="K17" s="52">
        <f t="shared" si="4"/>
        <v>600709</v>
      </c>
      <c r="L17" s="52">
        <f t="shared" si="4"/>
        <v>10239</v>
      </c>
      <c r="M17" s="52">
        <f t="shared" si="4"/>
        <v>610948</v>
      </c>
    </row>
    <row r="18" spans="1:13" ht="21" customHeight="1">
      <c r="A18" s="474" t="s">
        <v>337</v>
      </c>
      <c r="B18" s="475"/>
      <c r="C18" s="475"/>
      <c r="D18" s="475"/>
      <c r="E18" s="475"/>
      <c r="F18" s="42"/>
      <c r="G18" s="42"/>
      <c r="H18" s="298"/>
      <c r="I18" s="298"/>
      <c r="J18" s="298"/>
      <c r="K18" s="298"/>
      <c r="L18" s="298"/>
      <c r="M18" s="298"/>
    </row>
  </sheetData>
  <mergeCells count="10">
    <mergeCell ref="A18:E18"/>
    <mergeCell ref="A1:B1"/>
    <mergeCell ref="A4:M4"/>
    <mergeCell ref="A6:A8"/>
    <mergeCell ref="B6:G6"/>
    <mergeCell ref="H6:M6"/>
    <mergeCell ref="B7:D7"/>
    <mergeCell ref="E7:G7"/>
    <mergeCell ref="H7:J7"/>
    <mergeCell ref="K7:M7"/>
  </mergeCells>
  <pageMargins left="0.7" right="0.7" top="0.75" bottom="0.75" header="0.3" footer="0.3"/>
  <pageSetup scale="60" orientation="landscape"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01E01-9DF9-4CF9-8EF4-F55FCC33F060}">
  <dimension ref="A1:S16"/>
  <sheetViews>
    <sheetView showGridLines="0" view="pageBreakPreview" topLeftCell="G1" zoomScaleNormal="100" zoomScaleSheetLayoutView="100" workbookViewId="0">
      <selection activeCell="H15" sqref="H15"/>
    </sheetView>
  </sheetViews>
  <sheetFormatPr defaultColWidth="8" defaultRowHeight="21" customHeight="1"/>
  <cols>
    <col min="1" max="1" width="12.6328125" style="36" customWidth="1"/>
    <col min="2" max="2" width="13.7265625" style="38" customWidth="1"/>
    <col min="3" max="6" width="13.7265625" style="37" customWidth="1"/>
    <col min="7" max="19" width="13.7265625" style="35" customWidth="1"/>
    <col min="20" max="16384" width="8" style="35"/>
  </cols>
  <sheetData>
    <row r="1" spans="1:19" ht="21" customHeight="1">
      <c r="A1" s="532"/>
      <c r="B1" s="533"/>
      <c r="C1" s="311"/>
      <c r="D1" s="312"/>
      <c r="E1" s="312"/>
      <c r="F1" s="312"/>
      <c r="G1" s="312"/>
      <c r="H1" s="312"/>
      <c r="I1" s="312"/>
      <c r="J1" s="299"/>
      <c r="K1" s="299"/>
      <c r="L1" s="299"/>
      <c r="M1" s="299"/>
      <c r="N1" s="299"/>
      <c r="O1" s="299"/>
      <c r="P1" s="299"/>
      <c r="Q1" s="299"/>
      <c r="R1" s="299"/>
      <c r="S1" s="299"/>
    </row>
    <row r="2" spans="1:19" ht="21" customHeight="1">
      <c r="A2" s="257"/>
      <c r="B2" s="257"/>
      <c r="C2" s="306"/>
      <c r="D2" s="310"/>
      <c r="E2" s="310"/>
      <c r="F2" s="310"/>
      <c r="G2" s="299"/>
      <c r="H2" s="299"/>
      <c r="I2" s="299"/>
      <c r="J2" s="299"/>
      <c r="K2" s="299"/>
      <c r="L2" s="299"/>
      <c r="M2" s="299"/>
      <c r="N2" s="299"/>
      <c r="O2" s="299"/>
      <c r="P2" s="299"/>
      <c r="Q2" s="299"/>
      <c r="R2" s="299"/>
      <c r="S2" s="299"/>
    </row>
    <row r="3" spans="1:19" ht="21" customHeight="1">
      <c r="A3" s="313"/>
      <c r="B3" s="314"/>
      <c r="C3" s="298"/>
      <c r="D3" s="298"/>
      <c r="E3" s="298"/>
      <c r="F3" s="298"/>
      <c r="G3" s="299"/>
      <c r="H3" s="299"/>
      <c r="I3" s="299"/>
      <c r="J3" s="299"/>
      <c r="K3" s="299"/>
      <c r="L3" s="299"/>
      <c r="M3" s="299"/>
      <c r="N3" s="299"/>
      <c r="O3" s="299"/>
      <c r="P3" s="299"/>
      <c r="Q3" s="299"/>
      <c r="R3" s="299"/>
      <c r="S3" s="299"/>
    </row>
    <row r="4" spans="1:19" ht="44.15" customHeight="1">
      <c r="A4" s="518" t="s">
        <v>636</v>
      </c>
      <c r="B4" s="519"/>
      <c r="C4" s="519"/>
      <c r="D4" s="519"/>
      <c r="E4" s="519"/>
      <c r="F4" s="519"/>
      <c r="G4" s="519"/>
      <c r="H4" s="519"/>
      <c r="I4" s="519"/>
      <c r="J4" s="519"/>
      <c r="K4" s="519"/>
      <c r="L4" s="519"/>
      <c r="M4" s="519"/>
      <c r="N4" s="519"/>
      <c r="O4" s="519"/>
      <c r="P4" s="519"/>
      <c r="Q4" s="519"/>
      <c r="R4" s="519"/>
      <c r="S4" s="519"/>
    </row>
    <row r="5" spans="1:19" ht="21" customHeight="1">
      <c r="A5" s="296"/>
      <c r="B5" s="315"/>
      <c r="C5" s="315"/>
      <c r="D5" s="315"/>
      <c r="E5" s="309"/>
      <c r="F5" s="309"/>
      <c r="G5" s="316"/>
      <c r="H5" s="316"/>
      <c r="I5" s="316"/>
      <c r="J5" s="299"/>
      <c r="K5" s="299"/>
      <c r="L5" s="299"/>
      <c r="M5" s="299"/>
      <c r="N5" s="299"/>
      <c r="O5" s="299"/>
      <c r="P5" s="299"/>
      <c r="Q5" s="299"/>
      <c r="R5" s="299"/>
      <c r="S5" s="299"/>
    </row>
    <row r="6" spans="1:19" ht="21" customHeight="1">
      <c r="A6" s="434" t="s">
        <v>357</v>
      </c>
      <c r="B6" s="530" t="s">
        <v>665</v>
      </c>
      <c r="C6" s="480"/>
      <c r="D6" s="480"/>
      <c r="E6" s="480"/>
      <c r="F6" s="480"/>
      <c r="G6" s="480"/>
      <c r="H6" s="480"/>
      <c r="I6" s="480"/>
      <c r="J6" s="480"/>
      <c r="K6" s="530" t="s">
        <v>361</v>
      </c>
      <c r="L6" s="480"/>
      <c r="M6" s="480"/>
      <c r="N6" s="480"/>
      <c r="O6" s="480"/>
      <c r="P6" s="480"/>
      <c r="Q6" s="480"/>
      <c r="R6" s="480"/>
      <c r="S6" s="480"/>
    </row>
    <row r="7" spans="1:19" ht="21" customHeight="1">
      <c r="A7" s="435"/>
      <c r="B7" s="125" t="s">
        <v>413</v>
      </c>
      <c r="C7" s="125" t="s">
        <v>414</v>
      </c>
      <c r="D7" s="125" t="s">
        <v>666</v>
      </c>
      <c r="E7" s="125" t="s">
        <v>339</v>
      </c>
      <c r="F7" s="125" t="s">
        <v>342</v>
      </c>
      <c r="G7" s="125" t="s">
        <v>411</v>
      </c>
      <c r="H7" s="125" t="s">
        <v>409</v>
      </c>
      <c r="I7" s="125" t="s">
        <v>410</v>
      </c>
      <c r="J7" s="125" t="s">
        <v>198</v>
      </c>
      <c r="K7" s="125" t="s">
        <v>413</v>
      </c>
      <c r="L7" s="125" t="s">
        <v>414</v>
      </c>
      <c r="M7" s="125" t="s">
        <v>666</v>
      </c>
      <c r="N7" s="125" t="s">
        <v>339</v>
      </c>
      <c r="O7" s="125" t="s">
        <v>342</v>
      </c>
      <c r="P7" s="125" t="s">
        <v>411</v>
      </c>
      <c r="Q7" s="125" t="s">
        <v>409</v>
      </c>
      <c r="R7" s="125" t="s">
        <v>410</v>
      </c>
      <c r="S7" s="125" t="s">
        <v>198</v>
      </c>
    </row>
    <row r="8" spans="1:19" ht="21" customHeight="1">
      <c r="A8" s="51" t="s">
        <v>415</v>
      </c>
      <c r="B8" s="127">
        <v>0</v>
      </c>
      <c r="C8" s="127">
        <v>0</v>
      </c>
      <c r="D8" s="127">
        <v>0</v>
      </c>
      <c r="E8" s="127">
        <v>19943</v>
      </c>
      <c r="F8" s="127">
        <v>29</v>
      </c>
      <c r="G8" s="127">
        <v>0</v>
      </c>
      <c r="H8" s="127">
        <v>0</v>
      </c>
      <c r="I8" s="127">
        <v>0</v>
      </c>
      <c r="J8" s="250">
        <f t="shared" ref="J8:J15" si="0">SUM(B8:I8)</f>
        <v>19972</v>
      </c>
      <c r="K8" s="127">
        <v>0</v>
      </c>
      <c r="L8" s="127">
        <v>0</v>
      </c>
      <c r="M8" s="127">
        <v>0</v>
      </c>
      <c r="N8" s="127">
        <v>0</v>
      </c>
      <c r="O8" s="127">
        <v>0</v>
      </c>
      <c r="P8" s="127">
        <v>0</v>
      </c>
      <c r="Q8" s="127">
        <v>0</v>
      </c>
      <c r="R8" s="127">
        <v>0</v>
      </c>
      <c r="S8" s="250">
        <f t="shared" ref="S8:S15" si="1">SUM(K8:R8)</f>
        <v>0</v>
      </c>
    </row>
    <row r="9" spans="1:19" ht="21" customHeight="1">
      <c r="A9" s="51" t="s">
        <v>416</v>
      </c>
      <c r="B9" s="128">
        <v>1587</v>
      </c>
      <c r="C9" s="128">
        <v>806</v>
      </c>
      <c r="D9" s="128">
        <v>6091</v>
      </c>
      <c r="E9" s="128">
        <v>453067</v>
      </c>
      <c r="F9" s="128">
        <v>20709</v>
      </c>
      <c r="G9" s="128">
        <v>6949</v>
      </c>
      <c r="H9" s="128">
        <v>45734</v>
      </c>
      <c r="I9" s="128">
        <v>10391</v>
      </c>
      <c r="J9" s="250">
        <f t="shared" si="0"/>
        <v>545334</v>
      </c>
      <c r="K9" s="128">
        <v>55</v>
      </c>
      <c r="L9" s="128">
        <v>3</v>
      </c>
      <c r="M9" s="128">
        <v>18</v>
      </c>
      <c r="N9" s="128">
        <v>123243</v>
      </c>
      <c r="O9" s="128">
        <v>23</v>
      </c>
      <c r="P9" s="128">
        <v>97</v>
      </c>
      <c r="Q9" s="128">
        <v>1515</v>
      </c>
      <c r="R9" s="128">
        <v>332</v>
      </c>
      <c r="S9" s="250">
        <f t="shared" si="1"/>
        <v>125286</v>
      </c>
    </row>
    <row r="10" spans="1:19" ht="21" customHeight="1">
      <c r="A10" s="51" t="s">
        <v>417</v>
      </c>
      <c r="B10" s="127">
        <v>1672</v>
      </c>
      <c r="C10" s="127">
        <v>1624</v>
      </c>
      <c r="D10" s="127">
        <v>10264</v>
      </c>
      <c r="E10" s="127">
        <v>294634</v>
      </c>
      <c r="F10" s="127">
        <v>13599</v>
      </c>
      <c r="G10" s="127">
        <v>8135</v>
      </c>
      <c r="H10" s="127">
        <v>42907</v>
      </c>
      <c r="I10" s="127">
        <v>12018</v>
      </c>
      <c r="J10" s="250">
        <f t="shared" si="0"/>
        <v>384853</v>
      </c>
      <c r="K10" s="127">
        <v>760</v>
      </c>
      <c r="L10" s="127">
        <v>46</v>
      </c>
      <c r="M10" s="127">
        <v>378</v>
      </c>
      <c r="N10" s="127">
        <v>362283</v>
      </c>
      <c r="O10" s="127">
        <v>1473</v>
      </c>
      <c r="P10" s="127">
        <v>1994</v>
      </c>
      <c r="Q10" s="127">
        <v>21521</v>
      </c>
      <c r="R10" s="127">
        <v>4557</v>
      </c>
      <c r="S10" s="250">
        <f t="shared" si="1"/>
        <v>393012</v>
      </c>
    </row>
    <row r="11" spans="1:19" ht="21" customHeight="1">
      <c r="A11" s="51" t="s">
        <v>418</v>
      </c>
      <c r="B11" s="128">
        <v>1107</v>
      </c>
      <c r="C11" s="128">
        <v>1278</v>
      </c>
      <c r="D11" s="128">
        <v>8548</v>
      </c>
      <c r="E11" s="128">
        <v>124696</v>
      </c>
      <c r="F11" s="128">
        <v>4006</v>
      </c>
      <c r="G11" s="128">
        <v>4679</v>
      </c>
      <c r="H11" s="128">
        <v>19677</v>
      </c>
      <c r="I11" s="128">
        <v>6115</v>
      </c>
      <c r="J11" s="250">
        <f t="shared" si="0"/>
        <v>170106</v>
      </c>
      <c r="K11" s="128">
        <v>990</v>
      </c>
      <c r="L11" s="128">
        <v>61</v>
      </c>
      <c r="M11" s="128">
        <v>829</v>
      </c>
      <c r="N11" s="128">
        <v>306375</v>
      </c>
      <c r="O11" s="128">
        <v>1270</v>
      </c>
      <c r="P11" s="128">
        <v>2732</v>
      </c>
      <c r="Q11" s="128">
        <v>30265</v>
      </c>
      <c r="R11" s="128">
        <v>6578</v>
      </c>
      <c r="S11" s="250">
        <f t="shared" si="1"/>
        <v>349100</v>
      </c>
    </row>
    <row r="12" spans="1:19" ht="21" customHeight="1">
      <c r="A12" s="51" t="s">
        <v>419</v>
      </c>
      <c r="B12" s="127">
        <v>334</v>
      </c>
      <c r="C12" s="127">
        <v>469</v>
      </c>
      <c r="D12" s="127">
        <v>2849</v>
      </c>
      <c r="E12" s="127">
        <v>29447</v>
      </c>
      <c r="F12" s="127">
        <v>633</v>
      </c>
      <c r="G12" s="127">
        <v>896</v>
      </c>
      <c r="H12" s="127">
        <v>3707</v>
      </c>
      <c r="I12" s="127">
        <v>1538</v>
      </c>
      <c r="J12" s="250">
        <f t="shared" si="0"/>
        <v>39873</v>
      </c>
      <c r="K12" s="127">
        <v>534</v>
      </c>
      <c r="L12" s="127">
        <v>33</v>
      </c>
      <c r="M12" s="127">
        <v>572</v>
      </c>
      <c r="N12" s="127">
        <v>138298</v>
      </c>
      <c r="O12" s="127">
        <v>447</v>
      </c>
      <c r="P12" s="127">
        <v>937</v>
      </c>
      <c r="Q12" s="127">
        <v>12104</v>
      </c>
      <c r="R12" s="127">
        <v>3271</v>
      </c>
      <c r="S12" s="250">
        <f t="shared" si="1"/>
        <v>156196</v>
      </c>
    </row>
    <row r="13" spans="1:19" ht="21" customHeight="1">
      <c r="A13" s="51" t="s">
        <v>420</v>
      </c>
      <c r="B13" s="128">
        <v>67</v>
      </c>
      <c r="C13" s="128">
        <v>94</v>
      </c>
      <c r="D13" s="128">
        <v>692</v>
      </c>
      <c r="E13" s="128">
        <v>4653</v>
      </c>
      <c r="F13" s="128">
        <v>92</v>
      </c>
      <c r="G13" s="128">
        <v>91</v>
      </c>
      <c r="H13" s="128">
        <v>609</v>
      </c>
      <c r="I13" s="128">
        <v>369</v>
      </c>
      <c r="J13" s="250">
        <f t="shared" si="0"/>
        <v>6667</v>
      </c>
      <c r="K13" s="128">
        <v>448</v>
      </c>
      <c r="L13" s="128">
        <v>14</v>
      </c>
      <c r="M13" s="128">
        <v>103</v>
      </c>
      <c r="N13" s="128">
        <v>57110</v>
      </c>
      <c r="O13" s="128">
        <v>123</v>
      </c>
      <c r="P13" s="128">
        <v>186</v>
      </c>
      <c r="Q13" s="128">
        <v>4252</v>
      </c>
      <c r="R13" s="128">
        <v>2664</v>
      </c>
      <c r="S13" s="250">
        <f t="shared" si="1"/>
        <v>64900</v>
      </c>
    </row>
    <row r="14" spans="1:19" ht="21" customHeight="1">
      <c r="A14" s="51" t="s">
        <v>421</v>
      </c>
      <c r="B14" s="127">
        <v>5</v>
      </c>
      <c r="C14" s="127">
        <v>7</v>
      </c>
      <c r="D14" s="127">
        <v>75</v>
      </c>
      <c r="E14" s="127">
        <v>751</v>
      </c>
      <c r="F14" s="127">
        <v>8</v>
      </c>
      <c r="G14" s="127">
        <v>3</v>
      </c>
      <c r="H14" s="127">
        <v>70</v>
      </c>
      <c r="I14" s="127">
        <v>84</v>
      </c>
      <c r="J14" s="250">
        <f t="shared" si="0"/>
        <v>1003</v>
      </c>
      <c r="K14" s="127">
        <v>188</v>
      </c>
      <c r="L14" s="127">
        <v>1</v>
      </c>
      <c r="M14" s="127">
        <v>9</v>
      </c>
      <c r="N14" s="127">
        <v>14891</v>
      </c>
      <c r="O14" s="127">
        <v>16</v>
      </c>
      <c r="P14" s="127">
        <v>8</v>
      </c>
      <c r="Q14" s="127">
        <v>1749</v>
      </c>
      <c r="R14" s="127">
        <v>1595</v>
      </c>
      <c r="S14" s="250">
        <f t="shared" si="1"/>
        <v>18457</v>
      </c>
    </row>
    <row r="15" spans="1:19" ht="21" customHeight="1">
      <c r="A15" s="249" t="s">
        <v>198</v>
      </c>
      <c r="B15" s="250">
        <f t="shared" ref="B15:I15" si="2">SUM(B8:B14)</f>
        <v>4772</v>
      </c>
      <c r="C15" s="250">
        <f t="shared" si="2"/>
        <v>4278</v>
      </c>
      <c r="D15" s="250">
        <f t="shared" si="2"/>
        <v>28519</v>
      </c>
      <c r="E15" s="250">
        <f t="shared" si="2"/>
        <v>927191</v>
      </c>
      <c r="F15" s="250">
        <f t="shared" si="2"/>
        <v>39076</v>
      </c>
      <c r="G15" s="250">
        <f t="shared" si="2"/>
        <v>20753</v>
      </c>
      <c r="H15" s="250">
        <f t="shared" si="2"/>
        <v>112704</v>
      </c>
      <c r="I15" s="250">
        <f t="shared" si="2"/>
        <v>30515</v>
      </c>
      <c r="J15" s="250">
        <f t="shared" si="0"/>
        <v>1167808</v>
      </c>
      <c r="K15" s="250">
        <f t="shared" ref="K15:R15" si="3">SUM(K8:K14)</f>
        <v>2975</v>
      </c>
      <c r="L15" s="250">
        <f t="shared" si="3"/>
        <v>158</v>
      </c>
      <c r="M15" s="250">
        <f t="shared" si="3"/>
        <v>1909</v>
      </c>
      <c r="N15" s="250">
        <f t="shared" si="3"/>
        <v>1002200</v>
      </c>
      <c r="O15" s="250">
        <f t="shared" si="3"/>
        <v>3352</v>
      </c>
      <c r="P15" s="250">
        <f t="shared" si="3"/>
        <v>5954</v>
      </c>
      <c r="Q15" s="250">
        <f t="shared" si="3"/>
        <v>71406</v>
      </c>
      <c r="R15" s="250">
        <f t="shared" si="3"/>
        <v>18997</v>
      </c>
      <c r="S15" s="250">
        <f t="shared" si="1"/>
        <v>1106951</v>
      </c>
    </row>
    <row r="16" spans="1:19" ht="21" customHeight="1">
      <c r="A16" s="476" t="s">
        <v>337</v>
      </c>
      <c r="B16" s="531"/>
      <c r="C16" s="531"/>
      <c r="D16" s="531"/>
      <c r="E16" s="531"/>
      <c r="F16" s="123"/>
      <c r="G16" s="316"/>
      <c r="H16" s="316"/>
      <c r="I16" s="123"/>
      <c r="J16" s="299"/>
      <c r="K16" s="299"/>
      <c r="L16" s="299"/>
      <c r="M16" s="299"/>
      <c r="N16" s="299"/>
      <c r="O16" s="299"/>
      <c r="P16" s="299"/>
      <c r="Q16" s="299"/>
      <c r="R16" s="299"/>
      <c r="S16" s="299"/>
    </row>
  </sheetData>
  <mergeCells count="6">
    <mergeCell ref="A16:E16"/>
    <mergeCell ref="A1:B1"/>
    <mergeCell ref="A4:S4"/>
    <mergeCell ref="A6:A7"/>
    <mergeCell ref="B6:J6"/>
    <mergeCell ref="K6:S6"/>
  </mergeCells>
  <pageMargins left="0.7" right="0.7" top="0.75" bottom="0.75" header="0.3" footer="0.3"/>
  <pageSetup scale="47"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1CF53-807F-4FD9-A134-0E6A76A58F39}">
  <dimension ref="A1:Q69"/>
  <sheetViews>
    <sheetView showGridLines="0" view="pageBreakPreview" zoomScaleNormal="100" zoomScaleSheetLayoutView="100" workbookViewId="0">
      <selection activeCell="H15" sqref="H15"/>
    </sheetView>
  </sheetViews>
  <sheetFormatPr defaultColWidth="9.08984375" defaultRowHeight="19"/>
  <cols>
    <col min="1" max="1" width="26.7265625" style="46" customWidth="1"/>
    <col min="2" max="13" width="12" style="46" customWidth="1"/>
    <col min="14" max="16384" width="9.08984375" style="46"/>
  </cols>
  <sheetData>
    <row r="1" spans="1:17" ht="21" customHeight="1"/>
    <row r="2" spans="1:17" ht="21" customHeight="1"/>
    <row r="3" spans="1:17" ht="21" customHeight="1"/>
    <row r="4" spans="1:17" ht="44.15" customHeight="1">
      <c r="A4" s="468" t="s">
        <v>637</v>
      </c>
      <c r="B4" s="469"/>
      <c r="C4" s="469"/>
      <c r="D4" s="469"/>
      <c r="E4" s="469"/>
      <c r="F4" s="469"/>
      <c r="G4" s="469"/>
      <c r="H4" s="469"/>
      <c r="I4" s="469"/>
      <c r="J4" s="469"/>
      <c r="K4" s="469"/>
      <c r="L4" s="469"/>
      <c r="M4" s="469"/>
      <c r="N4" s="252"/>
      <c r="O4" s="252"/>
      <c r="P4" s="252"/>
      <c r="Q4" s="252"/>
    </row>
    <row r="5" spans="1:17" ht="21" customHeight="1">
      <c r="A5" s="296"/>
      <c r="B5" s="106"/>
      <c r="C5" s="106"/>
      <c r="D5" s="106"/>
      <c r="E5" s="106"/>
      <c r="F5" s="252"/>
      <c r="G5" s="252"/>
      <c r="H5" s="252"/>
      <c r="I5" s="252"/>
      <c r="J5" s="252"/>
      <c r="K5" s="252"/>
      <c r="L5" s="252"/>
      <c r="M5" s="252"/>
      <c r="N5" s="252"/>
      <c r="O5" s="252"/>
      <c r="P5" s="252"/>
      <c r="Q5" s="252"/>
    </row>
    <row r="6" spans="1:17" ht="21" customHeight="1">
      <c r="A6" s="513" t="s">
        <v>210</v>
      </c>
      <c r="B6" s="436" t="s">
        <v>665</v>
      </c>
      <c r="C6" s="473"/>
      <c r="D6" s="473"/>
      <c r="E6" s="473"/>
      <c r="F6" s="473"/>
      <c r="G6" s="437"/>
      <c r="H6" s="436" t="s">
        <v>361</v>
      </c>
      <c r="I6" s="473"/>
      <c r="J6" s="473"/>
      <c r="K6" s="473"/>
      <c r="L6" s="473"/>
      <c r="M6" s="437"/>
      <c r="N6" s="252"/>
      <c r="O6" s="252"/>
      <c r="P6" s="252"/>
      <c r="Q6" s="252"/>
    </row>
    <row r="7" spans="1:17" ht="21" customHeight="1">
      <c r="A7" s="534"/>
      <c r="B7" s="436" t="s">
        <v>257</v>
      </c>
      <c r="C7" s="473"/>
      <c r="D7" s="437"/>
      <c r="E7" s="436" t="s">
        <v>258</v>
      </c>
      <c r="F7" s="473"/>
      <c r="G7" s="437"/>
      <c r="H7" s="436" t="s">
        <v>257</v>
      </c>
      <c r="I7" s="473"/>
      <c r="J7" s="437"/>
      <c r="K7" s="436" t="s">
        <v>258</v>
      </c>
      <c r="L7" s="473"/>
      <c r="M7" s="437"/>
      <c r="N7" s="252"/>
      <c r="O7" s="252"/>
      <c r="P7" s="252"/>
      <c r="Q7" s="252"/>
    </row>
    <row r="8" spans="1:17" ht="21" customHeight="1">
      <c r="A8" s="514"/>
      <c r="B8" s="51" t="s">
        <v>259</v>
      </c>
      <c r="C8" s="51" t="s">
        <v>260</v>
      </c>
      <c r="D8" s="51" t="s">
        <v>198</v>
      </c>
      <c r="E8" s="51" t="s">
        <v>259</v>
      </c>
      <c r="F8" s="51" t="s">
        <v>260</v>
      </c>
      <c r="G8" s="51" t="s">
        <v>198</v>
      </c>
      <c r="H8" s="51" t="s">
        <v>259</v>
      </c>
      <c r="I8" s="51" t="s">
        <v>260</v>
      </c>
      <c r="J8" s="51" t="s">
        <v>198</v>
      </c>
      <c r="K8" s="51" t="s">
        <v>259</v>
      </c>
      <c r="L8" s="51" t="s">
        <v>260</v>
      </c>
      <c r="M8" s="51" t="s">
        <v>198</v>
      </c>
      <c r="N8" s="256"/>
      <c r="O8" s="256"/>
      <c r="P8" s="256"/>
      <c r="Q8" s="256"/>
    </row>
    <row r="9" spans="1:17" ht="21" customHeight="1">
      <c r="A9" s="240" t="s">
        <v>123</v>
      </c>
      <c r="B9" s="225">
        <v>60174</v>
      </c>
      <c r="C9" s="225">
        <v>49840</v>
      </c>
      <c r="D9" s="52">
        <f>C9+B9</f>
        <v>110014</v>
      </c>
      <c r="E9" s="225">
        <v>307320</v>
      </c>
      <c r="F9" s="225">
        <v>19395</v>
      </c>
      <c r="G9" s="52">
        <f>F9+E9</f>
        <v>326715</v>
      </c>
      <c r="H9" s="225">
        <v>419587</v>
      </c>
      <c r="I9" s="225">
        <v>41444</v>
      </c>
      <c r="J9" s="52">
        <f t="shared" ref="J9:J21" si="0">I9+H9</f>
        <v>461031</v>
      </c>
      <c r="K9" s="225">
        <v>496228</v>
      </c>
      <c r="L9" s="225">
        <v>10098</v>
      </c>
      <c r="M9" s="52">
        <f>L9+K9</f>
        <v>506326</v>
      </c>
      <c r="N9" s="252"/>
      <c r="O9" s="252"/>
      <c r="P9" s="252"/>
      <c r="Q9" s="252"/>
    </row>
    <row r="10" spans="1:17" ht="21" customHeight="1">
      <c r="A10" s="240" t="s">
        <v>273</v>
      </c>
      <c r="B10" s="128">
        <v>51511</v>
      </c>
      <c r="C10" s="128">
        <v>35804</v>
      </c>
      <c r="D10" s="52">
        <f t="shared" ref="D10:D21" si="1">C10+B10</f>
        <v>87315</v>
      </c>
      <c r="E10" s="128">
        <v>129825</v>
      </c>
      <c r="F10" s="128">
        <v>13623</v>
      </c>
      <c r="G10" s="52">
        <f t="shared" ref="G10:G21" si="2">F10+E10</f>
        <v>143448</v>
      </c>
      <c r="H10" s="128">
        <v>7317</v>
      </c>
      <c r="I10" s="128">
        <v>17</v>
      </c>
      <c r="J10" s="52">
        <f t="shared" si="0"/>
        <v>7334</v>
      </c>
      <c r="K10" s="128">
        <v>26726</v>
      </c>
      <c r="L10" s="128">
        <v>52</v>
      </c>
      <c r="M10" s="52">
        <f t="shared" ref="M10:M21" si="3">L10+K10</f>
        <v>26778</v>
      </c>
      <c r="N10" s="252"/>
      <c r="O10" s="252"/>
      <c r="P10" s="252"/>
      <c r="Q10" s="252"/>
    </row>
    <row r="11" spans="1:17" ht="21" customHeight="1">
      <c r="A11" s="240" t="s">
        <v>274</v>
      </c>
      <c r="B11" s="225">
        <v>18999</v>
      </c>
      <c r="C11" s="225">
        <v>9702</v>
      </c>
      <c r="D11" s="52">
        <f t="shared" si="1"/>
        <v>28701</v>
      </c>
      <c r="E11" s="225">
        <v>25937</v>
      </c>
      <c r="F11" s="225">
        <v>2030</v>
      </c>
      <c r="G11" s="52">
        <f t="shared" si="2"/>
        <v>27967</v>
      </c>
      <c r="H11" s="225">
        <v>2867</v>
      </c>
      <c r="I11" s="225">
        <v>21</v>
      </c>
      <c r="J11" s="52">
        <f t="shared" si="0"/>
        <v>2888</v>
      </c>
      <c r="K11" s="225">
        <v>6062</v>
      </c>
      <c r="L11" s="225">
        <v>6</v>
      </c>
      <c r="M11" s="52">
        <f t="shared" si="3"/>
        <v>6068</v>
      </c>
      <c r="N11" s="252"/>
      <c r="O11" s="252"/>
      <c r="P11" s="252"/>
      <c r="Q11" s="252"/>
    </row>
    <row r="12" spans="1:17" ht="21" customHeight="1">
      <c r="A12" s="240" t="s">
        <v>275</v>
      </c>
      <c r="B12" s="128">
        <v>12788</v>
      </c>
      <c r="C12" s="128">
        <v>8321</v>
      </c>
      <c r="D12" s="52">
        <f t="shared" si="1"/>
        <v>21109</v>
      </c>
      <c r="E12" s="128">
        <v>16447</v>
      </c>
      <c r="F12" s="128">
        <v>761</v>
      </c>
      <c r="G12" s="52">
        <f t="shared" si="2"/>
        <v>17208</v>
      </c>
      <c r="H12" s="128">
        <v>2565</v>
      </c>
      <c r="I12" s="128">
        <v>33</v>
      </c>
      <c r="J12" s="52">
        <f t="shared" si="0"/>
        <v>2598</v>
      </c>
      <c r="K12" s="128">
        <v>5815</v>
      </c>
      <c r="L12" s="128">
        <v>4</v>
      </c>
      <c r="M12" s="52">
        <f t="shared" si="3"/>
        <v>5819</v>
      </c>
      <c r="N12" s="252"/>
      <c r="O12" s="252"/>
      <c r="P12" s="252"/>
      <c r="Q12" s="252"/>
    </row>
    <row r="13" spans="1:17" ht="21" customHeight="1">
      <c r="A13" s="240" t="s">
        <v>142</v>
      </c>
      <c r="B13" s="225">
        <v>39974</v>
      </c>
      <c r="C13" s="225">
        <v>22740</v>
      </c>
      <c r="D13" s="52">
        <f t="shared" si="1"/>
        <v>62714</v>
      </c>
      <c r="E13" s="225">
        <v>132339</v>
      </c>
      <c r="F13" s="225">
        <v>5564</v>
      </c>
      <c r="G13" s="52">
        <f t="shared" si="2"/>
        <v>137903</v>
      </c>
      <c r="H13" s="225">
        <v>9540</v>
      </c>
      <c r="I13" s="225">
        <v>173</v>
      </c>
      <c r="J13" s="52">
        <f t="shared" si="0"/>
        <v>9713</v>
      </c>
      <c r="K13" s="225">
        <v>43173</v>
      </c>
      <c r="L13" s="225">
        <v>60</v>
      </c>
      <c r="M13" s="52">
        <f t="shared" si="3"/>
        <v>43233</v>
      </c>
      <c r="N13" s="252"/>
      <c r="O13" s="252"/>
      <c r="P13" s="252"/>
      <c r="Q13" s="252"/>
    </row>
    <row r="14" spans="1:17" ht="21" customHeight="1">
      <c r="A14" s="240" t="s">
        <v>147</v>
      </c>
      <c r="B14" s="128">
        <v>25463</v>
      </c>
      <c r="C14" s="128">
        <v>11935</v>
      </c>
      <c r="D14" s="52">
        <f t="shared" si="1"/>
        <v>37398</v>
      </c>
      <c r="E14" s="128">
        <v>27053</v>
      </c>
      <c r="F14" s="128">
        <v>715</v>
      </c>
      <c r="G14" s="52">
        <f t="shared" si="2"/>
        <v>27768</v>
      </c>
      <c r="H14" s="128">
        <v>4659</v>
      </c>
      <c r="I14" s="128">
        <v>49</v>
      </c>
      <c r="J14" s="52">
        <f t="shared" si="0"/>
        <v>4708</v>
      </c>
      <c r="K14" s="128">
        <v>6141</v>
      </c>
      <c r="L14" s="128">
        <v>1</v>
      </c>
      <c r="M14" s="52">
        <f t="shared" si="3"/>
        <v>6142</v>
      </c>
      <c r="N14" s="252"/>
      <c r="O14" s="252"/>
      <c r="P14" s="252"/>
      <c r="Q14" s="252"/>
    </row>
    <row r="15" spans="1:17" ht="21" customHeight="1">
      <c r="A15" s="240" t="s">
        <v>155</v>
      </c>
      <c r="B15" s="225">
        <v>10512</v>
      </c>
      <c r="C15" s="225">
        <v>4558</v>
      </c>
      <c r="D15" s="52">
        <f t="shared" si="1"/>
        <v>15070</v>
      </c>
      <c r="E15" s="225">
        <v>17161</v>
      </c>
      <c r="F15" s="225">
        <v>692</v>
      </c>
      <c r="G15" s="52">
        <f t="shared" si="2"/>
        <v>17853</v>
      </c>
      <c r="H15" s="225">
        <v>1265</v>
      </c>
      <c r="I15" s="225">
        <v>13</v>
      </c>
      <c r="J15" s="52">
        <f t="shared" si="0"/>
        <v>1278</v>
      </c>
      <c r="K15" s="225">
        <v>3849</v>
      </c>
      <c r="L15" s="225">
        <v>3</v>
      </c>
      <c r="M15" s="52">
        <f t="shared" si="3"/>
        <v>3852</v>
      </c>
      <c r="N15" s="252"/>
      <c r="O15" s="252"/>
      <c r="P15" s="252"/>
      <c r="Q15" s="252"/>
    </row>
    <row r="16" spans="1:17" ht="21" customHeight="1">
      <c r="A16" s="240" t="s">
        <v>158</v>
      </c>
      <c r="B16" s="128">
        <v>4135</v>
      </c>
      <c r="C16" s="128">
        <v>3054</v>
      </c>
      <c r="D16" s="52">
        <f t="shared" si="1"/>
        <v>7189</v>
      </c>
      <c r="E16" s="128">
        <v>3739</v>
      </c>
      <c r="F16" s="128">
        <v>191</v>
      </c>
      <c r="G16" s="52">
        <f t="shared" si="2"/>
        <v>3930</v>
      </c>
      <c r="H16" s="128">
        <v>1472</v>
      </c>
      <c r="I16" s="128">
        <v>26</v>
      </c>
      <c r="J16" s="52">
        <f t="shared" si="0"/>
        <v>1498</v>
      </c>
      <c r="K16" s="128">
        <v>4175</v>
      </c>
      <c r="L16" s="128">
        <v>6</v>
      </c>
      <c r="M16" s="52">
        <f t="shared" si="3"/>
        <v>4181</v>
      </c>
      <c r="N16" s="252"/>
      <c r="O16" s="252"/>
      <c r="P16" s="252"/>
      <c r="Q16" s="252"/>
    </row>
    <row r="17" spans="1:17" ht="21" customHeight="1">
      <c r="A17" s="240" t="s">
        <v>159</v>
      </c>
      <c r="B17" s="225">
        <v>4416</v>
      </c>
      <c r="C17" s="225">
        <v>2129</v>
      </c>
      <c r="D17" s="52">
        <f t="shared" si="1"/>
        <v>6545</v>
      </c>
      <c r="E17" s="225">
        <v>10670</v>
      </c>
      <c r="F17" s="225">
        <v>141</v>
      </c>
      <c r="G17" s="52">
        <f t="shared" si="2"/>
        <v>10811</v>
      </c>
      <c r="H17" s="225">
        <v>884</v>
      </c>
      <c r="I17" s="225">
        <v>6</v>
      </c>
      <c r="J17" s="52">
        <f t="shared" si="0"/>
        <v>890</v>
      </c>
      <c r="K17" s="225">
        <v>972</v>
      </c>
      <c r="L17" s="225">
        <v>3</v>
      </c>
      <c r="M17" s="52">
        <f t="shared" si="3"/>
        <v>975</v>
      </c>
      <c r="N17" s="252"/>
      <c r="O17" s="252"/>
      <c r="P17" s="252"/>
      <c r="Q17" s="252"/>
    </row>
    <row r="18" spans="1:17" ht="21" customHeight="1">
      <c r="A18" s="240" t="s">
        <v>162</v>
      </c>
      <c r="B18" s="128">
        <v>15817</v>
      </c>
      <c r="C18" s="128">
        <v>8262</v>
      </c>
      <c r="D18" s="52">
        <f t="shared" si="1"/>
        <v>24079</v>
      </c>
      <c r="E18" s="128">
        <v>12433</v>
      </c>
      <c r="F18" s="128">
        <v>599</v>
      </c>
      <c r="G18" s="52">
        <f t="shared" si="2"/>
        <v>13032</v>
      </c>
      <c r="H18" s="128">
        <v>1038</v>
      </c>
      <c r="I18" s="128">
        <v>4</v>
      </c>
      <c r="J18" s="52">
        <f t="shared" si="0"/>
        <v>1042</v>
      </c>
      <c r="K18" s="128">
        <v>2311</v>
      </c>
      <c r="L18" s="128">
        <v>0</v>
      </c>
      <c r="M18" s="52">
        <f t="shared" si="3"/>
        <v>2311</v>
      </c>
      <c r="N18" s="252"/>
      <c r="O18" s="252"/>
      <c r="P18" s="252"/>
      <c r="Q18" s="252"/>
    </row>
    <row r="19" spans="1:17" ht="21" customHeight="1">
      <c r="A19" s="240" t="s">
        <v>168</v>
      </c>
      <c r="B19" s="225">
        <v>5744</v>
      </c>
      <c r="C19" s="225">
        <v>1123</v>
      </c>
      <c r="D19" s="52">
        <f t="shared" si="1"/>
        <v>6867</v>
      </c>
      <c r="E19" s="225">
        <v>10083</v>
      </c>
      <c r="F19" s="225">
        <v>279</v>
      </c>
      <c r="G19" s="52">
        <f t="shared" si="2"/>
        <v>10362</v>
      </c>
      <c r="H19" s="225">
        <v>1342</v>
      </c>
      <c r="I19" s="225">
        <v>3</v>
      </c>
      <c r="J19" s="52">
        <f t="shared" si="0"/>
        <v>1345</v>
      </c>
      <c r="K19" s="225">
        <v>1748</v>
      </c>
      <c r="L19" s="225">
        <v>1</v>
      </c>
      <c r="M19" s="52">
        <f t="shared" si="3"/>
        <v>1749</v>
      </c>
      <c r="N19" s="252"/>
      <c r="O19" s="252"/>
      <c r="P19" s="252"/>
      <c r="Q19" s="252"/>
    </row>
    <row r="20" spans="1:17" ht="21" customHeight="1">
      <c r="A20" s="240" t="s">
        <v>192</v>
      </c>
      <c r="B20" s="128">
        <v>4153</v>
      </c>
      <c r="C20" s="128">
        <v>3450</v>
      </c>
      <c r="D20" s="52">
        <f t="shared" si="1"/>
        <v>7603</v>
      </c>
      <c r="E20" s="128">
        <v>3381</v>
      </c>
      <c r="F20" s="128">
        <v>161</v>
      </c>
      <c r="G20" s="52">
        <f t="shared" si="2"/>
        <v>3542</v>
      </c>
      <c r="H20" s="128">
        <v>623</v>
      </c>
      <c r="I20" s="128">
        <v>1</v>
      </c>
      <c r="J20" s="52">
        <f t="shared" si="0"/>
        <v>624</v>
      </c>
      <c r="K20" s="128">
        <v>697</v>
      </c>
      <c r="L20" s="128">
        <v>1</v>
      </c>
      <c r="M20" s="52">
        <f t="shared" si="3"/>
        <v>698</v>
      </c>
      <c r="N20" s="252"/>
      <c r="O20" s="252"/>
      <c r="P20" s="252"/>
      <c r="Q20" s="252"/>
    </row>
    <row r="21" spans="1:17" ht="21" customHeight="1">
      <c r="A21" s="240" t="s">
        <v>241</v>
      </c>
      <c r="B21" s="225">
        <v>5495</v>
      </c>
      <c r="C21" s="225">
        <v>2259</v>
      </c>
      <c r="D21" s="52">
        <f t="shared" si="1"/>
        <v>7754</v>
      </c>
      <c r="E21" s="225">
        <v>4733</v>
      </c>
      <c r="F21" s="225">
        <v>178</v>
      </c>
      <c r="G21" s="52">
        <f t="shared" si="2"/>
        <v>4911</v>
      </c>
      <c r="H21" s="225">
        <v>1039</v>
      </c>
      <c r="I21" s="225">
        <v>15</v>
      </c>
      <c r="J21" s="52">
        <f t="shared" si="0"/>
        <v>1054</v>
      </c>
      <c r="K21" s="225">
        <v>2812</v>
      </c>
      <c r="L21" s="225">
        <v>4</v>
      </c>
      <c r="M21" s="52">
        <f t="shared" si="3"/>
        <v>2816</v>
      </c>
      <c r="N21" s="252"/>
      <c r="O21" s="252"/>
      <c r="P21" s="252"/>
      <c r="Q21" s="252"/>
    </row>
    <row r="22" spans="1:17" ht="21" customHeight="1">
      <c r="A22" s="273" t="s">
        <v>198</v>
      </c>
      <c r="B22" s="52">
        <f t="shared" ref="B22:M22" si="4">SUM(B9:B21)</f>
        <v>259181</v>
      </c>
      <c r="C22" s="52">
        <f t="shared" si="4"/>
        <v>163177</v>
      </c>
      <c r="D22" s="52">
        <f t="shared" si="4"/>
        <v>422358</v>
      </c>
      <c r="E22" s="52">
        <f t="shared" si="4"/>
        <v>701121</v>
      </c>
      <c r="F22" s="52">
        <f t="shared" si="4"/>
        <v>44329</v>
      </c>
      <c r="G22" s="52">
        <f t="shared" si="4"/>
        <v>745450</v>
      </c>
      <c r="H22" s="52">
        <f t="shared" si="4"/>
        <v>454198</v>
      </c>
      <c r="I22" s="52">
        <f t="shared" si="4"/>
        <v>41805</v>
      </c>
      <c r="J22" s="52">
        <f t="shared" si="4"/>
        <v>496003</v>
      </c>
      <c r="K22" s="52">
        <f t="shared" si="4"/>
        <v>600709</v>
      </c>
      <c r="L22" s="52">
        <f t="shared" si="4"/>
        <v>10239</v>
      </c>
      <c r="M22" s="52">
        <f t="shared" si="4"/>
        <v>610948</v>
      </c>
      <c r="N22" s="252"/>
      <c r="O22" s="252"/>
      <c r="P22" s="252"/>
      <c r="Q22" s="252"/>
    </row>
    <row r="23" spans="1:17" ht="21" customHeight="1">
      <c r="A23" s="386" t="s">
        <v>337</v>
      </c>
      <c r="B23" s="152"/>
      <c r="C23" s="152"/>
      <c r="D23" s="152"/>
      <c r="E23" s="136"/>
      <c r="F23" s="136"/>
      <c r="G23" s="136"/>
      <c r="H23" s="136"/>
      <c r="I23" s="136"/>
      <c r="J23" s="136"/>
      <c r="K23" s="136"/>
      <c r="L23" s="136"/>
      <c r="M23" s="136"/>
      <c r="N23" s="252"/>
      <c r="O23" s="252"/>
      <c r="P23" s="252"/>
      <c r="Q23" s="252"/>
    </row>
    <row r="24" spans="1:17" ht="21" customHeight="1"/>
    <row r="25" spans="1:17" ht="21" customHeight="1"/>
    <row r="26" spans="1:17" ht="21" customHeight="1"/>
    <row r="27" spans="1:17" ht="21" customHeight="1"/>
    <row r="28" spans="1:17" ht="21" customHeight="1"/>
    <row r="29" spans="1:17" ht="21" customHeight="1"/>
    <row r="30" spans="1:17" ht="21" customHeight="1"/>
    <row r="31" spans="1:17" ht="21" customHeight="1"/>
    <row r="32" spans="1:17"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sheetData>
  <mergeCells count="8">
    <mergeCell ref="A4:M4"/>
    <mergeCell ref="A6:A8"/>
    <mergeCell ref="B6:G6"/>
    <mergeCell ref="H6:M6"/>
    <mergeCell ref="B7:D7"/>
    <mergeCell ref="E7:G7"/>
    <mergeCell ref="H7:J7"/>
    <mergeCell ref="K7:M7"/>
  </mergeCells>
  <pageMargins left="0.7" right="0.7" top="0.75" bottom="0.75" header="0.3" footer="0.3"/>
  <pageSetup scale="62" orientation="landscape"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734CC-5415-46F4-8466-395D90DE2A48}">
  <dimension ref="A1:R99"/>
  <sheetViews>
    <sheetView showGridLines="0" view="pageBreakPreview" zoomScaleNormal="100" zoomScaleSheetLayoutView="100" workbookViewId="0">
      <selection activeCell="H15" sqref="H15"/>
    </sheetView>
  </sheetViews>
  <sheetFormatPr defaultColWidth="8" defaultRowHeight="21" customHeight="1"/>
  <cols>
    <col min="1" max="1" width="22.26953125" style="36" customWidth="1"/>
    <col min="2" max="2" width="22.26953125" style="38" customWidth="1"/>
    <col min="3" max="4" width="22.26953125" style="37" customWidth="1"/>
    <col min="5" max="11" width="10.7265625" style="35" customWidth="1"/>
    <col min="12" max="16384" width="8" style="35"/>
  </cols>
  <sheetData>
    <row r="1" spans="1:11" ht="21" customHeight="1">
      <c r="A1" s="532"/>
      <c r="B1" s="533"/>
      <c r="C1" s="311"/>
      <c r="D1" s="312"/>
    </row>
    <row r="2" spans="1:11" ht="21" customHeight="1">
      <c r="A2" s="257"/>
      <c r="B2" s="257"/>
      <c r="C2" s="306"/>
      <c r="D2" s="310"/>
    </row>
    <row r="3" spans="1:11" ht="21" customHeight="1">
      <c r="A3" s="313"/>
      <c r="B3" s="314"/>
      <c r="C3" s="298"/>
      <c r="D3" s="298"/>
    </row>
    <row r="4" spans="1:11" ht="44.15" customHeight="1">
      <c r="A4" s="518" t="s">
        <v>638</v>
      </c>
      <c r="B4" s="519"/>
      <c r="C4" s="519"/>
      <c r="D4" s="519"/>
      <c r="E4" s="107"/>
      <c r="F4" s="107"/>
      <c r="G4" s="107"/>
      <c r="H4" s="107"/>
      <c r="I4" s="107"/>
      <c r="J4" s="107"/>
      <c r="K4" s="107"/>
    </row>
    <row r="5" spans="1:11" ht="21" customHeight="1">
      <c r="A5" s="296"/>
      <c r="B5" s="315"/>
      <c r="C5" s="315"/>
      <c r="D5" s="315"/>
    </row>
    <row r="6" spans="1:11" ht="21" customHeight="1">
      <c r="A6" s="125" t="s">
        <v>268</v>
      </c>
      <c r="B6" s="125" t="s">
        <v>357</v>
      </c>
      <c r="C6" s="125" t="s">
        <v>665</v>
      </c>
      <c r="D6" s="125" t="s">
        <v>361</v>
      </c>
    </row>
    <row r="7" spans="1:11" ht="21" customHeight="1">
      <c r="A7" s="125" t="s">
        <v>123</v>
      </c>
      <c r="B7" s="127" t="s">
        <v>415</v>
      </c>
      <c r="C7" s="127">
        <v>5541</v>
      </c>
      <c r="D7" s="127">
        <v>0</v>
      </c>
    </row>
    <row r="8" spans="1:11" ht="21" customHeight="1">
      <c r="A8" s="125" t="s">
        <v>123</v>
      </c>
      <c r="B8" s="128" t="s">
        <v>416</v>
      </c>
      <c r="C8" s="128">
        <v>189151</v>
      </c>
      <c r="D8" s="128">
        <v>120709</v>
      </c>
    </row>
    <row r="9" spans="1:11" ht="21" customHeight="1">
      <c r="A9" s="125" t="s">
        <v>123</v>
      </c>
      <c r="B9" s="127" t="s">
        <v>417</v>
      </c>
      <c r="C9" s="127">
        <v>156107</v>
      </c>
      <c r="D9" s="127">
        <v>351000</v>
      </c>
    </row>
    <row r="10" spans="1:11" ht="21" customHeight="1">
      <c r="A10" s="125" t="s">
        <v>123</v>
      </c>
      <c r="B10" s="128" t="s">
        <v>418</v>
      </c>
      <c r="C10" s="128">
        <v>67496</v>
      </c>
      <c r="D10" s="128">
        <v>293547</v>
      </c>
    </row>
    <row r="11" spans="1:11" ht="21" customHeight="1">
      <c r="A11" s="125" t="s">
        <v>123</v>
      </c>
      <c r="B11" s="127" t="s">
        <v>419</v>
      </c>
      <c r="C11" s="127">
        <v>15791</v>
      </c>
      <c r="D11" s="127">
        <v>131730</v>
      </c>
    </row>
    <row r="12" spans="1:11" ht="21" customHeight="1">
      <c r="A12" s="125" t="s">
        <v>123</v>
      </c>
      <c r="B12" s="128" t="s">
        <v>420</v>
      </c>
      <c r="C12" s="128">
        <v>2370</v>
      </c>
      <c r="D12" s="128">
        <v>55549</v>
      </c>
    </row>
    <row r="13" spans="1:11" ht="21" customHeight="1">
      <c r="A13" s="125" t="s">
        <v>123</v>
      </c>
      <c r="B13" s="127" t="s">
        <v>421</v>
      </c>
      <c r="C13" s="127">
        <v>273</v>
      </c>
      <c r="D13" s="127">
        <v>14822</v>
      </c>
    </row>
    <row r="14" spans="1:11" ht="21" customHeight="1">
      <c r="A14" s="125" t="s">
        <v>273</v>
      </c>
      <c r="B14" s="128" t="s">
        <v>415</v>
      </c>
      <c r="C14" s="128">
        <v>4083</v>
      </c>
      <c r="D14" s="128">
        <v>0</v>
      </c>
    </row>
    <row r="15" spans="1:11" ht="21" customHeight="1">
      <c r="A15" s="125" t="s">
        <v>273</v>
      </c>
      <c r="B15" s="127" t="s">
        <v>416</v>
      </c>
      <c r="C15" s="127">
        <v>110113</v>
      </c>
      <c r="D15" s="127">
        <v>905</v>
      </c>
    </row>
    <row r="16" spans="1:11" ht="21" customHeight="1">
      <c r="A16" s="125" t="s">
        <v>273</v>
      </c>
      <c r="B16" s="128" t="s">
        <v>417</v>
      </c>
      <c r="C16" s="128">
        <v>74139</v>
      </c>
      <c r="D16" s="128">
        <v>10179</v>
      </c>
    </row>
    <row r="17" spans="1:4" ht="21" customHeight="1">
      <c r="A17" s="125" t="s">
        <v>273</v>
      </c>
      <c r="B17" s="127" t="s">
        <v>418</v>
      </c>
      <c r="C17" s="127">
        <v>32968</v>
      </c>
      <c r="D17" s="127">
        <v>13717</v>
      </c>
    </row>
    <row r="18" spans="1:4" ht="21" customHeight="1">
      <c r="A18" s="125" t="s">
        <v>273</v>
      </c>
      <c r="B18" s="128" t="s">
        <v>419</v>
      </c>
      <c r="C18" s="128">
        <v>7803</v>
      </c>
      <c r="D18" s="128">
        <v>5988</v>
      </c>
    </row>
    <row r="19" spans="1:4" ht="21" customHeight="1">
      <c r="A19" s="125" t="s">
        <v>273</v>
      </c>
      <c r="B19" s="127" t="s">
        <v>420</v>
      </c>
      <c r="C19" s="127">
        <v>1391</v>
      </c>
      <c r="D19" s="127">
        <v>2389</v>
      </c>
    </row>
    <row r="20" spans="1:4" ht="21" customHeight="1">
      <c r="A20" s="125" t="s">
        <v>273</v>
      </c>
      <c r="B20" s="128" t="s">
        <v>421</v>
      </c>
      <c r="C20" s="128">
        <v>266</v>
      </c>
      <c r="D20" s="128">
        <v>934</v>
      </c>
    </row>
    <row r="21" spans="1:4" ht="21" customHeight="1">
      <c r="A21" s="125" t="s">
        <v>274</v>
      </c>
      <c r="B21" s="127" t="s">
        <v>415</v>
      </c>
      <c r="C21" s="127">
        <v>1183</v>
      </c>
      <c r="D21" s="127">
        <v>0</v>
      </c>
    </row>
    <row r="22" spans="1:4" ht="21" customHeight="1">
      <c r="A22" s="125" t="s">
        <v>274</v>
      </c>
      <c r="B22" s="128" t="s">
        <v>416</v>
      </c>
      <c r="C22" s="128">
        <v>29808</v>
      </c>
      <c r="D22" s="128">
        <v>306</v>
      </c>
    </row>
    <row r="23" spans="1:4" ht="21" customHeight="1">
      <c r="A23" s="125" t="s">
        <v>274</v>
      </c>
      <c r="B23" s="127" t="s">
        <v>417</v>
      </c>
      <c r="C23" s="127">
        <v>16522</v>
      </c>
      <c r="D23" s="127">
        <v>2563</v>
      </c>
    </row>
    <row r="24" spans="1:4" ht="21" customHeight="1">
      <c r="A24" s="125" t="s">
        <v>274</v>
      </c>
      <c r="B24" s="128" t="s">
        <v>418</v>
      </c>
      <c r="C24" s="128">
        <v>7123</v>
      </c>
      <c r="D24" s="128">
        <v>3473</v>
      </c>
    </row>
    <row r="25" spans="1:4" ht="21" customHeight="1">
      <c r="A25" s="125" t="s">
        <v>274</v>
      </c>
      <c r="B25" s="127" t="s">
        <v>419</v>
      </c>
      <c r="C25" s="127">
        <v>1674</v>
      </c>
      <c r="D25" s="127">
        <v>1572</v>
      </c>
    </row>
    <row r="26" spans="1:4" ht="21" customHeight="1">
      <c r="A26" s="125" t="s">
        <v>274</v>
      </c>
      <c r="B26" s="128" t="s">
        <v>420</v>
      </c>
      <c r="C26" s="128">
        <v>300</v>
      </c>
      <c r="D26" s="128">
        <v>723</v>
      </c>
    </row>
    <row r="27" spans="1:4" ht="21" customHeight="1">
      <c r="A27" s="125" t="s">
        <v>274</v>
      </c>
      <c r="B27" s="127" t="s">
        <v>421</v>
      </c>
      <c r="C27" s="127">
        <v>58</v>
      </c>
      <c r="D27" s="127">
        <v>319</v>
      </c>
    </row>
    <row r="28" spans="1:4" ht="21" customHeight="1">
      <c r="A28" s="125" t="s">
        <v>275</v>
      </c>
      <c r="B28" s="128" t="s">
        <v>415</v>
      </c>
      <c r="C28" s="128">
        <v>1218</v>
      </c>
      <c r="D28" s="128">
        <v>0</v>
      </c>
    </row>
    <row r="29" spans="1:4" ht="21" customHeight="1">
      <c r="A29" s="125" t="s">
        <v>275</v>
      </c>
      <c r="B29" s="127" t="s">
        <v>416</v>
      </c>
      <c r="C29" s="127">
        <v>20513</v>
      </c>
      <c r="D29" s="127">
        <v>327</v>
      </c>
    </row>
    <row r="30" spans="1:4" ht="21" customHeight="1">
      <c r="A30" s="125" t="s">
        <v>275</v>
      </c>
      <c r="B30" s="128" t="s">
        <v>417</v>
      </c>
      <c r="C30" s="128">
        <v>10832</v>
      </c>
      <c r="D30" s="128">
        <v>2412</v>
      </c>
    </row>
    <row r="31" spans="1:4" ht="21" customHeight="1">
      <c r="A31" s="125" t="s">
        <v>275</v>
      </c>
      <c r="B31" s="127" t="s">
        <v>418</v>
      </c>
      <c r="C31" s="127">
        <v>4518</v>
      </c>
      <c r="D31" s="127">
        <v>3142</v>
      </c>
    </row>
    <row r="32" spans="1:4" ht="21" customHeight="1">
      <c r="A32" s="125" t="s">
        <v>275</v>
      </c>
      <c r="B32" s="128" t="s">
        <v>419</v>
      </c>
      <c r="C32" s="128">
        <v>1040</v>
      </c>
      <c r="D32" s="128">
        <v>1426</v>
      </c>
    </row>
    <row r="33" spans="1:4" ht="21" customHeight="1">
      <c r="A33" s="125" t="s">
        <v>275</v>
      </c>
      <c r="B33" s="127" t="s">
        <v>420</v>
      </c>
      <c r="C33" s="127">
        <v>178</v>
      </c>
      <c r="D33" s="127">
        <v>757</v>
      </c>
    </row>
    <row r="34" spans="1:4" ht="21" customHeight="1">
      <c r="A34" s="125" t="s">
        <v>275</v>
      </c>
      <c r="B34" s="128" t="s">
        <v>421</v>
      </c>
      <c r="C34" s="128">
        <v>18</v>
      </c>
      <c r="D34" s="128">
        <v>353</v>
      </c>
    </row>
    <row r="35" spans="1:4" ht="21" customHeight="1">
      <c r="A35" s="125" t="s">
        <v>142</v>
      </c>
      <c r="B35" s="127" t="s">
        <v>415</v>
      </c>
      <c r="C35" s="127">
        <v>3737</v>
      </c>
      <c r="D35" s="127">
        <v>0</v>
      </c>
    </row>
    <row r="36" spans="1:4" ht="21" customHeight="1">
      <c r="A36" s="125" t="s">
        <v>142</v>
      </c>
      <c r="B36" s="128" t="s">
        <v>416</v>
      </c>
      <c r="C36" s="128">
        <v>88998</v>
      </c>
      <c r="D36" s="128">
        <v>1615</v>
      </c>
    </row>
    <row r="37" spans="1:4" ht="21" customHeight="1">
      <c r="A37" s="125" t="s">
        <v>142</v>
      </c>
      <c r="B37" s="127" t="s">
        <v>417</v>
      </c>
      <c r="C37" s="127">
        <v>67809</v>
      </c>
      <c r="D37" s="127">
        <v>16696</v>
      </c>
    </row>
    <row r="38" spans="1:4" ht="21" customHeight="1">
      <c r="A38" s="125" t="s">
        <v>142</v>
      </c>
      <c r="B38" s="128" t="s">
        <v>418</v>
      </c>
      <c r="C38" s="128">
        <v>31390</v>
      </c>
      <c r="D38" s="128">
        <v>21984</v>
      </c>
    </row>
    <row r="39" spans="1:4" ht="21" customHeight="1">
      <c r="A39" s="125" t="s">
        <v>142</v>
      </c>
      <c r="B39" s="127" t="s">
        <v>419</v>
      </c>
      <c r="C39" s="127">
        <v>7317</v>
      </c>
      <c r="D39" s="127">
        <v>9380</v>
      </c>
    </row>
    <row r="40" spans="1:4" ht="21" customHeight="1">
      <c r="A40" s="125" t="s">
        <v>142</v>
      </c>
      <c r="B40" s="128" t="s">
        <v>420</v>
      </c>
      <c r="C40" s="128">
        <v>1197</v>
      </c>
      <c r="D40" s="128">
        <v>2641</v>
      </c>
    </row>
    <row r="41" spans="1:4" ht="21" customHeight="1">
      <c r="A41" s="125" t="s">
        <v>142</v>
      </c>
      <c r="B41" s="127" t="s">
        <v>421</v>
      </c>
      <c r="C41" s="127">
        <v>169</v>
      </c>
      <c r="D41" s="127">
        <v>630</v>
      </c>
    </row>
    <row r="42" spans="1:4" ht="21" customHeight="1">
      <c r="A42" s="125" t="s">
        <v>147</v>
      </c>
      <c r="B42" s="128" t="s">
        <v>415</v>
      </c>
      <c r="C42" s="128">
        <v>1423</v>
      </c>
      <c r="D42" s="128">
        <v>0</v>
      </c>
    </row>
    <row r="43" spans="1:4" ht="21" customHeight="1">
      <c r="A43" s="125" t="s">
        <v>147</v>
      </c>
      <c r="B43" s="127" t="s">
        <v>416</v>
      </c>
      <c r="C43" s="127">
        <v>34924</v>
      </c>
      <c r="D43" s="127">
        <v>570</v>
      </c>
    </row>
    <row r="44" spans="1:4" ht="21" customHeight="1">
      <c r="A44" s="125" t="s">
        <v>147</v>
      </c>
      <c r="B44" s="128" t="s">
        <v>417</v>
      </c>
      <c r="C44" s="128">
        <v>18492</v>
      </c>
      <c r="D44" s="128">
        <v>3221</v>
      </c>
    </row>
    <row r="45" spans="1:4" ht="21" customHeight="1">
      <c r="A45" s="125" t="s">
        <v>147</v>
      </c>
      <c r="B45" s="127" t="s">
        <v>418</v>
      </c>
      <c r="C45" s="127">
        <v>8026</v>
      </c>
      <c r="D45" s="127">
        <v>3646</v>
      </c>
    </row>
    <row r="46" spans="1:4" ht="21" customHeight="1">
      <c r="A46" s="125" t="s">
        <v>147</v>
      </c>
      <c r="B46" s="128" t="s">
        <v>419</v>
      </c>
      <c r="C46" s="128">
        <v>1841</v>
      </c>
      <c r="D46" s="128">
        <v>1820</v>
      </c>
    </row>
    <row r="47" spans="1:4" ht="21" customHeight="1">
      <c r="A47" s="125" t="s">
        <v>147</v>
      </c>
      <c r="B47" s="127" t="s">
        <v>420</v>
      </c>
      <c r="C47" s="127">
        <v>395</v>
      </c>
      <c r="D47" s="127">
        <v>991</v>
      </c>
    </row>
    <row r="48" spans="1:4" ht="21" customHeight="1">
      <c r="A48" s="125" t="s">
        <v>147</v>
      </c>
      <c r="B48" s="128" t="s">
        <v>421</v>
      </c>
      <c r="C48" s="128">
        <v>65</v>
      </c>
      <c r="D48" s="128">
        <v>602</v>
      </c>
    </row>
    <row r="49" spans="1:4" ht="21" customHeight="1">
      <c r="A49" s="125" t="s">
        <v>155</v>
      </c>
      <c r="B49" s="127" t="s">
        <v>415</v>
      </c>
      <c r="C49" s="127">
        <v>499</v>
      </c>
      <c r="D49" s="127">
        <v>0</v>
      </c>
    </row>
    <row r="50" spans="1:4" ht="21" customHeight="1">
      <c r="A50" s="125" t="s">
        <v>155</v>
      </c>
      <c r="B50" s="128" t="s">
        <v>416</v>
      </c>
      <c r="C50" s="128">
        <v>15226</v>
      </c>
      <c r="D50" s="128">
        <v>139</v>
      </c>
    </row>
    <row r="51" spans="1:4" ht="21" customHeight="1">
      <c r="A51" s="125" t="s">
        <v>155</v>
      </c>
      <c r="B51" s="127" t="s">
        <v>417</v>
      </c>
      <c r="C51" s="127">
        <v>10742</v>
      </c>
      <c r="D51" s="127">
        <v>1518</v>
      </c>
    </row>
    <row r="52" spans="1:4" ht="21" customHeight="1">
      <c r="A52" s="125" t="s">
        <v>155</v>
      </c>
      <c r="B52" s="128" t="s">
        <v>418</v>
      </c>
      <c r="C52" s="128">
        <v>4928</v>
      </c>
      <c r="D52" s="128">
        <v>2201</v>
      </c>
    </row>
    <row r="53" spans="1:4" ht="21" customHeight="1">
      <c r="A53" s="125" t="s">
        <v>155</v>
      </c>
      <c r="B53" s="127" t="s">
        <v>419</v>
      </c>
      <c r="C53" s="127">
        <v>1246</v>
      </c>
      <c r="D53" s="127">
        <v>847</v>
      </c>
    </row>
    <row r="54" spans="1:4" ht="21" customHeight="1">
      <c r="A54" s="125" t="s">
        <v>155</v>
      </c>
      <c r="B54" s="128" t="s">
        <v>420</v>
      </c>
      <c r="C54" s="128">
        <v>253</v>
      </c>
      <c r="D54" s="128">
        <v>308</v>
      </c>
    </row>
    <row r="55" spans="1:4" ht="21" customHeight="1">
      <c r="A55" s="125" t="s">
        <v>155</v>
      </c>
      <c r="B55" s="127" t="s">
        <v>421</v>
      </c>
      <c r="C55" s="127">
        <v>29</v>
      </c>
      <c r="D55" s="127">
        <v>117</v>
      </c>
    </row>
    <row r="56" spans="1:4" ht="21" customHeight="1">
      <c r="A56" s="125" t="s">
        <v>158</v>
      </c>
      <c r="B56" s="128" t="s">
        <v>415</v>
      </c>
      <c r="C56" s="128">
        <v>250</v>
      </c>
      <c r="D56" s="128">
        <v>0</v>
      </c>
    </row>
    <row r="57" spans="1:4" ht="21" customHeight="1">
      <c r="A57" s="125" t="s">
        <v>158</v>
      </c>
      <c r="B57" s="127" t="s">
        <v>416</v>
      </c>
      <c r="C57" s="127">
        <v>6066</v>
      </c>
      <c r="D57" s="127">
        <v>183</v>
      </c>
    </row>
    <row r="58" spans="1:4" ht="21" customHeight="1">
      <c r="A58" s="125" t="s">
        <v>158</v>
      </c>
      <c r="B58" s="128" t="s">
        <v>417</v>
      </c>
      <c r="C58" s="128">
        <v>3002</v>
      </c>
      <c r="D58" s="128">
        <v>1547</v>
      </c>
    </row>
    <row r="59" spans="1:4" ht="21" customHeight="1">
      <c r="A59" s="125" t="s">
        <v>158</v>
      </c>
      <c r="B59" s="127" t="s">
        <v>418</v>
      </c>
      <c r="C59" s="127">
        <v>1400</v>
      </c>
      <c r="D59" s="127">
        <v>2207</v>
      </c>
    </row>
    <row r="60" spans="1:4" ht="21" customHeight="1">
      <c r="A60" s="125" t="s">
        <v>158</v>
      </c>
      <c r="B60" s="128" t="s">
        <v>419</v>
      </c>
      <c r="C60" s="128">
        <v>326</v>
      </c>
      <c r="D60" s="128">
        <v>1041</v>
      </c>
    </row>
    <row r="61" spans="1:4" ht="21" customHeight="1">
      <c r="A61" s="125" t="s">
        <v>158</v>
      </c>
      <c r="B61" s="127" t="s">
        <v>420</v>
      </c>
      <c r="C61" s="127">
        <v>59</v>
      </c>
      <c r="D61" s="127">
        <v>510</v>
      </c>
    </row>
    <row r="62" spans="1:4" ht="21" customHeight="1">
      <c r="A62" s="125" t="s">
        <v>158</v>
      </c>
      <c r="B62" s="128" t="s">
        <v>421</v>
      </c>
      <c r="C62" s="128">
        <v>16</v>
      </c>
      <c r="D62" s="128">
        <v>191</v>
      </c>
    </row>
    <row r="63" spans="1:4" ht="21" customHeight="1">
      <c r="A63" s="125" t="s">
        <v>159</v>
      </c>
      <c r="B63" s="127" t="s">
        <v>415</v>
      </c>
      <c r="C63" s="127">
        <v>232</v>
      </c>
      <c r="D63" s="127">
        <v>0</v>
      </c>
    </row>
    <row r="64" spans="1:4" ht="21" customHeight="1">
      <c r="A64" s="125" t="s">
        <v>159</v>
      </c>
      <c r="B64" s="128" t="s">
        <v>416</v>
      </c>
      <c r="C64" s="128">
        <v>8865</v>
      </c>
      <c r="D64" s="128">
        <v>119</v>
      </c>
    </row>
    <row r="65" spans="1:4" ht="21" customHeight="1">
      <c r="A65" s="125" t="s">
        <v>159</v>
      </c>
      <c r="B65" s="127" t="s">
        <v>417</v>
      </c>
      <c r="C65" s="127">
        <v>5447</v>
      </c>
      <c r="D65" s="127">
        <v>511</v>
      </c>
    </row>
    <row r="66" spans="1:4" ht="21" customHeight="1">
      <c r="A66" s="125" t="s">
        <v>159</v>
      </c>
      <c r="B66" s="128" t="s">
        <v>418</v>
      </c>
      <c r="C66" s="128">
        <v>2258</v>
      </c>
      <c r="D66" s="128">
        <v>690</v>
      </c>
    </row>
    <row r="67" spans="1:4" ht="21" customHeight="1">
      <c r="A67" s="125" t="s">
        <v>159</v>
      </c>
      <c r="B67" s="127" t="s">
        <v>419</v>
      </c>
      <c r="C67" s="127">
        <v>453</v>
      </c>
      <c r="D67" s="127">
        <v>336</v>
      </c>
    </row>
    <row r="68" spans="1:4" ht="21" customHeight="1">
      <c r="A68" s="125" t="s">
        <v>159</v>
      </c>
      <c r="B68" s="128" t="s">
        <v>420</v>
      </c>
      <c r="C68" s="128">
        <v>80</v>
      </c>
      <c r="D68" s="128">
        <v>147</v>
      </c>
    </row>
    <row r="69" spans="1:4" ht="21" customHeight="1">
      <c r="A69" s="125" t="s">
        <v>159</v>
      </c>
      <c r="B69" s="127" t="s">
        <v>421</v>
      </c>
      <c r="C69" s="127">
        <v>21</v>
      </c>
      <c r="D69" s="127">
        <v>62</v>
      </c>
    </row>
    <row r="70" spans="1:4" ht="21" customHeight="1">
      <c r="A70" s="125" t="s">
        <v>162</v>
      </c>
      <c r="B70" s="128" t="s">
        <v>415</v>
      </c>
      <c r="C70" s="128">
        <v>700</v>
      </c>
      <c r="D70" s="128">
        <v>0</v>
      </c>
    </row>
    <row r="71" spans="1:4" ht="21" customHeight="1">
      <c r="A71" s="125" t="s">
        <v>162</v>
      </c>
      <c r="B71" s="127" t="s">
        <v>416</v>
      </c>
      <c r="C71" s="127">
        <v>19573</v>
      </c>
      <c r="D71" s="127">
        <v>59</v>
      </c>
    </row>
    <row r="72" spans="1:4" ht="21" customHeight="1">
      <c r="A72" s="125" t="s">
        <v>162</v>
      </c>
      <c r="B72" s="128" t="s">
        <v>417</v>
      </c>
      <c r="C72" s="128">
        <v>10559</v>
      </c>
      <c r="D72" s="128">
        <v>942</v>
      </c>
    </row>
    <row r="73" spans="1:4" ht="21" customHeight="1">
      <c r="A73" s="125" t="s">
        <v>162</v>
      </c>
      <c r="B73" s="127" t="s">
        <v>418</v>
      </c>
      <c r="C73" s="127">
        <v>4859</v>
      </c>
      <c r="D73" s="127">
        <v>1391</v>
      </c>
    </row>
    <row r="74" spans="1:4" ht="21" customHeight="1">
      <c r="A74" s="125" t="s">
        <v>162</v>
      </c>
      <c r="B74" s="128" t="s">
        <v>419</v>
      </c>
      <c r="C74" s="128">
        <v>1162</v>
      </c>
      <c r="D74" s="128">
        <v>569</v>
      </c>
    </row>
    <row r="75" spans="1:4" ht="21" customHeight="1">
      <c r="A75" s="125" t="s">
        <v>162</v>
      </c>
      <c r="B75" s="127" t="s">
        <v>420</v>
      </c>
      <c r="C75" s="127">
        <v>227</v>
      </c>
      <c r="D75" s="127">
        <v>257</v>
      </c>
    </row>
    <row r="76" spans="1:4" ht="21" customHeight="1">
      <c r="A76" s="125" t="s">
        <v>162</v>
      </c>
      <c r="B76" s="128" t="s">
        <v>421</v>
      </c>
      <c r="C76" s="128">
        <v>31</v>
      </c>
      <c r="D76" s="128">
        <v>135</v>
      </c>
    </row>
    <row r="77" spans="1:4" ht="21" customHeight="1">
      <c r="A77" s="125" t="s">
        <v>168</v>
      </c>
      <c r="B77" s="127" t="s">
        <v>415</v>
      </c>
      <c r="C77" s="127">
        <v>329</v>
      </c>
      <c r="D77" s="127">
        <v>0</v>
      </c>
    </row>
    <row r="78" spans="1:4" ht="21" customHeight="1">
      <c r="A78" s="125" t="s">
        <v>168</v>
      </c>
      <c r="B78" s="128" t="s">
        <v>416</v>
      </c>
      <c r="C78" s="128">
        <v>9095</v>
      </c>
      <c r="D78" s="128">
        <v>123</v>
      </c>
    </row>
    <row r="79" spans="1:4" ht="21" customHeight="1">
      <c r="A79" s="125" t="s">
        <v>168</v>
      </c>
      <c r="B79" s="127" t="s">
        <v>417</v>
      </c>
      <c r="C79" s="127">
        <v>5091</v>
      </c>
      <c r="D79" s="127">
        <v>965</v>
      </c>
    </row>
    <row r="80" spans="1:4" ht="21" customHeight="1">
      <c r="A80" s="125" t="s">
        <v>168</v>
      </c>
      <c r="B80" s="128" t="s">
        <v>418</v>
      </c>
      <c r="C80" s="128">
        <v>2099</v>
      </c>
      <c r="D80" s="128">
        <v>1160</v>
      </c>
    </row>
    <row r="81" spans="1:4" ht="21" customHeight="1">
      <c r="A81" s="125" t="s">
        <v>168</v>
      </c>
      <c r="B81" s="127" t="s">
        <v>419</v>
      </c>
      <c r="C81" s="127">
        <v>463</v>
      </c>
      <c r="D81" s="127">
        <v>535</v>
      </c>
    </row>
    <row r="82" spans="1:4" ht="21" customHeight="1">
      <c r="A82" s="125" t="s">
        <v>168</v>
      </c>
      <c r="B82" s="128" t="s">
        <v>420</v>
      </c>
      <c r="C82" s="128">
        <v>117</v>
      </c>
      <c r="D82" s="128">
        <v>219</v>
      </c>
    </row>
    <row r="83" spans="1:4" ht="21" customHeight="1">
      <c r="A83" s="125" t="s">
        <v>168</v>
      </c>
      <c r="B83" s="127" t="s">
        <v>421</v>
      </c>
      <c r="C83" s="127">
        <v>35</v>
      </c>
      <c r="D83" s="127">
        <v>92</v>
      </c>
    </row>
    <row r="84" spans="1:4" ht="21" customHeight="1">
      <c r="A84" s="125" t="s">
        <v>192</v>
      </c>
      <c r="B84" s="128" t="s">
        <v>415</v>
      </c>
      <c r="C84" s="128">
        <v>333</v>
      </c>
      <c r="D84" s="128">
        <v>0</v>
      </c>
    </row>
    <row r="85" spans="1:4" ht="21" customHeight="1">
      <c r="A85" s="125" t="s">
        <v>192</v>
      </c>
      <c r="B85" s="127" t="s">
        <v>416</v>
      </c>
      <c r="C85" s="127">
        <v>6000</v>
      </c>
      <c r="D85" s="127">
        <v>57</v>
      </c>
    </row>
    <row r="86" spans="1:4" ht="21" customHeight="1">
      <c r="A86" s="125" t="s">
        <v>192</v>
      </c>
      <c r="B86" s="128" t="s">
        <v>417</v>
      </c>
      <c r="C86" s="128">
        <v>2869</v>
      </c>
      <c r="D86" s="128">
        <v>332</v>
      </c>
    </row>
    <row r="87" spans="1:4" ht="21" customHeight="1">
      <c r="A87" s="125" t="s">
        <v>192</v>
      </c>
      <c r="B87" s="127" t="s">
        <v>418</v>
      </c>
      <c r="C87" s="127">
        <v>1543</v>
      </c>
      <c r="D87" s="127">
        <v>454</v>
      </c>
    </row>
    <row r="88" spans="1:4" ht="21" customHeight="1">
      <c r="A88" s="125" t="s">
        <v>192</v>
      </c>
      <c r="B88" s="128" t="s">
        <v>419</v>
      </c>
      <c r="C88" s="128">
        <v>349</v>
      </c>
      <c r="D88" s="128">
        <v>221</v>
      </c>
    </row>
    <row r="89" spans="1:4" ht="21" customHeight="1">
      <c r="A89" s="125" t="s">
        <v>192</v>
      </c>
      <c r="B89" s="127" t="s">
        <v>420</v>
      </c>
      <c r="C89" s="127">
        <v>41</v>
      </c>
      <c r="D89" s="127">
        <v>150</v>
      </c>
    </row>
    <row r="90" spans="1:4" ht="21" customHeight="1">
      <c r="A90" s="125" t="s">
        <v>192</v>
      </c>
      <c r="B90" s="128" t="s">
        <v>421</v>
      </c>
      <c r="C90" s="128">
        <v>10</v>
      </c>
      <c r="D90" s="128">
        <v>108</v>
      </c>
    </row>
    <row r="91" spans="1:4" ht="21" customHeight="1">
      <c r="A91" s="125" t="s">
        <v>241</v>
      </c>
      <c r="B91" s="127" t="s">
        <v>415</v>
      </c>
      <c r="C91" s="127">
        <v>444</v>
      </c>
      <c r="D91" s="127">
        <v>0</v>
      </c>
    </row>
    <row r="92" spans="1:4" ht="21" customHeight="1">
      <c r="A92" s="125" t="s">
        <v>241</v>
      </c>
      <c r="B92" s="128" t="s">
        <v>416</v>
      </c>
      <c r="C92" s="128">
        <v>7002</v>
      </c>
      <c r="D92" s="128">
        <v>174</v>
      </c>
    </row>
    <row r="93" spans="1:4" ht="21" customHeight="1">
      <c r="A93" s="125" t="s">
        <v>241</v>
      </c>
      <c r="B93" s="127" t="s">
        <v>417</v>
      </c>
      <c r="C93" s="127">
        <v>3242</v>
      </c>
      <c r="D93" s="127">
        <v>1126</v>
      </c>
    </row>
    <row r="94" spans="1:4" ht="21" customHeight="1">
      <c r="A94" s="125" t="s">
        <v>241</v>
      </c>
      <c r="B94" s="128" t="s">
        <v>418</v>
      </c>
      <c r="C94" s="128">
        <v>1498</v>
      </c>
      <c r="D94" s="128">
        <v>1488</v>
      </c>
    </row>
    <row r="95" spans="1:4" ht="21" customHeight="1">
      <c r="A95" s="125" t="s">
        <v>241</v>
      </c>
      <c r="B95" s="127" t="s">
        <v>419</v>
      </c>
      <c r="C95" s="127">
        <v>408</v>
      </c>
      <c r="D95" s="127">
        <v>731</v>
      </c>
    </row>
    <row r="96" spans="1:4" ht="21" customHeight="1">
      <c r="A96" s="125" t="s">
        <v>241</v>
      </c>
      <c r="B96" s="128" t="s">
        <v>420</v>
      </c>
      <c r="C96" s="128">
        <v>59</v>
      </c>
      <c r="D96" s="128">
        <v>259</v>
      </c>
    </row>
    <row r="97" spans="1:18" ht="21" customHeight="1">
      <c r="A97" s="125" t="s">
        <v>241</v>
      </c>
      <c r="B97" s="127" t="s">
        <v>421</v>
      </c>
      <c r="C97" s="127">
        <v>12</v>
      </c>
      <c r="D97" s="127">
        <v>92</v>
      </c>
    </row>
    <row r="98" spans="1:18" ht="21" customHeight="1">
      <c r="A98" s="535" t="s">
        <v>198</v>
      </c>
      <c r="B98" s="536"/>
      <c r="C98" s="156">
        <f>SUM(C7:C97)</f>
        <v>1167808</v>
      </c>
      <c r="D98" s="156">
        <f>SUM(D7:D97)</f>
        <v>1106951</v>
      </c>
    </row>
    <row r="99" spans="1:18" ht="21" customHeight="1">
      <c r="A99" s="474" t="s">
        <v>337</v>
      </c>
      <c r="B99" s="474"/>
      <c r="C99" s="474"/>
      <c r="D99" s="474"/>
      <c r="E99" s="37"/>
      <c r="F99" s="37"/>
      <c r="G99" s="37"/>
      <c r="H99" s="37"/>
      <c r="I99" s="37"/>
      <c r="J99" s="37"/>
      <c r="K99" s="37"/>
      <c r="L99" s="37"/>
      <c r="M99" s="37"/>
      <c r="N99" s="37"/>
      <c r="O99" s="37"/>
      <c r="P99" s="37"/>
      <c r="Q99" s="37"/>
      <c r="R99" s="37"/>
    </row>
  </sheetData>
  <mergeCells count="4">
    <mergeCell ref="A1:B1"/>
    <mergeCell ref="A4:D4"/>
    <mergeCell ref="A98:B98"/>
    <mergeCell ref="A99:D99"/>
  </mergeCells>
  <pageMargins left="0.7" right="0.7" top="0.75" bottom="0.75" header="0.3" footer="0.3"/>
  <pageSetup scale="23" orientation="landscape"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2B822-411C-454F-B0DE-C53D9A7FE009}">
  <dimension ref="A1:K12"/>
  <sheetViews>
    <sheetView showGridLines="0" view="pageBreakPreview" topLeftCell="D1" zoomScaleNormal="100" zoomScaleSheetLayoutView="100" workbookViewId="0">
      <selection activeCell="H15" sqref="H15"/>
    </sheetView>
  </sheetViews>
  <sheetFormatPr defaultColWidth="9.08984375" defaultRowHeight="14"/>
  <cols>
    <col min="1" max="1" width="9.7265625" style="3" bestFit="1" customWidth="1"/>
    <col min="2" max="3" width="26.7265625" style="3" customWidth="1"/>
    <col min="4" max="11" width="18.7265625" style="3" customWidth="1"/>
    <col min="12" max="16384" width="9.08984375" style="3"/>
  </cols>
  <sheetData>
    <row r="1" spans="1:11" s="4" customFormat="1" ht="21" customHeight="1">
      <c r="A1" s="161"/>
      <c r="B1" s="178"/>
      <c r="C1" s="159"/>
      <c r="D1" s="159"/>
      <c r="E1" s="159"/>
      <c r="F1" s="159"/>
      <c r="G1" s="160"/>
      <c r="H1" s="161"/>
      <c r="I1" s="161"/>
      <c r="J1" s="161"/>
      <c r="K1" s="161"/>
    </row>
    <row r="2" spans="1:11" s="5" customFormat="1" ht="21" customHeight="1">
      <c r="A2" s="190"/>
      <c r="B2" s="191"/>
      <c r="C2" s="191"/>
      <c r="D2" s="191"/>
      <c r="E2" s="191"/>
      <c r="F2" s="191"/>
      <c r="G2" s="191"/>
      <c r="H2" s="190"/>
      <c r="I2" s="190"/>
      <c r="J2" s="190"/>
      <c r="K2" s="190"/>
    </row>
    <row r="3" spans="1:11" ht="21" customHeight="1">
      <c r="A3" s="62"/>
      <c r="B3" s="62"/>
      <c r="C3" s="62"/>
      <c r="D3" s="62"/>
      <c r="E3" s="62"/>
      <c r="F3" s="62"/>
      <c r="G3" s="62"/>
      <c r="H3" s="62"/>
      <c r="I3" s="62"/>
      <c r="J3" s="62"/>
      <c r="K3" s="62"/>
    </row>
    <row r="4" spans="1:11" s="23" customFormat="1" ht="44.15" customHeight="1">
      <c r="A4" s="538" t="s">
        <v>639</v>
      </c>
      <c r="B4" s="538"/>
      <c r="C4" s="538"/>
      <c r="D4" s="538"/>
      <c r="E4" s="538"/>
      <c r="F4" s="538"/>
      <c r="G4" s="538"/>
      <c r="H4" s="538"/>
      <c r="I4" s="538"/>
      <c r="J4" s="538"/>
      <c r="K4" s="538"/>
    </row>
    <row r="5" spans="1:11" s="115" customFormat="1" ht="21" customHeight="1">
      <c r="A5" s="317"/>
      <c r="B5" s="537"/>
      <c r="C5" s="537"/>
      <c r="D5" s="537"/>
      <c r="E5" s="537"/>
      <c r="F5" s="537"/>
      <c r="G5" s="537"/>
      <c r="H5" s="537"/>
      <c r="I5" s="537"/>
      <c r="J5" s="537"/>
      <c r="K5" s="317"/>
    </row>
    <row r="6" spans="1:11" ht="21" customHeight="1">
      <c r="A6" s="116" t="s">
        <v>430</v>
      </c>
      <c r="B6" s="116" t="s">
        <v>431</v>
      </c>
      <c r="C6" s="116" t="s">
        <v>263</v>
      </c>
      <c r="D6" s="116">
        <v>2018</v>
      </c>
      <c r="E6" s="116">
        <v>2019</v>
      </c>
      <c r="F6" s="116">
        <v>2020</v>
      </c>
      <c r="G6" s="116">
        <v>2021</v>
      </c>
      <c r="H6" s="116">
        <v>2022</v>
      </c>
      <c r="I6" s="116">
        <v>2023</v>
      </c>
      <c r="J6" s="116">
        <v>2024</v>
      </c>
      <c r="K6" s="116">
        <v>2025</v>
      </c>
    </row>
    <row r="7" spans="1:11" ht="21" customHeight="1">
      <c r="A7" s="116" t="s">
        <v>432</v>
      </c>
      <c r="B7" s="116" t="s">
        <v>264</v>
      </c>
      <c r="C7" s="116" t="s">
        <v>433</v>
      </c>
      <c r="D7" s="145">
        <v>165464.54870000001</v>
      </c>
      <c r="E7" s="145">
        <v>178502.86170000001</v>
      </c>
      <c r="F7" s="145">
        <v>184342.462</v>
      </c>
      <c r="G7" s="145">
        <v>190414.66799999998</v>
      </c>
      <c r="H7" s="145">
        <v>192850.66799999998</v>
      </c>
      <c r="I7" s="145">
        <v>194423.2</v>
      </c>
      <c r="J7" s="11">
        <v>196559</v>
      </c>
      <c r="K7" s="145">
        <v>198537.32399499998</v>
      </c>
    </row>
    <row r="8" spans="1:11" ht="21" customHeight="1">
      <c r="A8" s="116" t="s">
        <v>432</v>
      </c>
      <c r="B8" s="116" t="s">
        <v>265</v>
      </c>
      <c r="C8" s="116" t="s">
        <v>433</v>
      </c>
      <c r="D8" s="146">
        <v>64480.27</v>
      </c>
      <c r="E8" s="146">
        <v>67129.394874999984</v>
      </c>
      <c r="F8" s="146">
        <v>70827.935417999979</v>
      </c>
      <c r="G8" s="146">
        <v>71737.422418000002</v>
      </c>
      <c r="H8" s="146">
        <v>73520.27</v>
      </c>
      <c r="I8" s="146">
        <v>74231.600000000006</v>
      </c>
      <c r="J8" s="146">
        <v>74726.972511000014</v>
      </c>
      <c r="K8" s="146">
        <v>75208.889364000002</v>
      </c>
    </row>
    <row r="9" spans="1:11" ht="21" customHeight="1">
      <c r="A9" s="116" t="s">
        <v>432</v>
      </c>
      <c r="B9" s="116" t="s">
        <v>198</v>
      </c>
      <c r="C9" s="116" t="s">
        <v>433</v>
      </c>
      <c r="D9" s="147">
        <f t="shared" ref="D9:K9" si="0">SUM(D7:D8)</f>
        <v>229944.8187</v>
      </c>
      <c r="E9" s="147">
        <f t="shared" si="0"/>
        <v>245632.25657500001</v>
      </c>
      <c r="F9" s="147">
        <f t="shared" si="0"/>
        <v>255170.39741799998</v>
      </c>
      <c r="G9" s="147">
        <f t="shared" si="0"/>
        <v>262152.09041800001</v>
      </c>
      <c r="H9" s="147">
        <f t="shared" si="0"/>
        <v>266370.93799999997</v>
      </c>
      <c r="I9" s="147">
        <f t="shared" si="0"/>
        <v>268654.80000000005</v>
      </c>
      <c r="J9" s="147">
        <f t="shared" si="0"/>
        <v>271285.972511</v>
      </c>
      <c r="K9" s="147">
        <f t="shared" si="0"/>
        <v>273746.21335899999</v>
      </c>
    </row>
    <row r="10" spans="1:11" ht="21" customHeight="1">
      <c r="A10" s="116" t="s">
        <v>434</v>
      </c>
      <c r="B10" s="116" t="s">
        <v>265</v>
      </c>
      <c r="C10" s="116" t="s">
        <v>433</v>
      </c>
      <c r="D10" s="12">
        <v>145132</v>
      </c>
      <c r="E10" s="12">
        <v>49003</v>
      </c>
      <c r="F10" s="12">
        <v>49615</v>
      </c>
      <c r="G10" s="12">
        <v>52581</v>
      </c>
      <c r="H10" s="150">
        <v>43708.249999999993</v>
      </c>
      <c r="I10" s="12">
        <v>48332</v>
      </c>
      <c r="J10" s="150">
        <v>48073.11</v>
      </c>
      <c r="K10" s="150">
        <v>46346.28</v>
      </c>
    </row>
    <row r="11" spans="1:11" ht="21" customHeight="1">
      <c r="A11" s="129" t="s">
        <v>658</v>
      </c>
      <c r="B11" s="62"/>
      <c r="C11" s="58"/>
      <c r="D11" s="62"/>
      <c r="E11" s="62"/>
      <c r="F11" s="62"/>
      <c r="G11" s="62"/>
      <c r="H11" s="62"/>
      <c r="I11" s="62"/>
      <c r="J11" s="136"/>
      <c r="K11" s="62"/>
    </row>
    <row r="12" spans="1:11" ht="21" customHeight="1">
      <c r="A12" s="129" t="s">
        <v>435</v>
      </c>
      <c r="B12" s="62"/>
      <c r="C12" s="58"/>
      <c r="D12" s="62"/>
      <c r="E12" s="62"/>
      <c r="F12" s="62"/>
      <c r="G12" s="62"/>
      <c r="H12" s="62"/>
      <c r="I12" s="62"/>
      <c r="J12" s="136"/>
      <c r="K12" s="62"/>
    </row>
  </sheetData>
  <mergeCells count="2">
    <mergeCell ref="B5:J5"/>
    <mergeCell ref="A4:K4"/>
  </mergeCells>
  <pageMargins left="0.7" right="0.7" top="0.75" bottom="0.75" header="0.3" footer="0.3"/>
  <pageSetup scale="41"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F5298-F815-43F4-9398-EA5124D55FFA}">
  <sheetPr codeName="Worksheet____24"/>
  <dimension ref="A1:H21"/>
  <sheetViews>
    <sheetView showGridLines="0" view="pageBreakPreview" zoomScaleNormal="100" zoomScaleSheetLayoutView="100" workbookViewId="0">
      <selection activeCell="H15" sqref="H15"/>
    </sheetView>
  </sheetViews>
  <sheetFormatPr defaultColWidth="9.08984375" defaultRowHeight="14"/>
  <cols>
    <col min="1" max="1" width="26.7265625" style="3" customWidth="1"/>
    <col min="2" max="8" width="18.7265625" style="3" customWidth="1"/>
    <col min="9" max="16384" width="9.08984375" style="3"/>
  </cols>
  <sheetData>
    <row r="1" spans="1:8" s="4" customFormat="1" ht="21" customHeight="1">
      <c r="A1" s="178"/>
      <c r="B1" s="159"/>
      <c r="C1" s="159"/>
      <c r="D1" s="159"/>
      <c r="E1" s="160"/>
      <c r="F1" s="161"/>
      <c r="G1" s="161"/>
      <c r="H1" s="161"/>
    </row>
    <row r="2" spans="1:8" s="5" customFormat="1" ht="21" customHeight="1">
      <c r="A2" s="191"/>
      <c r="B2" s="191"/>
      <c r="C2" s="191"/>
      <c r="D2" s="191"/>
      <c r="E2" s="191"/>
      <c r="F2" s="190"/>
      <c r="G2" s="190"/>
      <c r="H2" s="190"/>
    </row>
    <row r="3" spans="1:8" ht="21" customHeight="1">
      <c r="A3" s="62"/>
      <c r="B3" s="62"/>
      <c r="C3" s="62"/>
      <c r="D3" s="62"/>
      <c r="E3" s="62"/>
      <c r="F3" s="62"/>
      <c r="G3" s="62"/>
      <c r="H3" s="62"/>
    </row>
    <row r="4" spans="1:8" s="23" customFormat="1" ht="44.15" customHeight="1">
      <c r="A4" s="538" t="s">
        <v>640</v>
      </c>
      <c r="B4" s="538"/>
      <c r="C4" s="538"/>
      <c r="D4" s="538"/>
      <c r="E4" s="538"/>
      <c r="F4" s="538"/>
      <c r="G4" s="538"/>
      <c r="H4" s="538"/>
    </row>
    <row r="5" spans="1:8" ht="21" customHeight="1">
      <c r="A5" s="537"/>
      <c r="B5" s="537"/>
      <c r="C5" s="537"/>
      <c r="D5" s="537"/>
      <c r="E5" s="537"/>
      <c r="F5" s="537"/>
      <c r="G5" s="537"/>
      <c r="H5" s="537"/>
    </row>
    <row r="6" spans="1:8" ht="21" customHeight="1">
      <c r="A6" s="116" t="s">
        <v>210</v>
      </c>
      <c r="B6" s="116" t="s">
        <v>436</v>
      </c>
      <c r="C6" s="116" t="s">
        <v>437</v>
      </c>
      <c r="D6" s="116" t="s">
        <v>438</v>
      </c>
      <c r="E6" s="116" t="s">
        <v>439</v>
      </c>
      <c r="F6" s="116" t="s">
        <v>440</v>
      </c>
      <c r="G6" s="116" t="s">
        <v>441</v>
      </c>
      <c r="H6" s="12" t="s">
        <v>198</v>
      </c>
    </row>
    <row r="7" spans="1:8" ht="21" customHeight="1">
      <c r="A7" s="116" t="s">
        <v>123</v>
      </c>
      <c r="B7" s="11">
        <v>817.34623899999997</v>
      </c>
      <c r="C7" s="11">
        <v>847.56748500000003</v>
      </c>
      <c r="D7" s="11">
        <v>3801.4872540000001</v>
      </c>
      <c r="E7" s="11">
        <v>9251.8696789999995</v>
      </c>
      <c r="F7" s="11">
        <v>9280.4121340000002</v>
      </c>
      <c r="G7" s="11">
        <v>17809.697267</v>
      </c>
      <c r="H7" s="12">
        <f>SUM(B7:G7)</f>
        <v>41808.380057999995</v>
      </c>
    </row>
    <row r="8" spans="1:8" ht="21" customHeight="1">
      <c r="A8" s="116" t="s">
        <v>273</v>
      </c>
      <c r="B8" s="29">
        <v>820.35332500000004</v>
      </c>
      <c r="C8" s="29">
        <v>1213.666512</v>
      </c>
      <c r="D8" s="29">
        <v>3560.240573</v>
      </c>
      <c r="E8" s="29">
        <v>5254.0452079999995</v>
      </c>
      <c r="F8" s="29">
        <v>6953.1265160000003</v>
      </c>
      <c r="G8" s="29">
        <v>24966.290067999998</v>
      </c>
      <c r="H8" s="12">
        <f t="shared" ref="H8:H19" si="0">SUM(B8:G8)</f>
        <v>42767.722201999997</v>
      </c>
    </row>
    <row r="9" spans="1:8" ht="21" customHeight="1">
      <c r="A9" s="116" t="s">
        <v>274</v>
      </c>
      <c r="B9" s="11">
        <v>311.56765999999999</v>
      </c>
      <c r="C9" s="11">
        <v>818.70854399999996</v>
      </c>
      <c r="D9" s="11">
        <v>967.62932999999998</v>
      </c>
      <c r="E9" s="11">
        <v>2494.7449590000001</v>
      </c>
      <c r="F9" s="11">
        <v>3293.9441019999999</v>
      </c>
      <c r="G9" s="11">
        <v>6299.1616519999998</v>
      </c>
      <c r="H9" s="12">
        <f t="shared" si="0"/>
        <v>14185.756247000001</v>
      </c>
    </row>
    <row r="10" spans="1:8" ht="21" customHeight="1">
      <c r="A10" s="116" t="s">
        <v>275</v>
      </c>
      <c r="B10" s="29">
        <v>96.446706000000006</v>
      </c>
      <c r="C10" s="29">
        <v>884.25021400000003</v>
      </c>
      <c r="D10" s="29">
        <v>1621.5615130000001</v>
      </c>
      <c r="E10" s="29">
        <v>2201.087951</v>
      </c>
      <c r="F10" s="29">
        <v>2735.5882259999998</v>
      </c>
      <c r="G10" s="29">
        <v>7064.3265579999997</v>
      </c>
      <c r="H10" s="12">
        <f t="shared" si="0"/>
        <v>14603.261168000001</v>
      </c>
    </row>
    <row r="11" spans="1:8" ht="21" customHeight="1">
      <c r="A11" s="116" t="s">
        <v>142</v>
      </c>
      <c r="B11" s="11">
        <v>375.88078100000001</v>
      </c>
      <c r="C11" s="11">
        <v>1123.655152</v>
      </c>
      <c r="D11" s="11">
        <v>2371.5275409999999</v>
      </c>
      <c r="E11" s="11">
        <v>3732.5991760000002</v>
      </c>
      <c r="F11" s="11">
        <v>7197.4725420000004</v>
      </c>
      <c r="G11" s="11">
        <v>14268.457612</v>
      </c>
      <c r="H11" s="12">
        <f t="shared" si="0"/>
        <v>29069.592804</v>
      </c>
    </row>
    <row r="12" spans="1:8" ht="21" customHeight="1">
      <c r="A12" s="116" t="s">
        <v>147</v>
      </c>
      <c r="B12" s="29">
        <v>614.44934000000001</v>
      </c>
      <c r="C12" s="29">
        <v>501.77704599999998</v>
      </c>
      <c r="D12" s="29">
        <v>1226.400926</v>
      </c>
      <c r="E12" s="29">
        <v>1759.170732</v>
      </c>
      <c r="F12" s="29">
        <v>2008.393593</v>
      </c>
      <c r="G12" s="29">
        <v>11463.252465</v>
      </c>
      <c r="H12" s="12">
        <f t="shared" si="0"/>
        <v>17573.444102000001</v>
      </c>
    </row>
    <row r="13" spans="1:8" ht="21" customHeight="1">
      <c r="A13" s="116" t="s">
        <v>155</v>
      </c>
      <c r="B13" s="11">
        <v>395.11938800000001</v>
      </c>
      <c r="C13" s="11">
        <v>109.869499</v>
      </c>
      <c r="D13" s="11">
        <v>376.77225099999998</v>
      </c>
      <c r="E13" s="11">
        <v>890.98031000000003</v>
      </c>
      <c r="F13" s="11">
        <v>1232.943929</v>
      </c>
      <c r="G13" s="11">
        <v>2831.7366569999999</v>
      </c>
      <c r="H13" s="12">
        <f t="shared" si="0"/>
        <v>5837.4220340000002</v>
      </c>
    </row>
    <row r="14" spans="1:8" ht="21" customHeight="1">
      <c r="A14" s="116" t="s">
        <v>158</v>
      </c>
      <c r="B14" s="29">
        <v>145.46591900000001</v>
      </c>
      <c r="C14" s="29">
        <v>249.45229599999999</v>
      </c>
      <c r="D14" s="29">
        <v>812.63456199999996</v>
      </c>
      <c r="E14" s="29">
        <v>1740.3175100000001</v>
      </c>
      <c r="F14" s="29">
        <v>1246.119144</v>
      </c>
      <c r="G14" s="29">
        <v>4139.5418220000001</v>
      </c>
      <c r="H14" s="12">
        <f t="shared" si="0"/>
        <v>8333.531253000001</v>
      </c>
    </row>
    <row r="15" spans="1:8" ht="21" customHeight="1">
      <c r="A15" s="116" t="s">
        <v>159</v>
      </c>
      <c r="B15" s="11">
        <v>148.14767499999999</v>
      </c>
      <c r="C15" s="11">
        <v>8.4371620000000007</v>
      </c>
      <c r="D15" s="11">
        <v>243.52603400000001</v>
      </c>
      <c r="E15" s="11">
        <v>632.10273199999995</v>
      </c>
      <c r="F15" s="11">
        <v>910.29406500000005</v>
      </c>
      <c r="G15" s="11">
        <v>2647.038513</v>
      </c>
      <c r="H15" s="12">
        <f t="shared" si="0"/>
        <v>4589.5461809999997</v>
      </c>
    </row>
    <row r="16" spans="1:8" ht="21" customHeight="1">
      <c r="A16" s="116" t="s">
        <v>162</v>
      </c>
      <c r="B16" s="29">
        <v>135.73043699999999</v>
      </c>
      <c r="C16" s="29">
        <v>209.651917</v>
      </c>
      <c r="D16" s="29">
        <v>648.11655499999995</v>
      </c>
      <c r="E16" s="29">
        <v>793.96700899999996</v>
      </c>
      <c r="F16" s="29">
        <v>947.86811399999999</v>
      </c>
      <c r="G16" s="29">
        <v>2251.1086409999998</v>
      </c>
      <c r="H16" s="12">
        <f t="shared" si="0"/>
        <v>4986.4426729999996</v>
      </c>
    </row>
    <row r="17" spans="1:8" ht="21" customHeight="1">
      <c r="A17" s="116" t="s">
        <v>168</v>
      </c>
      <c r="B17" s="11">
        <v>180.973758</v>
      </c>
      <c r="C17" s="11">
        <v>196.304329</v>
      </c>
      <c r="D17" s="11">
        <v>622.09816899999998</v>
      </c>
      <c r="E17" s="11">
        <v>936.83575900000005</v>
      </c>
      <c r="F17" s="11">
        <v>1087.8629989999999</v>
      </c>
      <c r="G17" s="11">
        <v>1844.3377559999999</v>
      </c>
      <c r="H17" s="12">
        <f t="shared" si="0"/>
        <v>4868.4127699999999</v>
      </c>
    </row>
    <row r="18" spans="1:8" ht="21" customHeight="1">
      <c r="A18" s="116" t="s">
        <v>192</v>
      </c>
      <c r="B18" s="29">
        <v>245.843592</v>
      </c>
      <c r="C18" s="29">
        <v>247.823936</v>
      </c>
      <c r="D18" s="29">
        <v>122.75356600000001</v>
      </c>
      <c r="E18" s="29">
        <v>246.659526</v>
      </c>
      <c r="F18" s="29">
        <v>1468.029816</v>
      </c>
      <c r="G18" s="29">
        <v>2343.169292</v>
      </c>
      <c r="H18" s="12">
        <f t="shared" si="0"/>
        <v>4674.2797279999995</v>
      </c>
    </row>
    <row r="19" spans="1:8" ht="21" customHeight="1">
      <c r="A19" s="116" t="s">
        <v>241</v>
      </c>
      <c r="B19" s="11">
        <v>219.60289299999999</v>
      </c>
      <c r="C19" s="11">
        <v>100.59950600000001</v>
      </c>
      <c r="D19" s="11">
        <v>721.10701600000004</v>
      </c>
      <c r="E19" s="11">
        <v>679.26903000000004</v>
      </c>
      <c r="F19" s="11">
        <v>680.97114399999998</v>
      </c>
      <c r="G19" s="11">
        <v>2837.9831859999999</v>
      </c>
      <c r="H19" s="12">
        <f t="shared" si="0"/>
        <v>5239.5327749999997</v>
      </c>
    </row>
    <row r="20" spans="1:8" ht="21" customHeight="1">
      <c r="A20" s="116" t="s">
        <v>198</v>
      </c>
      <c r="B20" s="12">
        <f>SUM(B7:B19)</f>
        <v>4506.9277130000009</v>
      </c>
      <c r="C20" s="12">
        <f t="shared" ref="C20:H20" si="1">SUM(C7:C19)</f>
        <v>6511.7635980000005</v>
      </c>
      <c r="D20" s="12">
        <f t="shared" si="1"/>
        <v>17095.855290000003</v>
      </c>
      <c r="E20" s="12">
        <f t="shared" si="1"/>
        <v>30613.649580999998</v>
      </c>
      <c r="F20" s="12">
        <f t="shared" si="1"/>
        <v>39043.026323999999</v>
      </c>
      <c r="G20" s="12">
        <f t="shared" si="1"/>
        <v>100766.10148900001</v>
      </c>
      <c r="H20" s="12">
        <f t="shared" si="1"/>
        <v>198537.32399499998</v>
      </c>
    </row>
    <row r="21" spans="1:8" ht="21" customHeight="1">
      <c r="A21" s="129" t="s">
        <v>442</v>
      </c>
      <c r="B21" s="62"/>
      <c r="C21" s="62"/>
      <c r="D21" s="62"/>
      <c r="E21" s="62"/>
      <c r="F21" s="62"/>
      <c r="G21" s="62"/>
      <c r="H21" s="136"/>
    </row>
  </sheetData>
  <mergeCells count="2">
    <mergeCell ref="A4:H4"/>
    <mergeCell ref="A5:H5"/>
  </mergeCells>
  <pageMargins left="0.7" right="0.7" top="0.75" bottom="0.75" header="0.3" footer="0.3"/>
  <pageSetup scale="52"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AC7D5-CC2F-4A47-B3D2-76813DBD2CAD}">
  <dimension ref="A1:I21"/>
  <sheetViews>
    <sheetView showGridLines="0" view="pageBreakPreview" topLeftCell="A4" zoomScaleNormal="100" zoomScaleSheetLayoutView="100" workbookViewId="0">
      <selection activeCell="A21" sqref="A21:C21"/>
    </sheetView>
  </sheetViews>
  <sheetFormatPr defaultColWidth="9" defaultRowHeight="14"/>
  <cols>
    <col min="1" max="1" width="26.7265625" style="72" customWidth="1"/>
    <col min="2" max="6" width="18.7265625" style="74" customWidth="1"/>
    <col min="7" max="16384" width="9" style="72"/>
  </cols>
  <sheetData>
    <row r="1" spans="1:6" s="4" customFormat="1" ht="21" customHeight="1">
      <c r="A1" s="178"/>
      <c r="B1" s="159"/>
      <c r="C1" s="159"/>
      <c r="D1" s="159"/>
      <c r="E1" s="160"/>
      <c r="F1" s="161"/>
    </row>
    <row r="2" spans="1:6" s="109" customFormat="1" ht="21" customHeight="1">
      <c r="A2" s="318"/>
      <c r="B2" s="318"/>
      <c r="C2" s="318"/>
      <c r="D2" s="318"/>
      <c r="E2" s="318"/>
      <c r="F2" s="319"/>
    </row>
    <row r="3" spans="1:6" ht="21" customHeight="1">
      <c r="A3" s="320"/>
      <c r="B3" s="320"/>
      <c r="C3" s="320"/>
      <c r="D3" s="320"/>
      <c r="E3" s="320"/>
      <c r="F3" s="320"/>
    </row>
    <row r="4" spans="1:6" s="73" customFormat="1" ht="44.15" customHeight="1">
      <c r="A4" s="539" t="s">
        <v>641</v>
      </c>
      <c r="B4" s="540"/>
      <c r="C4" s="540"/>
      <c r="D4" s="540"/>
      <c r="E4" s="540"/>
      <c r="F4" s="540"/>
    </row>
    <row r="5" spans="1:6" s="3" customFormat="1" ht="21" customHeight="1">
      <c r="A5" s="539"/>
      <c r="B5" s="540"/>
      <c r="C5" s="540"/>
      <c r="D5" s="540"/>
      <c r="E5" s="540"/>
      <c r="F5" s="540"/>
    </row>
    <row r="6" spans="1:6" ht="21" customHeight="1">
      <c r="A6" s="321" t="s">
        <v>210</v>
      </c>
      <c r="B6" s="321" t="s">
        <v>443</v>
      </c>
      <c r="C6" s="321" t="s">
        <v>444</v>
      </c>
      <c r="D6" s="321" t="s">
        <v>445</v>
      </c>
      <c r="E6" s="321" t="s">
        <v>446</v>
      </c>
      <c r="F6" s="321" t="s">
        <v>447</v>
      </c>
    </row>
    <row r="7" spans="1:6" ht="21" customHeight="1">
      <c r="A7" s="322" t="s">
        <v>123</v>
      </c>
      <c r="B7" s="325">
        <v>1062.3044889999992</v>
      </c>
      <c r="C7" s="325">
        <v>3185.363215999997</v>
      </c>
      <c r="D7" s="325">
        <v>380.51152500000012</v>
      </c>
      <c r="E7" s="325">
        <v>11107.40666500001</v>
      </c>
      <c r="F7" s="156">
        <f>SUM(B7:E7)</f>
        <v>15735.585895000006</v>
      </c>
    </row>
    <row r="8" spans="1:6" ht="21" customHeight="1">
      <c r="A8" s="322" t="s">
        <v>273</v>
      </c>
      <c r="B8" s="347">
        <v>1158.0078020000005</v>
      </c>
      <c r="C8" s="347">
        <v>1284.8992509999996</v>
      </c>
      <c r="D8" s="347">
        <v>301.25015000000019</v>
      </c>
      <c r="E8" s="347">
        <v>5342.5978109999905</v>
      </c>
      <c r="F8" s="156">
        <f t="shared" ref="F8:F19" si="0">SUM(B8:E8)</f>
        <v>8086.7550139999912</v>
      </c>
    </row>
    <row r="9" spans="1:6" ht="21" customHeight="1">
      <c r="A9" s="322" t="s">
        <v>274</v>
      </c>
      <c r="B9" s="325">
        <v>620.27342899999985</v>
      </c>
      <c r="C9" s="325">
        <v>612.24159899999995</v>
      </c>
      <c r="D9" s="325">
        <v>164.05519400000003</v>
      </c>
      <c r="E9" s="325">
        <v>6646.7944320000015</v>
      </c>
      <c r="F9" s="156">
        <f t="shared" si="0"/>
        <v>8043.3646540000009</v>
      </c>
    </row>
    <row r="10" spans="1:6" ht="21" customHeight="1">
      <c r="A10" s="322" t="s">
        <v>275</v>
      </c>
      <c r="B10" s="347">
        <v>588.40691199999969</v>
      </c>
      <c r="C10" s="347">
        <v>787.90689500000042</v>
      </c>
      <c r="D10" s="347">
        <v>266.10296</v>
      </c>
      <c r="E10" s="347">
        <v>5542.080348999998</v>
      </c>
      <c r="F10" s="156">
        <f t="shared" si="0"/>
        <v>7184.4971159999977</v>
      </c>
    </row>
    <row r="11" spans="1:6" ht="21" customHeight="1">
      <c r="A11" s="322" t="s">
        <v>142</v>
      </c>
      <c r="B11" s="325">
        <v>743.98514899999964</v>
      </c>
      <c r="C11" s="325">
        <v>2273.4807849999984</v>
      </c>
      <c r="D11" s="325">
        <v>355.05355300000042</v>
      </c>
      <c r="E11" s="325">
        <v>3905.8944579999998</v>
      </c>
      <c r="F11" s="156">
        <f t="shared" si="0"/>
        <v>7278.4139449999984</v>
      </c>
    </row>
    <row r="12" spans="1:6" ht="21" customHeight="1">
      <c r="A12" s="322" t="s">
        <v>147</v>
      </c>
      <c r="B12" s="347">
        <v>121.99963699999999</v>
      </c>
      <c r="C12" s="347">
        <v>1201.2471880000003</v>
      </c>
      <c r="D12" s="347">
        <v>34.974136000000009</v>
      </c>
      <c r="E12" s="347">
        <v>4008.4994369999981</v>
      </c>
      <c r="F12" s="156">
        <f t="shared" si="0"/>
        <v>5366.7203979999986</v>
      </c>
    </row>
    <row r="13" spans="1:6" ht="21" customHeight="1">
      <c r="A13" s="322" t="s">
        <v>155</v>
      </c>
      <c r="B13" s="325">
        <v>57.101328000000002</v>
      </c>
      <c r="C13" s="325">
        <v>1626.4808720000005</v>
      </c>
      <c r="D13" s="325">
        <v>38.964048999999989</v>
      </c>
      <c r="E13" s="325">
        <v>3568.7573529999991</v>
      </c>
      <c r="F13" s="156">
        <v>5291.303602</v>
      </c>
    </row>
    <row r="14" spans="1:6" ht="21" customHeight="1">
      <c r="A14" s="322" t="s">
        <v>158</v>
      </c>
      <c r="B14" s="347">
        <v>347.61594700000001</v>
      </c>
      <c r="C14" s="347">
        <v>602.96879099999978</v>
      </c>
      <c r="D14" s="347">
        <v>97.821718999999959</v>
      </c>
      <c r="E14" s="347">
        <v>4779.1197830000056</v>
      </c>
      <c r="F14" s="156">
        <f t="shared" si="0"/>
        <v>5827.5262400000056</v>
      </c>
    </row>
    <row r="15" spans="1:6" ht="21" customHeight="1">
      <c r="A15" s="322" t="s">
        <v>159</v>
      </c>
      <c r="B15" s="325">
        <v>0</v>
      </c>
      <c r="C15" s="325">
        <v>789.16312499999992</v>
      </c>
      <c r="D15" s="325">
        <v>35.825183000000003</v>
      </c>
      <c r="E15" s="325">
        <v>1399.234483</v>
      </c>
      <c r="F15" s="156">
        <f t="shared" si="0"/>
        <v>2224.2227910000001</v>
      </c>
    </row>
    <row r="16" spans="1:6" ht="21" customHeight="1">
      <c r="A16" s="322" t="s">
        <v>162</v>
      </c>
      <c r="B16" s="347">
        <v>163.84357299999999</v>
      </c>
      <c r="C16" s="347">
        <v>531.30535900000018</v>
      </c>
      <c r="D16" s="347">
        <v>37.14267000000001</v>
      </c>
      <c r="E16" s="347">
        <v>1724.4617040000001</v>
      </c>
      <c r="F16" s="156">
        <f t="shared" si="0"/>
        <v>2456.7533060000005</v>
      </c>
    </row>
    <row r="17" spans="1:9" ht="21" customHeight="1">
      <c r="A17" s="322" t="s">
        <v>168</v>
      </c>
      <c r="B17" s="325">
        <v>0</v>
      </c>
      <c r="C17" s="325">
        <v>742.95960199999979</v>
      </c>
      <c r="D17" s="325">
        <v>9.2475350000000027</v>
      </c>
      <c r="E17" s="325">
        <v>2121.5246550000011</v>
      </c>
      <c r="F17" s="156">
        <f t="shared" si="0"/>
        <v>2873.731792000001</v>
      </c>
    </row>
    <row r="18" spans="1:9" ht="21" customHeight="1">
      <c r="A18" s="322" t="s">
        <v>192</v>
      </c>
      <c r="B18" s="347">
        <v>38.911749999999998</v>
      </c>
      <c r="C18" s="347">
        <v>204.20188399999995</v>
      </c>
      <c r="D18" s="347">
        <v>2.0196490000000002</v>
      </c>
      <c r="E18" s="347">
        <v>1587.2114220000008</v>
      </c>
      <c r="F18" s="156">
        <f t="shared" si="0"/>
        <v>1832.3447050000007</v>
      </c>
    </row>
    <row r="19" spans="1:9" ht="21" customHeight="1">
      <c r="A19" s="322" t="s">
        <v>241</v>
      </c>
      <c r="B19" s="325">
        <v>134.36011200000002</v>
      </c>
      <c r="C19" s="325">
        <v>972.43375300000002</v>
      </c>
      <c r="D19" s="325">
        <v>99.310097000000027</v>
      </c>
      <c r="E19" s="325">
        <v>1801.5659439999988</v>
      </c>
      <c r="F19" s="156">
        <f t="shared" si="0"/>
        <v>3007.6699059999992</v>
      </c>
    </row>
    <row r="20" spans="1:9" ht="21" customHeight="1">
      <c r="A20" s="65" t="s">
        <v>198</v>
      </c>
      <c r="B20" s="66">
        <f>B7+B8+B9+B10+B11+B12+B13+B14+B15+B16+B17+B18+B19</f>
        <v>5036.8101280000001</v>
      </c>
      <c r="C20" s="66">
        <f>C7+C8+C9+C10+C11+C12+C13+C14+C15+C16+C17+C18+C19</f>
        <v>14814.652319999992</v>
      </c>
      <c r="D20" s="66">
        <f>D7+D8+D9+D10+D11+D12+D13+D14+D15+D16+D17+D18+D19</f>
        <v>1822.2784200000008</v>
      </c>
      <c r="E20" s="66">
        <f>E7+E8+E9+E10+E11+E12+E13+E14+E15+E16+E17+E18+E19</f>
        <v>53535.148496000009</v>
      </c>
      <c r="F20" s="66">
        <f>F7+F8+F9+F10+F11+F12+F13+F14+F15+F16+F17+F18+F19</f>
        <v>75208.889364000002</v>
      </c>
      <c r="I20" s="110"/>
    </row>
    <row r="21" spans="1:9" s="75" customFormat="1" ht="21" customHeight="1">
      <c r="A21" s="541" t="s">
        <v>659</v>
      </c>
      <c r="B21" s="542"/>
      <c r="C21" s="542"/>
      <c r="D21" s="326"/>
      <c r="E21" s="326"/>
      <c r="F21" s="136"/>
    </row>
  </sheetData>
  <mergeCells count="3">
    <mergeCell ref="A4:F4"/>
    <mergeCell ref="A5:F5"/>
    <mergeCell ref="A21:C21"/>
  </mergeCells>
  <pageMargins left="0.84" right="0.87" top="0.23" bottom="0.26" header="0.17" footer="0.17"/>
  <pageSetup paperSize="9" scale="25" orientation="landscape"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7890C-4767-4D46-904B-710C5C06755E}">
  <dimension ref="A1:E22"/>
  <sheetViews>
    <sheetView showGridLines="0" view="pageBreakPreview" zoomScaleNormal="100" zoomScaleSheetLayoutView="100" workbookViewId="0">
      <selection activeCell="H15" sqref="H15"/>
    </sheetView>
  </sheetViews>
  <sheetFormatPr defaultColWidth="9" defaultRowHeight="14"/>
  <cols>
    <col min="1" max="1" width="26.7265625" style="72" customWidth="1"/>
    <col min="2" max="5" width="18.7265625" style="74" customWidth="1"/>
    <col min="6" max="16384" width="9" style="72"/>
  </cols>
  <sheetData>
    <row r="1" spans="1:5" s="4" customFormat="1" ht="21" customHeight="1">
      <c r="A1" s="178"/>
      <c r="B1" s="159"/>
      <c r="C1" s="159"/>
      <c r="D1" s="159"/>
      <c r="E1" s="160"/>
    </row>
    <row r="2" spans="1:5" s="109" customFormat="1" ht="21" customHeight="1">
      <c r="A2" s="318"/>
      <c r="B2" s="318"/>
      <c r="C2" s="318"/>
      <c r="D2" s="318"/>
      <c r="E2" s="318"/>
    </row>
    <row r="3" spans="1:5" ht="21" customHeight="1">
      <c r="A3" s="320"/>
      <c r="B3" s="320"/>
      <c r="C3" s="320"/>
      <c r="D3" s="320"/>
      <c r="E3" s="320"/>
    </row>
    <row r="4" spans="1:5" s="73" customFormat="1" ht="44.15" customHeight="1">
      <c r="A4" s="539" t="s">
        <v>642</v>
      </c>
      <c r="B4" s="540"/>
      <c r="C4" s="540"/>
      <c r="D4" s="540"/>
      <c r="E4" s="540"/>
    </row>
    <row r="5" spans="1:5" ht="21" customHeight="1">
      <c r="A5" s="539"/>
      <c r="B5" s="540"/>
      <c r="C5" s="540"/>
      <c r="D5" s="540"/>
      <c r="E5" s="540"/>
    </row>
    <row r="6" spans="1:5" ht="21" customHeight="1">
      <c r="A6" s="63" t="s">
        <v>210</v>
      </c>
      <c r="B6" s="64" t="s">
        <v>448</v>
      </c>
      <c r="C6" s="64" t="s">
        <v>449</v>
      </c>
      <c r="D6" s="64" t="s">
        <v>450</v>
      </c>
      <c r="E6" s="64" t="s">
        <v>198</v>
      </c>
    </row>
    <row r="7" spans="1:5" ht="21" customHeight="1">
      <c r="A7" s="65" t="s">
        <v>123</v>
      </c>
      <c r="B7" s="323">
        <v>2515.8323950000013</v>
      </c>
      <c r="C7" s="323">
        <v>1522.2044800000003</v>
      </c>
      <c r="D7" s="323">
        <v>11697.549020000009</v>
      </c>
      <c r="E7" s="148">
        <f>SUM(B7:D7)</f>
        <v>15735.585895000011</v>
      </c>
    </row>
    <row r="8" spans="1:5" ht="21" customHeight="1">
      <c r="A8" s="65" t="s">
        <v>273</v>
      </c>
      <c r="B8" s="324">
        <v>1453.9048160000013</v>
      </c>
      <c r="C8" s="324">
        <v>1226.0071760000008</v>
      </c>
      <c r="D8" s="324">
        <v>5406.8430219999882</v>
      </c>
      <c r="E8" s="148">
        <f t="shared" ref="E8:E19" si="0">SUM(B8:D8)</f>
        <v>8086.7550139999903</v>
      </c>
    </row>
    <row r="9" spans="1:5" ht="21" customHeight="1">
      <c r="A9" s="65" t="s">
        <v>274</v>
      </c>
      <c r="B9" s="323">
        <v>1256.5466730000001</v>
      </c>
      <c r="C9" s="323">
        <v>733.56713300000001</v>
      </c>
      <c r="D9" s="323">
        <v>6053.2508480000006</v>
      </c>
      <c r="E9" s="148">
        <f t="shared" si="0"/>
        <v>8043.3646540000009</v>
      </c>
    </row>
    <row r="10" spans="1:5" ht="21" customHeight="1">
      <c r="A10" s="65" t="s">
        <v>275</v>
      </c>
      <c r="B10" s="324">
        <v>573.94314199999963</v>
      </c>
      <c r="C10" s="324">
        <v>815.59672799999953</v>
      </c>
      <c r="D10" s="324">
        <v>5794.9572460000018</v>
      </c>
      <c r="E10" s="148">
        <f t="shared" si="0"/>
        <v>7184.4971160000005</v>
      </c>
    </row>
    <row r="11" spans="1:5" ht="21" customHeight="1">
      <c r="A11" s="65" t="s">
        <v>142</v>
      </c>
      <c r="B11" s="323">
        <v>2189.630506</v>
      </c>
      <c r="C11" s="323">
        <v>1106.5432909999995</v>
      </c>
      <c r="D11" s="323">
        <v>3982.2401479999999</v>
      </c>
      <c r="E11" s="148">
        <f t="shared" si="0"/>
        <v>7278.4139449999993</v>
      </c>
    </row>
    <row r="12" spans="1:5" ht="21" customHeight="1">
      <c r="A12" s="65" t="s">
        <v>147</v>
      </c>
      <c r="B12" s="324">
        <v>982.09521299999994</v>
      </c>
      <c r="C12" s="324">
        <v>748.34664899999984</v>
      </c>
      <c r="D12" s="324">
        <v>3636.2785359999975</v>
      </c>
      <c r="E12" s="148">
        <f t="shared" si="0"/>
        <v>5366.7203979999977</v>
      </c>
    </row>
    <row r="13" spans="1:5" ht="21" customHeight="1">
      <c r="A13" s="65" t="s">
        <v>155</v>
      </c>
      <c r="B13" s="323">
        <v>1645.3501610000003</v>
      </c>
      <c r="C13" s="323">
        <v>694.27564700000005</v>
      </c>
      <c r="D13" s="323">
        <v>2951.6777939999993</v>
      </c>
      <c r="E13" s="148">
        <f t="shared" si="0"/>
        <v>5291.303602</v>
      </c>
    </row>
    <row r="14" spans="1:5" ht="21" customHeight="1">
      <c r="A14" s="65" t="s">
        <v>158</v>
      </c>
      <c r="B14" s="324">
        <v>1034.1498819999997</v>
      </c>
      <c r="C14" s="324">
        <v>456.38143299999973</v>
      </c>
      <c r="D14" s="324">
        <v>4336.9949249999972</v>
      </c>
      <c r="E14" s="148">
        <f t="shared" si="0"/>
        <v>5827.5262399999965</v>
      </c>
    </row>
    <row r="15" spans="1:5" ht="21" customHeight="1">
      <c r="A15" s="65" t="s">
        <v>159</v>
      </c>
      <c r="B15" s="323">
        <v>842.8282029999998</v>
      </c>
      <c r="C15" s="323">
        <v>0</v>
      </c>
      <c r="D15" s="323">
        <v>1381.3945879999994</v>
      </c>
      <c r="E15" s="148">
        <f t="shared" si="0"/>
        <v>2224.2227909999992</v>
      </c>
    </row>
    <row r="16" spans="1:5" ht="21" customHeight="1">
      <c r="A16" s="65" t="s">
        <v>162</v>
      </c>
      <c r="B16" s="324">
        <v>163.052919</v>
      </c>
      <c r="C16" s="324">
        <v>159.13412600000004</v>
      </c>
      <c r="D16" s="324">
        <v>2134.5662610000018</v>
      </c>
      <c r="E16" s="148">
        <f t="shared" si="0"/>
        <v>2456.7533060000019</v>
      </c>
    </row>
    <row r="17" spans="1:5" ht="21" customHeight="1">
      <c r="A17" s="65" t="s">
        <v>168</v>
      </c>
      <c r="B17" s="323">
        <v>373.71033299999999</v>
      </c>
      <c r="C17" s="323">
        <v>989.10317299999997</v>
      </c>
      <c r="D17" s="323">
        <v>1510.9182860000003</v>
      </c>
      <c r="E17" s="148">
        <f t="shared" si="0"/>
        <v>2873.7317920000005</v>
      </c>
    </row>
    <row r="18" spans="1:5" ht="21" customHeight="1">
      <c r="A18" s="65" t="s">
        <v>192</v>
      </c>
      <c r="B18" s="324">
        <v>45.711264</v>
      </c>
      <c r="C18" s="324">
        <v>118.84669799999999</v>
      </c>
      <c r="D18" s="324">
        <v>1667.7867430000003</v>
      </c>
      <c r="E18" s="148">
        <f t="shared" si="0"/>
        <v>1832.3447050000004</v>
      </c>
    </row>
    <row r="19" spans="1:5" ht="21" customHeight="1">
      <c r="A19" s="65" t="s">
        <v>241</v>
      </c>
      <c r="B19" s="323">
        <v>817.48703399999954</v>
      </c>
      <c r="C19" s="323">
        <v>6.5719139999999996</v>
      </c>
      <c r="D19" s="323">
        <v>2183.6109579999988</v>
      </c>
      <c r="E19" s="148">
        <f t="shared" si="0"/>
        <v>3007.6699059999983</v>
      </c>
    </row>
    <row r="20" spans="1:5" ht="21" customHeight="1">
      <c r="A20" s="65" t="s">
        <v>198</v>
      </c>
      <c r="B20" s="148">
        <f>B7+B8+B9+B10+B11+B12+B13+B14+B15+B16+B17+B18+B19</f>
        <v>13894.242541</v>
      </c>
      <c r="C20" s="148">
        <f>C7+C8+C9+C10+C11+C12+C13+C14+C15+C16+C17+C18+C19</f>
        <v>8576.5784480000002</v>
      </c>
      <c r="D20" s="148">
        <f>D7+D8+D9+D10+D11+D12+D13+D14+D15+D16+D17+D18+D19</f>
        <v>52738.068374999988</v>
      </c>
      <c r="E20" s="148">
        <f>E7+E8+E9+E10+E11+E12+E13+E14+E15+E16+E17+E18+E19</f>
        <v>75208.889364000002</v>
      </c>
    </row>
    <row r="21" spans="1:5" ht="21" customHeight="1">
      <c r="A21" s="543" t="s">
        <v>659</v>
      </c>
      <c r="B21" s="544"/>
      <c r="C21" s="544"/>
      <c r="D21" s="328" t="s">
        <v>119</v>
      </c>
      <c r="E21" s="136"/>
    </row>
    <row r="22" spans="1:5" ht="21" customHeight="1"/>
  </sheetData>
  <mergeCells count="3">
    <mergeCell ref="A4:E4"/>
    <mergeCell ref="A5:E5"/>
    <mergeCell ref="A21:C21"/>
  </mergeCells>
  <pageMargins left="0.84" right="0.87" top="0.23" bottom="0.26" header="0.17" footer="0.17"/>
  <pageSetup paperSize="9" scale="25" orientation="landscape"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CD23C-B1D6-425E-B6D5-BE6B0B3DFE1C}">
  <sheetPr>
    <pageSetUpPr fitToPage="1"/>
  </sheetPr>
  <dimension ref="A1:B22"/>
  <sheetViews>
    <sheetView showGridLines="0" view="pageBreakPreview" topLeftCell="A5" zoomScaleNormal="96" zoomScaleSheetLayoutView="100" workbookViewId="0">
      <selection activeCell="H15" sqref="H15"/>
    </sheetView>
  </sheetViews>
  <sheetFormatPr defaultColWidth="9" defaultRowHeight="14"/>
  <cols>
    <col min="1" max="1" width="36.7265625" style="71" customWidth="1"/>
    <col min="2" max="2" width="43.7265625" style="71" customWidth="1"/>
    <col min="3" max="16384" width="9" style="71"/>
  </cols>
  <sheetData>
    <row r="1" spans="1:2" s="4" customFormat="1" ht="21" customHeight="1">
      <c r="A1" s="178"/>
      <c r="B1" s="159"/>
    </row>
    <row r="2" spans="1:2" s="70" customFormat="1" ht="21" customHeight="1">
      <c r="A2" s="329"/>
      <c r="B2" s="329"/>
    </row>
    <row r="3" spans="1:2" ht="21" customHeight="1">
      <c r="A3" s="59"/>
      <c r="B3" s="59"/>
    </row>
    <row r="4" spans="1:2" s="76" customFormat="1" ht="44.15" customHeight="1">
      <c r="A4" s="545" t="s">
        <v>643</v>
      </c>
      <c r="B4" s="546"/>
    </row>
    <row r="5" spans="1:2" ht="21" customHeight="1">
      <c r="A5" s="327"/>
      <c r="B5" s="59"/>
    </row>
    <row r="6" spans="1:2" ht="21" customHeight="1">
      <c r="A6" s="330" t="s">
        <v>210</v>
      </c>
      <c r="B6" s="330" t="s">
        <v>563</v>
      </c>
    </row>
    <row r="7" spans="1:2" ht="21" customHeight="1">
      <c r="A7" s="66" t="s">
        <v>123</v>
      </c>
      <c r="B7" s="331">
        <v>5071.58</v>
      </c>
    </row>
    <row r="8" spans="1:2" ht="21" customHeight="1">
      <c r="A8" s="66" t="s">
        <v>273</v>
      </c>
      <c r="B8" s="332">
        <v>5217</v>
      </c>
    </row>
    <row r="9" spans="1:2" ht="21" customHeight="1">
      <c r="A9" s="66" t="s">
        <v>274</v>
      </c>
      <c r="B9" s="333">
        <v>6012</v>
      </c>
    </row>
    <row r="10" spans="1:2" ht="21" customHeight="1">
      <c r="A10" s="66" t="s">
        <v>275</v>
      </c>
      <c r="B10" s="334">
        <v>3439.6</v>
      </c>
    </row>
    <row r="11" spans="1:2" ht="21" customHeight="1">
      <c r="A11" s="66" t="s">
        <v>142</v>
      </c>
      <c r="B11" s="333">
        <v>2324</v>
      </c>
    </row>
    <row r="12" spans="1:2" ht="21" customHeight="1">
      <c r="A12" s="66" t="s">
        <v>147</v>
      </c>
      <c r="B12" s="332">
        <v>7392</v>
      </c>
    </row>
    <row r="13" spans="1:2" ht="21" customHeight="1">
      <c r="A13" s="66" t="s">
        <v>155</v>
      </c>
      <c r="B13" s="331">
        <v>3354.5</v>
      </c>
    </row>
    <row r="14" spans="1:2" ht="21" customHeight="1">
      <c r="A14" s="66" t="s">
        <v>158</v>
      </c>
      <c r="B14" s="332">
        <v>6459</v>
      </c>
    </row>
    <row r="15" spans="1:2" ht="21" customHeight="1">
      <c r="A15" s="66" t="s">
        <v>159</v>
      </c>
      <c r="B15" s="333">
        <v>426</v>
      </c>
    </row>
    <row r="16" spans="1:2" ht="21" customHeight="1">
      <c r="A16" s="66" t="s">
        <v>162</v>
      </c>
      <c r="B16" s="334">
        <v>1909.6</v>
      </c>
    </row>
    <row r="17" spans="1:2" ht="21" customHeight="1">
      <c r="A17" s="66" t="s">
        <v>168</v>
      </c>
      <c r="B17" s="333">
        <v>709</v>
      </c>
    </row>
    <row r="18" spans="1:2" ht="21" customHeight="1">
      <c r="A18" s="66" t="s">
        <v>192</v>
      </c>
      <c r="B18" s="332">
        <v>824</v>
      </c>
    </row>
    <row r="19" spans="1:2" ht="21" customHeight="1">
      <c r="A19" s="66" t="s">
        <v>241</v>
      </c>
      <c r="B19" s="333">
        <v>3208</v>
      </c>
    </row>
    <row r="20" spans="1:2" ht="21" customHeight="1">
      <c r="A20" s="66" t="s">
        <v>198</v>
      </c>
      <c r="B20" s="335">
        <f>SUM(B7:B19)</f>
        <v>46346.28</v>
      </c>
    </row>
    <row r="21" spans="1:2" ht="21" customHeight="1">
      <c r="A21" s="459" t="s">
        <v>329</v>
      </c>
      <c r="B21" s="547"/>
    </row>
    <row r="22" spans="1:2" ht="21" customHeight="1">
      <c r="A22" s="459" t="s">
        <v>451</v>
      </c>
      <c r="B22" s="547"/>
    </row>
  </sheetData>
  <mergeCells count="3">
    <mergeCell ref="A4:B4"/>
    <mergeCell ref="A22:B22"/>
    <mergeCell ref="A21:B21"/>
  </mergeCells>
  <pageMargins left="0.7" right="0.7" top="0.75" bottom="0.75" header="0.3" footer="0.3"/>
  <pageSetup paperSize="9" orientation="landscape"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EAA7E-2699-4CA9-9ED5-9DB43B7FA750}">
  <dimension ref="A4:G21"/>
  <sheetViews>
    <sheetView showGridLines="0" view="pageBreakPreview" zoomScaleNormal="85" zoomScaleSheetLayoutView="100" workbookViewId="0">
      <selection activeCell="C26" sqref="C26"/>
    </sheetView>
  </sheetViews>
  <sheetFormatPr defaultColWidth="13.36328125" defaultRowHeight="14"/>
  <cols>
    <col min="1" max="2" width="13.36328125" style="49"/>
    <col min="3" max="7" width="11.7265625" style="49" customWidth="1"/>
    <col min="8" max="16384" width="13.36328125" style="49"/>
  </cols>
  <sheetData>
    <row r="4" spans="1:7" ht="57.65" customHeight="1">
      <c r="A4" s="545" t="s">
        <v>218</v>
      </c>
      <c r="B4" s="546"/>
      <c r="C4" s="546"/>
      <c r="D4" s="546"/>
      <c r="E4" s="546"/>
      <c r="F4" s="546"/>
      <c r="G4" s="546"/>
    </row>
    <row r="5" spans="1:7">
      <c r="A5" s="336"/>
      <c r="B5" s="336"/>
      <c r="C5" s="336"/>
      <c r="D5" s="336"/>
      <c r="E5" s="336"/>
      <c r="F5" s="336"/>
      <c r="G5" s="336"/>
    </row>
    <row r="6" spans="1:7" ht="21" customHeight="1">
      <c r="A6" s="337" t="s">
        <v>210</v>
      </c>
      <c r="B6" s="337" t="s">
        <v>263</v>
      </c>
      <c r="C6" s="337" t="s">
        <v>443</v>
      </c>
      <c r="D6" s="337" t="s">
        <v>444</v>
      </c>
      <c r="E6" s="337" t="s">
        <v>445</v>
      </c>
      <c r="F6" s="337" t="s">
        <v>446</v>
      </c>
      <c r="G6" s="337" t="s">
        <v>198</v>
      </c>
    </row>
    <row r="7" spans="1:7" ht="21" customHeight="1">
      <c r="A7" s="337" t="s">
        <v>123</v>
      </c>
      <c r="B7" s="337" t="s">
        <v>452</v>
      </c>
      <c r="C7" s="333">
        <v>6373.8269339999952</v>
      </c>
      <c r="D7" s="333">
        <v>12741.452863999988</v>
      </c>
      <c r="E7" s="333">
        <v>380.51152500000012</v>
      </c>
      <c r="F7" s="333">
        <v>22214.813330000019</v>
      </c>
      <c r="G7" s="333">
        <f>SUM(C7:F7)</f>
        <v>41710.604653000002</v>
      </c>
    </row>
    <row r="8" spans="1:7" ht="21" customHeight="1">
      <c r="A8" s="337" t="s">
        <v>273</v>
      </c>
      <c r="B8" s="337" t="s">
        <v>452</v>
      </c>
      <c r="C8" s="332">
        <v>6948.0468120000032</v>
      </c>
      <c r="D8" s="332">
        <v>5139.5970039999984</v>
      </c>
      <c r="E8" s="332">
        <v>301.25015000000019</v>
      </c>
      <c r="F8" s="332">
        <v>10685.195621999981</v>
      </c>
      <c r="G8" s="332">
        <f t="shared" ref="G8:G19" si="0">SUM(C8:F8)</f>
        <v>23074.089587999981</v>
      </c>
    </row>
    <row r="9" spans="1:7" ht="21" customHeight="1">
      <c r="A9" s="337" t="s">
        <v>274</v>
      </c>
      <c r="B9" s="337" t="s">
        <v>452</v>
      </c>
      <c r="C9" s="333">
        <v>3721.6405739999991</v>
      </c>
      <c r="D9" s="333">
        <v>2448.9663959999998</v>
      </c>
      <c r="E9" s="333">
        <v>164.05519400000003</v>
      </c>
      <c r="F9" s="333">
        <v>13293.588864000003</v>
      </c>
      <c r="G9" s="333">
        <f t="shared" si="0"/>
        <v>19628.251028000002</v>
      </c>
    </row>
    <row r="10" spans="1:7" ht="21" customHeight="1">
      <c r="A10" s="337" t="s">
        <v>275</v>
      </c>
      <c r="B10" s="337" t="s">
        <v>452</v>
      </c>
      <c r="C10" s="332">
        <v>3530.4414719999982</v>
      </c>
      <c r="D10" s="332">
        <v>3151.6275800000017</v>
      </c>
      <c r="E10" s="332">
        <v>266.10296</v>
      </c>
      <c r="F10" s="332">
        <v>11084.160697999996</v>
      </c>
      <c r="G10" s="332">
        <f t="shared" si="0"/>
        <v>18032.332709999995</v>
      </c>
    </row>
    <row r="11" spans="1:7" ht="21" customHeight="1">
      <c r="A11" s="337" t="s">
        <v>142</v>
      </c>
      <c r="B11" s="337" t="s">
        <v>452</v>
      </c>
      <c r="C11" s="333">
        <v>4463.9108939999978</v>
      </c>
      <c r="D11" s="333">
        <v>9093.9231399999935</v>
      </c>
      <c r="E11" s="333">
        <v>355.05355300000042</v>
      </c>
      <c r="F11" s="333">
        <v>7811.7889159999995</v>
      </c>
      <c r="G11" s="333">
        <f t="shared" si="0"/>
        <v>21724.676502999991</v>
      </c>
    </row>
    <row r="12" spans="1:7" ht="21" customHeight="1">
      <c r="A12" s="337" t="s">
        <v>147</v>
      </c>
      <c r="B12" s="337" t="s">
        <v>452</v>
      </c>
      <c r="C12" s="332">
        <v>731.99782199999993</v>
      </c>
      <c r="D12" s="332">
        <v>4804.9887520000011</v>
      </c>
      <c r="E12" s="332">
        <v>34.974136000000009</v>
      </c>
      <c r="F12" s="332">
        <v>8016.9988739999962</v>
      </c>
      <c r="G12" s="332">
        <f t="shared" si="0"/>
        <v>13588.959583999997</v>
      </c>
    </row>
    <row r="13" spans="1:7" ht="21" customHeight="1">
      <c r="A13" s="337" t="s">
        <v>155</v>
      </c>
      <c r="B13" s="337" t="s">
        <v>452</v>
      </c>
      <c r="C13" s="333">
        <v>342.60796800000003</v>
      </c>
      <c r="D13" s="333">
        <v>6505.9234880000022</v>
      </c>
      <c r="E13" s="333">
        <v>38.964048999999989</v>
      </c>
      <c r="F13" s="333">
        <v>7137.5147059999981</v>
      </c>
      <c r="G13" s="333">
        <f t="shared" si="0"/>
        <v>14025.010211000001</v>
      </c>
    </row>
    <row r="14" spans="1:7" ht="21" customHeight="1">
      <c r="A14" s="337" t="s">
        <v>158</v>
      </c>
      <c r="B14" s="337" t="s">
        <v>452</v>
      </c>
      <c r="C14" s="332">
        <v>2085.695682</v>
      </c>
      <c r="D14" s="332">
        <v>2411.8751639999991</v>
      </c>
      <c r="E14" s="332">
        <v>97.821718999999959</v>
      </c>
      <c r="F14" s="332">
        <v>9558.2395660000111</v>
      </c>
      <c r="G14" s="332">
        <f t="shared" si="0"/>
        <v>14153.632131000009</v>
      </c>
    </row>
    <row r="15" spans="1:7" ht="21" customHeight="1">
      <c r="A15" s="337" t="s">
        <v>159</v>
      </c>
      <c r="B15" s="337" t="s">
        <v>452</v>
      </c>
      <c r="C15" s="333">
        <v>0</v>
      </c>
      <c r="D15" s="333">
        <v>3156.6524999999997</v>
      </c>
      <c r="E15" s="333">
        <v>35.825183000000003</v>
      </c>
      <c r="F15" s="333">
        <v>2798.4689659999999</v>
      </c>
      <c r="G15" s="333">
        <f t="shared" si="0"/>
        <v>5990.9466489999995</v>
      </c>
    </row>
    <row r="16" spans="1:7" ht="21" customHeight="1">
      <c r="A16" s="337" t="s">
        <v>162</v>
      </c>
      <c r="B16" s="337" t="s">
        <v>452</v>
      </c>
      <c r="C16" s="332">
        <v>983.06143799999995</v>
      </c>
      <c r="D16" s="332">
        <v>2125.2214360000007</v>
      </c>
      <c r="E16" s="332">
        <v>37.14267000000001</v>
      </c>
      <c r="F16" s="332">
        <v>3448.9234080000001</v>
      </c>
      <c r="G16" s="332">
        <f t="shared" si="0"/>
        <v>6594.3489520000003</v>
      </c>
    </row>
    <row r="17" spans="1:7" ht="21" customHeight="1">
      <c r="A17" s="337" t="s">
        <v>168</v>
      </c>
      <c r="B17" s="337" t="s">
        <v>452</v>
      </c>
      <c r="C17" s="333">
        <v>0</v>
      </c>
      <c r="D17" s="333">
        <v>2971.8384079999992</v>
      </c>
      <c r="E17" s="333">
        <v>9.2475350000000027</v>
      </c>
      <c r="F17" s="333">
        <v>4243.0493100000022</v>
      </c>
      <c r="G17" s="333">
        <f t="shared" si="0"/>
        <v>7224.1352530000013</v>
      </c>
    </row>
    <row r="18" spans="1:7" ht="21" customHeight="1">
      <c r="A18" s="337" t="s">
        <v>192</v>
      </c>
      <c r="B18" s="337" t="s">
        <v>452</v>
      </c>
      <c r="C18" s="332">
        <v>233.47049999999999</v>
      </c>
      <c r="D18" s="332">
        <v>816.8075359999998</v>
      </c>
      <c r="E18" s="332">
        <v>2.0196490000000002</v>
      </c>
      <c r="F18" s="332">
        <v>3174.4228440000015</v>
      </c>
      <c r="G18" s="332">
        <f t="shared" si="0"/>
        <v>4226.7205290000011</v>
      </c>
    </row>
    <row r="19" spans="1:7" ht="21" customHeight="1">
      <c r="A19" s="337" t="s">
        <v>241</v>
      </c>
      <c r="B19" s="337" t="s">
        <v>452</v>
      </c>
      <c r="C19" s="333">
        <v>806.16067200000009</v>
      </c>
      <c r="D19" s="333">
        <v>3889.7350120000001</v>
      </c>
      <c r="E19" s="333">
        <v>99.310097000000027</v>
      </c>
      <c r="F19" s="333">
        <v>3603.1318879999976</v>
      </c>
      <c r="G19" s="333">
        <f t="shared" si="0"/>
        <v>8398.3376689999968</v>
      </c>
    </row>
    <row r="20" spans="1:7" ht="21" customHeight="1">
      <c r="A20" s="337" t="s">
        <v>198</v>
      </c>
      <c r="B20" s="337" t="s">
        <v>452</v>
      </c>
      <c r="C20" s="66">
        <f>SUM(C7:C19)</f>
        <v>30220.860767999995</v>
      </c>
      <c r="D20" s="66">
        <f t="shared" ref="D20:F20" si="1">SUM(D7:D19)</f>
        <v>59258.609279999968</v>
      </c>
      <c r="E20" s="66">
        <f t="shared" si="1"/>
        <v>1822.2784200000008</v>
      </c>
      <c r="F20" s="66">
        <f t="shared" si="1"/>
        <v>107070.29699200002</v>
      </c>
      <c r="G20" s="66">
        <f>SUM(G7:G19)</f>
        <v>198372.04545999999</v>
      </c>
    </row>
    <row r="21" spans="1:7">
      <c r="A21" s="541" t="s">
        <v>708</v>
      </c>
      <c r="B21" s="542"/>
      <c r="C21" s="542"/>
      <c r="D21" s="336"/>
      <c r="E21" s="336"/>
      <c r="F21" s="336"/>
      <c r="G21" s="336"/>
    </row>
  </sheetData>
  <mergeCells count="2">
    <mergeCell ref="A4:G4"/>
    <mergeCell ref="A21:C21"/>
  </mergeCells>
  <pageMargins left="0.7" right="0.7" top="0.75" bottom="0.75" header="0.3" footer="0.3"/>
  <pageSetup paperSize="9" scale="73"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28599-035E-4DC5-A681-F72DA37A6501}">
  <sheetPr codeName="Worksheet____25"/>
  <dimension ref="A1:C23"/>
  <sheetViews>
    <sheetView showGridLines="0" view="pageBreakPreview" zoomScaleNormal="100" zoomScaleSheetLayoutView="100" workbookViewId="0">
      <selection activeCell="H15" sqref="H15"/>
    </sheetView>
  </sheetViews>
  <sheetFormatPr defaultColWidth="9" defaultRowHeight="14"/>
  <cols>
    <col min="1" max="3" width="26.7265625" style="7" customWidth="1"/>
    <col min="4" max="16384" width="9" style="7"/>
  </cols>
  <sheetData>
    <row r="1" spans="1:3" s="4" customFormat="1" ht="21" customHeight="1">
      <c r="A1" s="178"/>
      <c r="B1" s="159"/>
      <c r="C1" s="159"/>
    </row>
    <row r="2" spans="1:3" s="5" customFormat="1" ht="21" customHeight="1">
      <c r="A2" s="191"/>
      <c r="B2" s="191"/>
      <c r="C2" s="191"/>
    </row>
    <row r="3" spans="1:3" ht="21" customHeight="1">
      <c r="A3" s="338"/>
      <c r="B3" s="338"/>
      <c r="C3" s="338"/>
    </row>
    <row r="4" spans="1:3" s="24" customFormat="1" ht="44.15" customHeight="1">
      <c r="A4" s="503" t="s">
        <v>644</v>
      </c>
      <c r="B4" s="504"/>
      <c r="C4" s="504"/>
    </row>
    <row r="5" spans="1:3" ht="21" customHeight="1">
      <c r="A5" s="202"/>
      <c r="B5" s="338"/>
      <c r="C5" s="338"/>
    </row>
    <row r="6" spans="1:3" ht="31.25" customHeight="1">
      <c r="A6" s="125" t="s">
        <v>210</v>
      </c>
      <c r="B6" s="125" t="s">
        <v>453</v>
      </c>
      <c r="C6" s="125" t="s">
        <v>454</v>
      </c>
    </row>
    <row r="7" spans="1:3" ht="21" customHeight="1">
      <c r="A7" s="339" t="s">
        <v>123</v>
      </c>
      <c r="B7" s="340">
        <v>6.2054338922651331E-3</v>
      </c>
      <c r="C7" s="340">
        <v>0.16564209870466712</v>
      </c>
    </row>
    <row r="8" spans="1:3" ht="21" customHeight="1">
      <c r="A8" s="339" t="s">
        <v>273</v>
      </c>
      <c r="B8" s="341">
        <v>6.1074132715702428E-3</v>
      </c>
      <c r="C8" s="341">
        <v>0.40250582616453484</v>
      </c>
    </row>
    <row r="9" spans="1:3" ht="21" customHeight="1">
      <c r="A9" s="339" t="s">
        <v>274</v>
      </c>
      <c r="B9" s="340">
        <v>1.1586352811363694E-2</v>
      </c>
      <c r="C9" s="340">
        <v>0.19488140264267834</v>
      </c>
    </row>
    <row r="10" spans="1:3" ht="21" customHeight="1">
      <c r="A10" s="339" t="s">
        <v>275</v>
      </c>
      <c r="B10" s="341">
        <v>1.6938957157341318E-2</v>
      </c>
      <c r="C10" s="341">
        <v>0.3651579346738491</v>
      </c>
    </row>
    <row r="11" spans="1:3" ht="21" customHeight="1">
      <c r="A11" s="339" t="s">
        <v>142</v>
      </c>
      <c r="B11" s="340">
        <v>6.4576545868425981E-3</v>
      </c>
      <c r="C11" s="340">
        <v>7.4226854312526999E-2</v>
      </c>
    </row>
    <row r="12" spans="1:3" ht="21" customHeight="1">
      <c r="A12" s="339" t="s">
        <v>147</v>
      </c>
      <c r="B12" s="341">
        <v>1.3222385038193096E-2</v>
      </c>
      <c r="C12" s="341">
        <v>0.3865969270858447</v>
      </c>
    </row>
    <row r="13" spans="1:3" ht="21" customHeight="1">
      <c r="A13" s="339" t="s">
        <v>155</v>
      </c>
      <c r="B13" s="340">
        <v>1.4314429878868383E-2</v>
      </c>
      <c r="C13" s="340">
        <v>0.10615149808027055</v>
      </c>
    </row>
    <row r="14" spans="1:3" ht="21" customHeight="1">
      <c r="A14" s="339" t="s">
        <v>158</v>
      </c>
      <c r="B14" s="341">
        <v>2.4169804113778282E-2</v>
      </c>
      <c r="C14" s="341">
        <v>0.16099263944502468</v>
      </c>
    </row>
    <row r="15" spans="1:3" ht="21" customHeight="1">
      <c r="A15" s="339" t="s">
        <v>159</v>
      </c>
      <c r="B15" s="340">
        <v>1.708169503954397E-2</v>
      </c>
      <c r="C15" s="340">
        <v>7.8474996893755686E-2</v>
      </c>
    </row>
    <row r="16" spans="1:3" ht="21" customHeight="1">
      <c r="A16" s="339" t="s">
        <v>162</v>
      </c>
      <c r="B16" s="341">
        <v>5.9460186483876491E-3</v>
      </c>
      <c r="C16" s="341">
        <v>0.69853090564077069</v>
      </c>
    </row>
    <row r="17" spans="1:3" ht="21" customHeight="1">
      <c r="A17" s="339" t="s">
        <v>168</v>
      </c>
      <c r="B17" s="340">
        <v>1.2403037616473701E-2</v>
      </c>
      <c r="C17" s="340">
        <v>6.6595169580059718E-2</v>
      </c>
    </row>
    <row r="18" spans="1:3" ht="21" customHeight="1">
      <c r="A18" s="339" t="s">
        <v>192</v>
      </c>
      <c r="B18" s="341">
        <v>1.9600076022031496E-2</v>
      </c>
      <c r="C18" s="341">
        <v>0.65355628072277372</v>
      </c>
    </row>
    <row r="19" spans="1:3" ht="21" customHeight="1">
      <c r="A19" s="339" t="s">
        <v>241</v>
      </c>
      <c r="B19" s="340">
        <v>1.7074763455733843E-2</v>
      </c>
      <c r="C19" s="340">
        <v>0.13263798042812824</v>
      </c>
    </row>
    <row r="20" spans="1:3" ht="21" customHeight="1">
      <c r="A20" s="339" t="s">
        <v>455</v>
      </c>
      <c r="B20" s="342">
        <v>8.6351344955491564E-3</v>
      </c>
      <c r="C20" s="342">
        <v>0.16624470472896757</v>
      </c>
    </row>
    <row r="21" spans="1:3" s="2" customFormat="1" ht="21" customHeight="1">
      <c r="A21" s="548" t="s">
        <v>456</v>
      </c>
      <c r="B21" s="549"/>
      <c r="C21" s="343"/>
    </row>
    <row r="22" spans="1:3" s="2" customFormat="1" ht="21" customHeight="1">
      <c r="A22" s="548" t="s">
        <v>660</v>
      </c>
      <c r="B22" s="549"/>
      <c r="C22" s="549"/>
    </row>
    <row r="23" spans="1:3" ht="21" customHeight="1">
      <c r="A23" s="550" t="s">
        <v>457</v>
      </c>
      <c r="B23" s="551"/>
      <c r="C23" s="551"/>
    </row>
  </sheetData>
  <mergeCells count="4">
    <mergeCell ref="A21:B21"/>
    <mergeCell ref="A22:C22"/>
    <mergeCell ref="A23:C23"/>
    <mergeCell ref="A4:C4"/>
  </mergeCells>
  <pageMargins left="0.7" right="0.7" top="0.75" bottom="0.75" header="0.3" footer="0.3"/>
  <pageSetup scale="62"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5D92B-4450-4B7C-9238-1B9E33BC0559}">
  <dimension ref="A1:H21"/>
  <sheetViews>
    <sheetView showGridLines="0" view="pageBreakPreview" zoomScaleNormal="95" zoomScaleSheetLayoutView="100" workbookViewId="0">
      <selection activeCell="H15" sqref="H15"/>
    </sheetView>
  </sheetViews>
  <sheetFormatPr defaultColWidth="9" defaultRowHeight="14"/>
  <cols>
    <col min="1" max="1" width="26.7265625" style="59" customWidth="1"/>
    <col min="2" max="8" width="18.7265625" style="61" customWidth="1"/>
    <col min="9" max="16384" width="9" style="59"/>
  </cols>
  <sheetData>
    <row r="1" spans="1:8" s="4" customFormat="1" ht="21" customHeight="1">
      <c r="A1" s="178"/>
      <c r="B1" s="159"/>
      <c r="C1" s="159"/>
      <c r="D1" s="159"/>
      <c r="E1" s="160"/>
      <c r="F1" s="161"/>
      <c r="G1" s="161"/>
      <c r="H1" s="161"/>
    </row>
    <row r="2" spans="1:8" s="57" customFormat="1" ht="21" customHeight="1">
      <c r="A2" s="217"/>
      <c r="B2" s="217"/>
      <c r="C2" s="217"/>
      <c r="D2" s="217"/>
      <c r="E2" s="217"/>
      <c r="F2" s="218"/>
      <c r="G2" s="218"/>
      <c r="H2" s="218"/>
    </row>
    <row r="3" spans="1:8" ht="21" customHeight="1">
      <c r="B3" s="59"/>
      <c r="C3" s="59"/>
      <c r="D3" s="59"/>
      <c r="E3" s="59"/>
      <c r="F3" s="59"/>
      <c r="G3" s="59"/>
      <c r="H3" s="59"/>
    </row>
    <row r="4" spans="1:8" s="60" customFormat="1" ht="44.15" customHeight="1">
      <c r="A4" s="552" t="s">
        <v>645</v>
      </c>
      <c r="B4" s="553"/>
      <c r="C4" s="553"/>
      <c r="D4" s="553"/>
      <c r="E4" s="553"/>
      <c r="F4" s="553"/>
      <c r="G4" s="553"/>
      <c r="H4" s="553"/>
    </row>
    <row r="5" spans="1:8" ht="21" customHeight="1">
      <c r="A5" s="327"/>
      <c r="D5" s="62"/>
      <c r="E5" s="62"/>
      <c r="F5" s="62"/>
      <c r="G5" s="62"/>
      <c r="H5" s="62"/>
    </row>
    <row r="6" spans="1:8" ht="21" customHeight="1">
      <c r="A6" s="63" t="s">
        <v>210</v>
      </c>
      <c r="B6" s="64" t="s">
        <v>443</v>
      </c>
      <c r="C6" s="64" t="s">
        <v>444</v>
      </c>
      <c r="D6" s="64" t="s">
        <v>458</v>
      </c>
      <c r="E6" s="64" t="s">
        <v>446</v>
      </c>
      <c r="F6" s="64" t="s">
        <v>459</v>
      </c>
      <c r="G6" s="64" t="s">
        <v>460</v>
      </c>
      <c r="H6" s="63" t="s">
        <v>198</v>
      </c>
    </row>
    <row r="7" spans="1:8" ht="21" customHeight="1">
      <c r="A7" s="65" t="s">
        <v>123</v>
      </c>
      <c r="B7" s="344">
        <v>0.55500000000000005</v>
      </c>
      <c r="C7" s="127">
        <v>0</v>
      </c>
      <c r="D7" s="344">
        <v>81.850000000000009</v>
      </c>
      <c r="E7" s="344">
        <v>9.7800000000000011</v>
      </c>
      <c r="F7" s="127">
        <v>0</v>
      </c>
      <c r="G7" s="127">
        <v>0</v>
      </c>
      <c r="H7" s="148">
        <f t="shared" ref="H7:H19" si="0">SUM(B7:G7)</f>
        <v>92.185000000000016</v>
      </c>
    </row>
    <row r="8" spans="1:8" ht="21" customHeight="1">
      <c r="A8" s="65" t="s">
        <v>273</v>
      </c>
      <c r="B8" s="345">
        <v>32.875</v>
      </c>
      <c r="C8" s="345">
        <v>29.55</v>
      </c>
      <c r="D8" s="345">
        <v>65.096999999999994</v>
      </c>
      <c r="E8" s="128">
        <v>0</v>
      </c>
      <c r="F8" s="128">
        <v>10</v>
      </c>
      <c r="G8" s="128">
        <v>0</v>
      </c>
      <c r="H8" s="148">
        <f t="shared" si="0"/>
        <v>137.52199999999999</v>
      </c>
    </row>
    <row r="9" spans="1:8" ht="21" customHeight="1">
      <c r="A9" s="65" t="s">
        <v>274</v>
      </c>
      <c r="B9" s="344">
        <v>10.875</v>
      </c>
      <c r="C9" s="127">
        <v>0</v>
      </c>
      <c r="D9" s="127">
        <v>0</v>
      </c>
      <c r="E9" s="127">
        <v>0</v>
      </c>
      <c r="F9" s="127">
        <v>0</v>
      </c>
      <c r="G9" s="127">
        <v>0</v>
      </c>
      <c r="H9" s="148">
        <f t="shared" si="0"/>
        <v>10.875</v>
      </c>
    </row>
    <row r="10" spans="1:8" ht="21" customHeight="1">
      <c r="A10" s="65" t="s">
        <v>275</v>
      </c>
      <c r="B10" s="128">
        <v>0</v>
      </c>
      <c r="C10" s="128">
        <v>0</v>
      </c>
      <c r="D10" s="345">
        <v>18.431999999999999</v>
      </c>
      <c r="E10" s="128">
        <v>0</v>
      </c>
      <c r="F10" s="128">
        <v>0</v>
      </c>
      <c r="G10" s="128">
        <v>0</v>
      </c>
      <c r="H10" s="148">
        <f t="shared" si="0"/>
        <v>18.431999999999999</v>
      </c>
    </row>
    <row r="11" spans="1:8" ht="21" customHeight="1">
      <c r="A11" s="65" t="s">
        <v>142</v>
      </c>
      <c r="B11" s="344">
        <v>4.58</v>
      </c>
      <c r="C11" s="344">
        <v>64.25</v>
      </c>
      <c r="D11" s="127">
        <v>0</v>
      </c>
      <c r="E11" s="127">
        <v>0</v>
      </c>
      <c r="F11" s="344">
        <v>35.561</v>
      </c>
      <c r="G11" s="127">
        <v>0</v>
      </c>
      <c r="H11" s="148">
        <f t="shared" si="0"/>
        <v>104.39099999999999</v>
      </c>
    </row>
    <row r="12" spans="1:8" ht="21" customHeight="1">
      <c r="A12" s="65" t="s">
        <v>147</v>
      </c>
      <c r="B12" s="128">
        <v>0</v>
      </c>
      <c r="C12" s="128">
        <v>26</v>
      </c>
      <c r="D12" s="128">
        <v>30</v>
      </c>
      <c r="E12" s="345">
        <v>5.45</v>
      </c>
      <c r="F12" s="128">
        <v>0</v>
      </c>
      <c r="G12" s="128">
        <v>0</v>
      </c>
      <c r="H12" s="148">
        <f t="shared" si="0"/>
        <v>61.45</v>
      </c>
    </row>
    <row r="13" spans="1:8" ht="21" customHeight="1">
      <c r="A13" s="65" t="s">
        <v>155</v>
      </c>
      <c r="B13" s="127">
        <v>0</v>
      </c>
      <c r="C13" s="127">
        <v>0</v>
      </c>
      <c r="D13" s="127">
        <v>0</v>
      </c>
      <c r="E13" s="127">
        <v>0</v>
      </c>
      <c r="F13" s="127">
        <v>0</v>
      </c>
      <c r="G13" s="127">
        <v>0</v>
      </c>
      <c r="H13" s="66">
        <f t="shared" si="0"/>
        <v>0</v>
      </c>
    </row>
    <row r="14" spans="1:8" ht="21" customHeight="1">
      <c r="A14" s="65" t="s">
        <v>158</v>
      </c>
      <c r="B14" s="128">
        <v>16</v>
      </c>
      <c r="C14" s="345">
        <v>1.0069999999999999</v>
      </c>
      <c r="D14" s="345">
        <v>14.9</v>
      </c>
      <c r="E14" s="128">
        <v>0</v>
      </c>
      <c r="F14" s="128">
        <v>0</v>
      </c>
      <c r="G14" s="128">
        <v>0</v>
      </c>
      <c r="H14" s="148">
        <f t="shared" si="0"/>
        <v>31.907000000000004</v>
      </c>
    </row>
    <row r="15" spans="1:8" ht="21" customHeight="1">
      <c r="A15" s="65" t="s">
        <v>159</v>
      </c>
      <c r="B15" s="127">
        <v>0</v>
      </c>
      <c r="C15" s="127">
        <v>0</v>
      </c>
      <c r="D15" s="127">
        <v>0</v>
      </c>
      <c r="E15" s="127">
        <v>0</v>
      </c>
      <c r="F15" s="127">
        <v>0</v>
      </c>
      <c r="G15" s="127">
        <v>0</v>
      </c>
      <c r="H15" s="66">
        <f t="shared" si="0"/>
        <v>0</v>
      </c>
    </row>
    <row r="16" spans="1:8" ht="21" customHeight="1">
      <c r="A16" s="65" t="s">
        <v>162</v>
      </c>
      <c r="B16" s="128">
        <v>54</v>
      </c>
      <c r="C16" s="128">
        <v>0</v>
      </c>
      <c r="D16" s="345">
        <v>5.5</v>
      </c>
      <c r="E16" s="345">
        <v>63.239999999999995</v>
      </c>
      <c r="F16" s="128">
        <v>0</v>
      </c>
      <c r="G16" s="128">
        <v>0</v>
      </c>
      <c r="H16" s="148">
        <f t="shared" si="0"/>
        <v>122.74</v>
      </c>
    </row>
    <row r="17" spans="1:8" ht="21" customHeight="1">
      <c r="A17" s="65" t="s">
        <v>168</v>
      </c>
      <c r="B17" s="127">
        <v>0</v>
      </c>
      <c r="C17" s="127">
        <v>0</v>
      </c>
      <c r="D17" s="127">
        <v>0</v>
      </c>
      <c r="E17" s="127">
        <v>0</v>
      </c>
      <c r="F17" s="127">
        <v>0</v>
      </c>
      <c r="G17" s="127">
        <v>0</v>
      </c>
      <c r="H17" s="66">
        <f t="shared" si="0"/>
        <v>0</v>
      </c>
    </row>
    <row r="18" spans="1:8" ht="21" customHeight="1">
      <c r="A18" s="65" t="s">
        <v>192</v>
      </c>
      <c r="B18" s="128">
        <v>0</v>
      </c>
      <c r="C18" s="128">
        <v>0</v>
      </c>
      <c r="D18" s="345">
        <v>4.0019999999999998</v>
      </c>
      <c r="E18" s="345">
        <v>3.25</v>
      </c>
      <c r="F18" s="128">
        <v>0</v>
      </c>
      <c r="G18" s="128">
        <v>0</v>
      </c>
      <c r="H18" s="148">
        <f t="shared" si="0"/>
        <v>7.2519999999999998</v>
      </c>
    </row>
    <row r="19" spans="1:8" ht="21" customHeight="1">
      <c r="A19" s="65" t="s">
        <v>241</v>
      </c>
      <c r="B19" s="127">
        <v>0</v>
      </c>
      <c r="C19" s="127">
        <v>0</v>
      </c>
      <c r="D19" s="127">
        <v>0</v>
      </c>
      <c r="E19" s="127">
        <v>0</v>
      </c>
      <c r="F19" s="344">
        <v>10.539</v>
      </c>
      <c r="G19" s="127">
        <v>0</v>
      </c>
      <c r="H19" s="148">
        <f t="shared" si="0"/>
        <v>10.539</v>
      </c>
    </row>
    <row r="20" spans="1:8" ht="21" customHeight="1">
      <c r="A20" s="65" t="s">
        <v>198</v>
      </c>
      <c r="B20" s="148">
        <f>SUM(B7:B19)</f>
        <v>118.88499999999999</v>
      </c>
      <c r="C20" s="148">
        <f t="shared" ref="C20:G20" si="1">SUM(C7:C19)</f>
        <v>120.807</v>
      </c>
      <c r="D20" s="148">
        <f t="shared" si="1"/>
        <v>219.78100000000001</v>
      </c>
      <c r="E20" s="148">
        <f t="shared" si="1"/>
        <v>81.72</v>
      </c>
      <c r="F20" s="148">
        <f t="shared" si="1"/>
        <v>56.1</v>
      </c>
      <c r="G20" s="66">
        <f t="shared" si="1"/>
        <v>0</v>
      </c>
      <c r="H20" s="148">
        <f>SUM(B20:G20)</f>
        <v>597.29300000000001</v>
      </c>
    </row>
    <row r="21" spans="1:8" s="69" customFormat="1" ht="21" customHeight="1">
      <c r="A21" s="541" t="s">
        <v>329</v>
      </c>
      <c r="B21" s="542"/>
      <c r="C21" s="542"/>
      <c r="D21" s="67" t="s">
        <v>119</v>
      </c>
      <c r="E21" s="67"/>
      <c r="F21" s="67"/>
      <c r="G21" s="68"/>
      <c r="H21" s="136"/>
    </row>
  </sheetData>
  <mergeCells count="2">
    <mergeCell ref="A4:H4"/>
    <mergeCell ref="A21:C21"/>
  </mergeCells>
  <pageMargins left="0.84" right="0.87" top="0.23" bottom="0.26" header="0.17" footer="0.17"/>
  <pageSetup paperSize="9" scale="15" orientation="landscape"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9CBFF-2CB0-4F57-B3C9-5A7C582092E0}">
  <dimension ref="A1:C21"/>
  <sheetViews>
    <sheetView showGridLines="0" view="pageBreakPreview" zoomScaleNormal="100" zoomScaleSheetLayoutView="100" workbookViewId="0">
      <selection activeCell="H15" sqref="H15"/>
    </sheetView>
  </sheetViews>
  <sheetFormatPr defaultColWidth="9" defaultRowHeight="21" customHeight="1"/>
  <cols>
    <col min="1" max="1" width="26.7265625" style="3" customWidth="1"/>
    <col min="2" max="3" width="21.7265625" style="3" customWidth="1"/>
    <col min="4" max="16384" width="9" style="3"/>
  </cols>
  <sheetData>
    <row r="1" spans="1:3" s="4" customFormat="1" ht="21" customHeight="1">
      <c r="A1" s="178"/>
      <c r="B1" s="159"/>
      <c r="C1" s="159"/>
    </row>
    <row r="2" spans="1:3" s="57" customFormat="1" ht="21" customHeight="1">
      <c r="A2" s="217"/>
      <c r="B2" s="217"/>
      <c r="C2" s="217"/>
    </row>
    <row r="3" spans="1:3" ht="21" customHeight="1">
      <c r="A3" s="219"/>
      <c r="B3" s="62"/>
      <c r="C3" s="62"/>
    </row>
    <row r="4" spans="1:3" s="23" customFormat="1" ht="44.15" customHeight="1">
      <c r="A4" s="460" t="s">
        <v>646</v>
      </c>
      <c r="B4" s="461"/>
      <c r="C4" s="461"/>
    </row>
    <row r="5" spans="1:3" ht="21" customHeight="1">
      <c r="A5" s="221"/>
      <c r="B5" s="62"/>
      <c r="C5" s="62"/>
    </row>
    <row r="6" spans="1:3" ht="21" customHeight="1">
      <c r="A6" s="236" t="s">
        <v>210</v>
      </c>
      <c r="B6" s="100" t="s">
        <v>564</v>
      </c>
      <c r="C6" s="143" t="s">
        <v>461</v>
      </c>
    </row>
    <row r="7" spans="1:3" ht="21" customHeight="1">
      <c r="A7" s="125" t="s">
        <v>123</v>
      </c>
      <c r="B7" s="225">
        <v>5</v>
      </c>
      <c r="C7" s="346">
        <v>92.185000000000016</v>
      </c>
    </row>
    <row r="8" spans="1:3" ht="21" customHeight="1">
      <c r="A8" s="125" t="s">
        <v>273</v>
      </c>
      <c r="B8" s="347">
        <v>9</v>
      </c>
      <c r="C8" s="324">
        <v>137.52199999999999</v>
      </c>
    </row>
    <row r="9" spans="1:3" ht="21" customHeight="1">
      <c r="A9" s="125" t="s">
        <v>274</v>
      </c>
      <c r="B9" s="225">
        <v>1</v>
      </c>
      <c r="C9" s="346">
        <v>10.875</v>
      </c>
    </row>
    <row r="10" spans="1:3" ht="21" customHeight="1">
      <c r="A10" s="125" t="s">
        <v>275</v>
      </c>
      <c r="B10" s="347">
        <v>1</v>
      </c>
      <c r="C10" s="324">
        <v>18.431999999999999</v>
      </c>
    </row>
    <row r="11" spans="1:3" ht="21" customHeight="1">
      <c r="A11" s="125" t="s">
        <v>142</v>
      </c>
      <c r="B11" s="225">
        <v>6</v>
      </c>
      <c r="C11" s="346">
        <v>104.39099999999999</v>
      </c>
    </row>
    <row r="12" spans="1:3" ht="21" customHeight="1">
      <c r="A12" s="125" t="s">
        <v>147</v>
      </c>
      <c r="B12" s="347">
        <v>5</v>
      </c>
      <c r="C12" s="324">
        <v>61.45</v>
      </c>
    </row>
    <row r="13" spans="1:3" ht="21" customHeight="1">
      <c r="A13" s="125" t="s">
        <v>155</v>
      </c>
      <c r="B13" s="225">
        <v>0</v>
      </c>
      <c r="C13" s="225">
        <v>0</v>
      </c>
    </row>
    <row r="14" spans="1:3" ht="21" customHeight="1">
      <c r="A14" s="125" t="s">
        <v>158</v>
      </c>
      <c r="B14" s="347">
        <v>2</v>
      </c>
      <c r="C14" s="324">
        <v>31.907</v>
      </c>
    </row>
    <row r="15" spans="1:3" ht="21" customHeight="1">
      <c r="A15" s="125" t="s">
        <v>159</v>
      </c>
      <c r="B15" s="225">
        <v>0</v>
      </c>
      <c r="C15" s="225">
        <v>0</v>
      </c>
    </row>
    <row r="16" spans="1:3" ht="21" customHeight="1">
      <c r="A16" s="125" t="s">
        <v>162</v>
      </c>
      <c r="B16" s="347">
        <v>4</v>
      </c>
      <c r="C16" s="324">
        <v>122.74</v>
      </c>
    </row>
    <row r="17" spans="1:3" ht="21" customHeight="1">
      <c r="A17" s="125" t="s">
        <v>168</v>
      </c>
      <c r="B17" s="225">
        <v>0</v>
      </c>
      <c r="C17" s="225">
        <v>0</v>
      </c>
    </row>
    <row r="18" spans="1:3" ht="21" customHeight="1">
      <c r="A18" s="125" t="s">
        <v>192</v>
      </c>
      <c r="B18" s="347">
        <v>3</v>
      </c>
      <c r="C18" s="324">
        <v>7.2519999999999998</v>
      </c>
    </row>
    <row r="19" spans="1:3" ht="21" customHeight="1">
      <c r="A19" s="125" t="s">
        <v>241</v>
      </c>
      <c r="B19" s="225">
        <v>1</v>
      </c>
      <c r="C19" s="346">
        <v>10.539</v>
      </c>
    </row>
    <row r="20" spans="1:3" ht="21" customHeight="1">
      <c r="A20" s="51" t="s">
        <v>198</v>
      </c>
      <c r="B20" s="52">
        <f>SUM(B7:B19)</f>
        <v>37</v>
      </c>
      <c r="C20" s="348">
        <f>SUM(C7:C19)</f>
        <v>597.29299999999989</v>
      </c>
    </row>
    <row r="21" spans="1:3" s="20" customFormat="1" ht="21" customHeight="1">
      <c r="A21" s="129" t="s">
        <v>329</v>
      </c>
      <c r="B21" s="58"/>
      <c r="C21" s="136"/>
    </row>
  </sheetData>
  <mergeCells count="1">
    <mergeCell ref="A4:C4"/>
  </mergeCells>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B08D1-C75A-4561-B779-D15DD0504517}">
  <sheetPr codeName="Worksheet____31"/>
  <dimension ref="A1:G21"/>
  <sheetViews>
    <sheetView showGridLines="0" view="pageBreakPreview" zoomScaleNormal="100" zoomScaleSheetLayoutView="100" workbookViewId="0">
      <selection activeCell="H15" sqref="H15"/>
    </sheetView>
  </sheetViews>
  <sheetFormatPr defaultColWidth="9" defaultRowHeight="21" customHeight="1"/>
  <cols>
    <col min="1" max="1" width="26.7265625" style="3" customWidth="1"/>
    <col min="2" max="7" width="23.7265625" style="3" customWidth="1"/>
    <col min="8" max="16384" width="9" style="3"/>
  </cols>
  <sheetData>
    <row r="1" spans="1:7" s="4" customFormat="1" ht="21" customHeight="1">
      <c r="A1" s="178"/>
      <c r="B1" s="159"/>
      <c r="C1" s="159"/>
      <c r="D1" s="159"/>
      <c r="E1" s="160"/>
      <c r="F1" s="161"/>
      <c r="G1" s="161"/>
    </row>
    <row r="2" spans="1:7" s="5" customFormat="1" ht="21" customHeight="1">
      <c r="A2" s="191"/>
      <c r="B2" s="191"/>
      <c r="C2" s="191"/>
      <c r="D2" s="191"/>
      <c r="E2" s="191"/>
      <c r="F2" s="190"/>
      <c r="G2" s="190"/>
    </row>
    <row r="3" spans="1:7" ht="21" customHeight="1">
      <c r="A3" s="219"/>
      <c r="B3" s="62"/>
      <c r="C3" s="62"/>
      <c r="D3" s="62"/>
      <c r="E3" s="62"/>
      <c r="F3" s="62"/>
      <c r="G3" s="62"/>
    </row>
    <row r="4" spans="1:7" s="23" customFormat="1" ht="44.15" customHeight="1">
      <c r="A4" s="554" t="s">
        <v>647</v>
      </c>
      <c r="B4" s="555"/>
      <c r="C4" s="555"/>
      <c r="D4" s="555"/>
      <c r="E4" s="555"/>
      <c r="F4" s="555"/>
      <c r="G4" s="555"/>
    </row>
    <row r="5" spans="1:7" ht="21" customHeight="1">
      <c r="A5" s="556"/>
      <c r="B5" s="557"/>
      <c r="C5" s="557"/>
      <c r="D5" s="557"/>
      <c r="E5" s="557"/>
      <c r="F5" s="557"/>
      <c r="G5" s="557"/>
    </row>
    <row r="6" spans="1:7" ht="21" customHeight="1">
      <c r="A6" s="236" t="s">
        <v>210</v>
      </c>
      <c r="B6" s="100" t="s">
        <v>462</v>
      </c>
      <c r="C6" s="100" t="s">
        <v>463</v>
      </c>
      <c r="D6" s="100" t="s">
        <v>464</v>
      </c>
      <c r="E6" s="100" t="s">
        <v>465</v>
      </c>
      <c r="F6" s="100" t="s">
        <v>466</v>
      </c>
      <c r="G6" s="100" t="s">
        <v>467</v>
      </c>
    </row>
    <row r="7" spans="1:7" ht="21" customHeight="1">
      <c r="A7" s="125" t="s">
        <v>123</v>
      </c>
      <c r="B7" s="349">
        <v>373.44500000000005</v>
      </c>
      <c r="C7" s="225">
        <v>7969457.9120000005</v>
      </c>
      <c r="D7" s="225">
        <v>0</v>
      </c>
      <c r="E7" s="225">
        <v>338108</v>
      </c>
      <c r="F7" s="225">
        <v>1603</v>
      </c>
      <c r="G7" s="225">
        <v>1589638</v>
      </c>
    </row>
    <row r="8" spans="1:7" ht="21" customHeight="1">
      <c r="A8" s="125" t="s">
        <v>273</v>
      </c>
      <c r="B8" s="350">
        <v>200.49</v>
      </c>
      <c r="C8" s="347">
        <v>8742276.7199999988</v>
      </c>
      <c r="D8" s="347">
        <v>0</v>
      </c>
      <c r="E8" s="347">
        <v>258610.5</v>
      </c>
      <c r="F8" s="347">
        <v>1404</v>
      </c>
      <c r="G8" s="347">
        <v>7148991</v>
      </c>
    </row>
    <row r="9" spans="1:7" ht="21" customHeight="1">
      <c r="A9" s="125" t="s">
        <v>274</v>
      </c>
      <c r="B9" s="349">
        <v>168.46999999999997</v>
      </c>
      <c r="C9" s="225">
        <v>5640676.4800000004</v>
      </c>
      <c r="D9" s="225">
        <v>0</v>
      </c>
      <c r="E9" s="225">
        <v>64144</v>
      </c>
      <c r="F9" s="225">
        <v>1000</v>
      </c>
      <c r="G9" s="225">
        <v>308335</v>
      </c>
    </row>
    <row r="10" spans="1:7" ht="21" customHeight="1">
      <c r="A10" s="125" t="s">
        <v>275</v>
      </c>
      <c r="B10" s="350">
        <v>180.55399999999997</v>
      </c>
      <c r="C10" s="347">
        <v>2120141</v>
      </c>
      <c r="D10" s="347">
        <v>0</v>
      </c>
      <c r="E10" s="347">
        <v>317541.13</v>
      </c>
      <c r="F10" s="347">
        <v>1190</v>
      </c>
      <c r="G10" s="347">
        <v>6863874</v>
      </c>
    </row>
    <row r="11" spans="1:7" ht="21" customHeight="1">
      <c r="A11" s="125" t="s">
        <v>142</v>
      </c>
      <c r="B11" s="349">
        <v>267.74</v>
      </c>
      <c r="C11" s="225">
        <v>7436157.1400000006</v>
      </c>
      <c r="D11" s="225">
        <v>0</v>
      </c>
      <c r="E11" s="225">
        <v>425484.42500000005</v>
      </c>
      <c r="F11" s="225">
        <v>3759</v>
      </c>
      <c r="G11" s="225">
        <v>951986</v>
      </c>
    </row>
    <row r="12" spans="1:7" ht="21" customHeight="1">
      <c r="A12" s="125" t="s">
        <v>147</v>
      </c>
      <c r="B12" s="350">
        <v>325.15999999999997</v>
      </c>
      <c r="C12" s="347">
        <v>1649496</v>
      </c>
      <c r="D12" s="347">
        <v>0</v>
      </c>
      <c r="E12" s="347">
        <v>151340</v>
      </c>
      <c r="F12" s="347">
        <v>805</v>
      </c>
      <c r="G12" s="347">
        <v>174209</v>
      </c>
    </row>
    <row r="13" spans="1:7" ht="21" customHeight="1">
      <c r="A13" s="125" t="s">
        <v>155</v>
      </c>
      <c r="B13" s="349">
        <v>50.011000000000003</v>
      </c>
      <c r="C13" s="225">
        <v>159909</v>
      </c>
      <c r="D13" s="225">
        <v>0</v>
      </c>
      <c r="E13" s="225">
        <v>26359</v>
      </c>
      <c r="F13" s="225">
        <v>35</v>
      </c>
      <c r="G13" s="225">
        <v>112521</v>
      </c>
    </row>
    <row r="14" spans="1:7" ht="21" customHeight="1">
      <c r="A14" s="125" t="s">
        <v>158</v>
      </c>
      <c r="B14" s="350">
        <v>122.19600000000001</v>
      </c>
      <c r="C14" s="347">
        <v>4412016.2300000004</v>
      </c>
      <c r="D14" s="347">
        <v>0</v>
      </c>
      <c r="E14" s="347">
        <v>131300</v>
      </c>
      <c r="F14" s="347">
        <v>2858</v>
      </c>
      <c r="G14" s="347">
        <v>86285</v>
      </c>
    </row>
    <row r="15" spans="1:7" ht="21" customHeight="1">
      <c r="A15" s="125" t="s">
        <v>159</v>
      </c>
      <c r="B15" s="349">
        <v>52.01</v>
      </c>
      <c r="C15" s="225">
        <v>1238691.5</v>
      </c>
      <c r="D15" s="225">
        <v>0</v>
      </c>
      <c r="E15" s="225">
        <v>46683</v>
      </c>
      <c r="F15" s="225">
        <v>7</v>
      </c>
      <c r="G15" s="225">
        <v>59832</v>
      </c>
    </row>
    <row r="16" spans="1:7" ht="21" customHeight="1">
      <c r="A16" s="125" t="s">
        <v>162</v>
      </c>
      <c r="B16" s="350">
        <v>97.339999999999989</v>
      </c>
      <c r="C16" s="347">
        <v>1533711.5999999999</v>
      </c>
      <c r="D16" s="347">
        <v>0</v>
      </c>
      <c r="E16" s="347">
        <v>129171</v>
      </c>
      <c r="F16" s="347">
        <v>1027</v>
      </c>
      <c r="G16" s="347">
        <v>156878</v>
      </c>
    </row>
    <row r="17" spans="1:7" ht="21" customHeight="1">
      <c r="A17" s="125" t="s">
        <v>168</v>
      </c>
      <c r="B17" s="349">
        <v>24.410000000000004</v>
      </c>
      <c r="C17" s="225">
        <v>474729.99</v>
      </c>
      <c r="D17" s="225">
        <v>0</v>
      </c>
      <c r="E17" s="225">
        <v>24257.75</v>
      </c>
      <c r="F17" s="225">
        <v>1644</v>
      </c>
      <c r="G17" s="225">
        <v>66068</v>
      </c>
    </row>
    <row r="18" spans="1:7" ht="21" customHeight="1">
      <c r="A18" s="125" t="s">
        <v>192</v>
      </c>
      <c r="B18" s="350">
        <v>70.182999999999993</v>
      </c>
      <c r="C18" s="347">
        <v>1092696.6400000001</v>
      </c>
      <c r="D18" s="347">
        <v>0</v>
      </c>
      <c r="E18" s="347">
        <v>79408.81</v>
      </c>
      <c r="F18" s="347">
        <v>1197</v>
      </c>
      <c r="G18" s="347">
        <v>95348</v>
      </c>
    </row>
    <row r="19" spans="1:7" ht="21" customHeight="1">
      <c r="A19" s="125" t="s">
        <v>241</v>
      </c>
      <c r="B19" s="349">
        <v>45.877000000000002</v>
      </c>
      <c r="C19" s="225">
        <v>220572</v>
      </c>
      <c r="D19" s="225">
        <v>0</v>
      </c>
      <c r="E19" s="225">
        <v>45061</v>
      </c>
      <c r="F19" s="225">
        <v>250</v>
      </c>
      <c r="G19" s="225">
        <v>49400</v>
      </c>
    </row>
    <row r="20" spans="1:7" ht="21" customHeight="1">
      <c r="A20" s="51" t="s">
        <v>198</v>
      </c>
      <c r="B20" s="52">
        <f>SUM(B7:B19)</f>
        <v>1977.8859999999997</v>
      </c>
      <c r="C20" s="52">
        <f t="shared" ref="C20:G20" si="0">SUM(C7:C19)</f>
        <v>42690532.212000012</v>
      </c>
      <c r="D20" s="52">
        <f t="shared" si="0"/>
        <v>0</v>
      </c>
      <c r="E20" s="52">
        <f t="shared" si="0"/>
        <v>2037468.6150000002</v>
      </c>
      <c r="F20" s="52">
        <f t="shared" si="0"/>
        <v>16779</v>
      </c>
      <c r="G20" s="52">
        <f t="shared" si="0"/>
        <v>17663365</v>
      </c>
    </row>
    <row r="21" spans="1:7" s="20" customFormat="1" ht="21" customHeight="1">
      <c r="A21" s="135" t="s">
        <v>442</v>
      </c>
      <c r="B21" s="216"/>
      <c r="C21" s="216"/>
      <c r="D21" s="216"/>
      <c r="E21" s="216"/>
      <c r="F21" s="216"/>
      <c r="G21" s="136"/>
    </row>
  </sheetData>
  <mergeCells count="2">
    <mergeCell ref="A4:G4"/>
    <mergeCell ref="A5:G5"/>
  </mergeCells>
  <pageMargins left="0.7" right="0.7" top="0.75" bottom="0.75" header="0.3" footer="0.3"/>
  <pageSetup scale="38"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DF19F-8CC8-4ED0-9E0C-352370C0083C}">
  <dimension ref="A1:H21"/>
  <sheetViews>
    <sheetView showGridLines="0" view="pageBreakPreview" topLeftCell="D1" zoomScaleNormal="100" zoomScaleSheetLayoutView="100" workbookViewId="0">
      <selection activeCell="H15" sqref="H15"/>
    </sheetView>
  </sheetViews>
  <sheetFormatPr defaultColWidth="9" defaultRowHeight="21" customHeight="1"/>
  <cols>
    <col min="1" max="1" width="26.7265625" style="3" customWidth="1"/>
    <col min="2" max="8" width="32.7265625" style="3" customWidth="1"/>
    <col min="9" max="16384" width="9" style="3"/>
  </cols>
  <sheetData>
    <row r="1" spans="1:8" s="4" customFormat="1" ht="21" customHeight="1">
      <c r="A1" s="178"/>
      <c r="B1" s="159"/>
      <c r="C1" s="159"/>
      <c r="D1" s="159"/>
      <c r="E1" s="160"/>
      <c r="F1" s="161"/>
      <c r="G1" s="161"/>
      <c r="H1" s="161"/>
    </row>
    <row r="2" spans="1:8" s="57" customFormat="1" ht="21" customHeight="1">
      <c r="A2" s="217"/>
      <c r="B2" s="217"/>
      <c r="C2" s="217"/>
      <c r="D2" s="217"/>
      <c r="E2" s="217"/>
      <c r="F2" s="218"/>
      <c r="G2" s="218"/>
      <c r="H2" s="218"/>
    </row>
    <row r="3" spans="1:8" ht="21" customHeight="1">
      <c r="A3" s="219"/>
      <c r="B3" s="62"/>
      <c r="C3" s="62"/>
      <c r="D3" s="62"/>
      <c r="E3" s="62"/>
      <c r="F3" s="62"/>
      <c r="G3" s="62"/>
      <c r="H3" s="62"/>
    </row>
    <row r="4" spans="1:8" s="23" customFormat="1" ht="44.15" customHeight="1">
      <c r="A4" s="450" t="s">
        <v>648</v>
      </c>
      <c r="B4" s="456"/>
      <c r="C4" s="456"/>
      <c r="D4" s="456"/>
      <c r="E4" s="456"/>
      <c r="F4" s="456"/>
      <c r="G4" s="456"/>
      <c r="H4" s="456"/>
    </row>
    <row r="5" spans="1:8" ht="21" customHeight="1">
      <c r="A5" s="221"/>
      <c r="B5" s="62"/>
      <c r="C5" s="62"/>
      <c r="D5" s="62"/>
      <c r="E5" s="62"/>
      <c r="F5" s="62"/>
      <c r="G5" s="62"/>
      <c r="H5" s="62"/>
    </row>
    <row r="6" spans="1:8" ht="21" customHeight="1">
      <c r="A6" s="236" t="s">
        <v>210</v>
      </c>
      <c r="B6" s="100" t="s">
        <v>468</v>
      </c>
      <c r="C6" s="100" t="s">
        <v>469</v>
      </c>
      <c r="D6" s="100" t="s">
        <v>470</v>
      </c>
      <c r="E6" s="100" t="s">
        <v>471</v>
      </c>
      <c r="F6" s="100" t="s">
        <v>472</v>
      </c>
      <c r="G6" s="100" t="s">
        <v>473</v>
      </c>
      <c r="H6" s="100" t="s">
        <v>474</v>
      </c>
    </row>
    <row r="7" spans="1:8" ht="21" customHeight="1">
      <c r="A7" s="125" t="s">
        <v>123</v>
      </c>
      <c r="B7" s="351">
        <v>41933.17</v>
      </c>
      <c r="C7" s="351">
        <v>1362.3</v>
      </c>
      <c r="D7" s="225">
        <v>30772</v>
      </c>
      <c r="E7" s="225">
        <v>1139577</v>
      </c>
      <c r="F7" s="225">
        <v>4195</v>
      </c>
      <c r="G7" s="225">
        <v>0</v>
      </c>
      <c r="H7" s="225">
        <v>18383</v>
      </c>
    </row>
    <row r="8" spans="1:8" ht="21" customHeight="1">
      <c r="A8" s="125" t="s">
        <v>273</v>
      </c>
      <c r="B8" s="128">
        <v>9597</v>
      </c>
      <c r="C8" s="352">
        <v>298.87</v>
      </c>
      <c r="D8" s="128">
        <v>6402</v>
      </c>
      <c r="E8" s="128">
        <v>73082</v>
      </c>
      <c r="F8" s="128">
        <v>707</v>
      </c>
      <c r="G8" s="128">
        <v>35385</v>
      </c>
      <c r="H8" s="352">
        <v>8363.4</v>
      </c>
    </row>
    <row r="9" spans="1:8" ht="21" customHeight="1">
      <c r="A9" s="125" t="s">
        <v>274</v>
      </c>
      <c r="B9" s="225">
        <v>8196</v>
      </c>
      <c r="C9" s="351">
        <v>560.4</v>
      </c>
      <c r="D9" s="225">
        <v>2936</v>
      </c>
      <c r="E9" s="346">
        <v>18607.5</v>
      </c>
      <c r="F9" s="225">
        <v>3926</v>
      </c>
      <c r="G9" s="225">
        <v>16537</v>
      </c>
      <c r="H9" s="351">
        <v>20417.939999999999</v>
      </c>
    </row>
    <row r="10" spans="1:8" ht="21" customHeight="1">
      <c r="A10" s="125" t="s">
        <v>275</v>
      </c>
      <c r="B10" s="128">
        <v>6804</v>
      </c>
      <c r="C10" s="352">
        <v>244.35</v>
      </c>
      <c r="D10" s="128">
        <v>4614</v>
      </c>
      <c r="E10" s="128">
        <v>6417</v>
      </c>
      <c r="F10" s="128">
        <v>3669</v>
      </c>
      <c r="G10" s="128">
        <v>0</v>
      </c>
      <c r="H10" s="128">
        <v>13489</v>
      </c>
    </row>
    <row r="11" spans="1:8" ht="21" customHeight="1">
      <c r="A11" s="125" t="s">
        <v>142</v>
      </c>
      <c r="B11" s="351">
        <v>6665.51</v>
      </c>
      <c r="C11" s="351">
        <v>1334.9</v>
      </c>
      <c r="D11" s="225">
        <v>2489</v>
      </c>
      <c r="E11" s="346">
        <v>9828.5069999999996</v>
      </c>
      <c r="F11" s="351">
        <v>895.8</v>
      </c>
      <c r="G11" s="225">
        <v>0</v>
      </c>
      <c r="H11" s="225">
        <v>8696</v>
      </c>
    </row>
    <row r="12" spans="1:8" ht="21" customHeight="1">
      <c r="A12" s="125" t="s">
        <v>147</v>
      </c>
      <c r="B12" s="128">
        <v>11907</v>
      </c>
      <c r="C12" s="352">
        <v>181.23</v>
      </c>
      <c r="D12" s="128">
        <v>10483</v>
      </c>
      <c r="E12" s="128">
        <v>71696</v>
      </c>
      <c r="F12" s="128">
        <v>970</v>
      </c>
      <c r="G12" s="128">
        <v>11327</v>
      </c>
      <c r="H12" s="352">
        <v>9094.67</v>
      </c>
    </row>
    <row r="13" spans="1:8" ht="21" customHeight="1">
      <c r="A13" s="125" t="s">
        <v>155</v>
      </c>
      <c r="B13" s="351">
        <v>4648.8</v>
      </c>
      <c r="C13" s="351">
        <v>210.78</v>
      </c>
      <c r="D13" s="225">
        <v>2723</v>
      </c>
      <c r="E13" s="225">
        <v>6570</v>
      </c>
      <c r="F13" s="225">
        <v>441</v>
      </c>
      <c r="G13" s="225">
        <v>0</v>
      </c>
      <c r="H13" s="351">
        <v>14016.35</v>
      </c>
    </row>
    <row r="14" spans="1:8" ht="21" customHeight="1">
      <c r="A14" s="125" t="s">
        <v>158</v>
      </c>
      <c r="B14" s="352">
        <v>8782.16</v>
      </c>
      <c r="C14" s="352">
        <v>60.5</v>
      </c>
      <c r="D14" s="128">
        <v>5313</v>
      </c>
      <c r="E14" s="128">
        <v>5848</v>
      </c>
      <c r="F14" s="128">
        <v>3270</v>
      </c>
      <c r="G14" s="128">
        <v>5820</v>
      </c>
      <c r="H14" s="128">
        <v>10667</v>
      </c>
    </row>
    <row r="15" spans="1:8" ht="21" customHeight="1">
      <c r="A15" s="125" t="s">
        <v>159</v>
      </c>
      <c r="B15" s="351">
        <v>3434.06</v>
      </c>
      <c r="C15" s="225">
        <v>430</v>
      </c>
      <c r="D15" s="225">
        <v>2206</v>
      </c>
      <c r="E15" s="225">
        <v>81991</v>
      </c>
      <c r="F15" s="225">
        <v>467</v>
      </c>
      <c r="G15" s="225">
        <v>0</v>
      </c>
      <c r="H15" s="225">
        <v>1030</v>
      </c>
    </row>
    <row r="16" spans="1:8" ht="21" customHeight="1">
      <c r="A16" s="125" t="s">
        <v>162</v>
      </c>
      <c r="B16" s="352">
        <v>5342.2</v>
      </c>
      <c r="C16" s="352">
        <v>2365.4</v>
      </c>
      <c r="D16" s="128">
        <v>802</v>
      </c>
      <c r="E16" s="128">
        <v>1812</v>
      </c>
      <c r="F16" s="128">
        <v>442</v>
      </c>
      <c r="G16" s="128">
        <v>0</v>
      </c>
      <c r="H16" s="352">
        <v>3720.69</v>
      </c>
    </row>
    <row r="17" spans="1:8" ht="21" customHeight="1">
      <c r="A17" s="125" t="s">
        <v>168</v>
      </c>
      <c r="B17" s="225">
        <v>4018</v>
      </c>
      <c r="C17" s="351">
        <v>132.6</v>
      </c>
      <c r="D17" s="225">
        <v>2732</v>
      </c>
      <c r="E17" s="225">
        <v>1788550</v>
      </c>
      <c r="F17" s="225">
        <v>64</v>
      </c>
      <c r="G17" s="225">
        <v>7250</v>
      </c>
      <c r="H17" s="225">
        <v>2832</v>
      </c>
    </row>
    <row r="18" spans="1:8" ht="21" customHeight="1">
      <c r="A18" s="125" t="s">
        <v>192</v>
      </c>
      <c r="B18" s="128">
        <v>4936</v>
      </c>
      <c r="C18" s="128">
        <v>50</v>
      </c>
      <c r="D18" s="128">
        <v>2191</v>
      </c>
      <c r="E18" s="128">
        <v>0</v>
      </c>
      <c r="F18" s="128">
        <v>47</v>
      </c>
      <c r="G18" s="128">
        <v>0</v>
      </c>
      <c r="H18" s="128">
        <v>4683</v>
      </c>
    </row>
    <row r="19" spans="1:8" ht="21" customHeight="1">
      <c r="A19" s="125" t="s">
        <v>241</v>
      </c>
      <c r="B19" s="351">
        <v>6022.3</v>
      </c>
      <c r="C19" s="351">
        <v>75.599999999999994</v>
      </c>
      <c r="D19" s="225">
        <v>4517</v>
      </c>
      <c r="E19" s="225">
        <v>53752</v>
      </c>
      <c r="F19" s="225">
        <v>464</v>
      </c>
      <c r="G19" s="225">
        <v>955</v>
      </c>
      <c r="H19" s="225">
        <v>3049</v>
      </c>
    </row>
    <row r="20" spans="1:8" ht="21" customHeight="1">
      <c r="A20" s="51" t="s">
        <v>198</v>
      </c>
      <c r="B20" s="353">
        <f>SUM(B7:B19)</f>
        <v>122286.2</v>
      </c>
      <c r="C20" s="353">
        <f t="shared" ref="C20:H20" si="0">SUM(C7:C19)</f>
        <v>7306.93</v>
      </c>
      <c r="D20" s="52">
        <f t="shared" si="0"/>
        <v>78180</v>
      </c>
      <c r="E20" s="348">
        <f t="shared" si="0"/>
        <v>3257731.0070000002</v>
      </c>
      <c r="F20" s="353">
        <f t="shared" si="0"/>
        <v>19557.8</v>
      </c>
      <c r="G20" s="52">
        <f t="shared" si="0"/>
        <v>77274</v>
      </c>
      <c r="H20" s="353">
        <f t="shared" si="0"/>
        <v>118442.05</v>
      </c>
    </row>
    <row r="21" spans="1:8" s="20" customFormat="1" ht="21" customHeight="1">
      <c r="A21" s="541" t="s">
        <v>329</v>
      </c>
      <c r="B21" s="542"/>
      <c r="C21" s="542"/>
      <c r="D21" s="216"/>
      <c r="E21" s="216"/>
      <c r="F21" s="216"/>
      <c r="G21" s="216"/>
      <c r="H21" s="136"/>
    </row>
  </sheetData>
  <mergeCells count="2">
    <mergeCell ref="A4:H4"/>
    <mergeCell ref="A21:C21"/>
  </mergeCells>
  <pageMargins left="0.7" right="0.7" top="0.75" bottom="0.75" header="0.3" footer="0.3"/>
  <pageSetup scale="32"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0C149-5D06-4DCB-9E4D-C4EA2FD872AA}">
  <dimension ref="A1:G21"/>
  <sheetViews>
    <sheetView showGridLines="0" view="pageBreakPreview" topLeftCell="B1" zoomScaleNormal="100" zoomScaleSheetLayoutView="100" workbookViewId="0">
      <selection activeCell="H15" sqref="H15"/>
    </sheetView>
  </sheetViews>
  <sheetFormatPr defaultColWidth="9" defaultRowHeight="21" customHeight="1"/>
  <cols>
    <col min="1" max="1" width="26.7265625" style="3" customWidth="1"/>
    <col min="2" max="7" width="27.7265625" style="3" customWidth="1"/>
    <col min="8" max="16384" width="9" style="3"/>
  </cols>
  <sheetData>
    <row r="1" spans="1:7" s="4" customFormat="1" ht="21" customHeight="1">
      <c r="A1" s="178"/>
      <c r="B1" s="159"/>
      <c r="C1" s="159"/>
      <c r="D1" s="159"/>
      <c r="E1" s="160"/>
      <c r="F1" s="161"/>
      <c r="G1" s="161"/>
    </row>
    <row r="2" spans="1:7" s="57" customFormat="1" ht="21" customHeight="1">
      <c r="A2" s="217"/>
      <c r="B2" s="217"/>
      <c r="C2" s="217"/>
      <c r="D2" s="217"/>
      <c r="E2" s="217"/>
      <c r="F2" s="218"/>
      <c r="G2" s="218"/>
    </row>
    <row r="3" spans="1:7" ht="21" customHeight="1">
      <c r="A3" s="219"/>
      <c r="B3" s="62"/>
      <c r="C3" s="62"/>
      <c r="D3" s="62"/>
      <c r="E3" s="62"/>
      <c r="F3" s="62"/>
      <c r="G3" s="62"/>
    </row>
    <row r="4" spans="1:7" s="23" customFormat="1" ht="44.15" customHeight="1">
      <c r="A4" s="450" t="s">
        <v>649</v>
      </c>
      <c r="B4" s="456"/>
      <c r="C4" s="456"/>
      <c r="D4" s="456"/>
      <c r="E4" s="456"/>
      <c r="F4" s="456"/>
      <c r="G4" s="456"/>
    </row>
    <row r="5" spans="1:7" ht="21" customHeight="1">
      <c r="A5" s="221"/>
      <c r="B5" s="62"/>
      <c r="C5" s="62"/>
      <c r="D5" s="62"/>
      <c r="E5" s="62"/>
      <c r="F5" s="62"/>
      <c r="G5" s="62"/>
    </row>
    <row r="6" spans="1:7" ht="21" customHeight="1">
      <c r="A6" s="236" t="s">
        <v>210</v>
      </c>
      <c r="B6" s="100" t="s">
        <v>475</v>
      </c>
      <c r="C6" s="100" t="s">
        <v>476</v>
      </c>
      <c r="D6" s="100" t="s">
        <v>477</v>
      </c>
      <c r="E6" s="100" t="s">
        <v>478</v>
      </c>
      <c r="F6" s="100" t="s">
        <v>479</v>
      </c>
      <c r="G6" s="100" t="s">
        <v>480</v>
      </c>
    </row>
    <row r="7" spans="1:7" ht="21" customHeight="1">
      <c r="A7" s="125" t="s">
        <v>123</v>
      </c>
      <c r="B7" s="225">
        <v>52794</v>
      </c>
      <c r="C7" s="225">
        <v>0</v>
      </c>
      <c r="D7" s="354">
        <v>2148.3000000000002</v>
      </c>
      <c r="E7" s="225">
        <v>0</v>
      </c>
      <c r="F7" s="225">
        <v>0</v>
      </c>
      <c r="G7" s="225">
        <v>0</v>
      </c>
    </row>
    <row r="8" spans="1:7" ht="21" customHeight="1">
      <c r="A8" s="125" t="s">
        <v>273</v>
      </c>
      <c r="B8" s="128">
        <v>26688</v>
      </c>
      <c r="C8" s="128">
        <v>0</v>
      </c>
      <c r="D8" s="287">
        <v>1168.9000000000001</v>
      </c>
      <c r="E8" s="128">
        <v>0</v>
      </c>
      <c r="F8" s="128">
        <v>0</v>
      </c>
      <c r="G8" s="128">
        <v>0</v>
      </c>
    </row>
    <row r="9" spans="1:7" ht="21" customHeight="1">
      <c r="A9" s="125" t="s">
        <v>274</v>
      </c>
      <c r="B9" s="225">
        <v>26008</v>
      </c>
      <c r="C9" s="225">
        <v>0</v>
      </c>
      <c r="D9" s="354">
        <v>629.4</v>
      </c>
      <c r="E9" s="225">
        <v>0</v>
      </c>
      <c r="F9" s="225">
        <v>0</v>
      </c>
      <c r="G9" s="225">
        <v>0</v>
      </c>
    </row>
    <row r="10" spans="1:7" ht="21" customHeight="1">
      <c r="A10" s="125" t="s">
        <v>275</v>
      </c>
      <c r="B10" s="128">
        <v>30046</v>
      </c>
      <c r="C10" s="128">
        <v>0</v>
      </c>
      <c r="D10" s="287">
        <v>581.20000000000005</v>
      </c>
      <c r="E10" s="128">
        <v>0</v>
      </c>
      <c r="F10" s="128">
        <v>0</v>
      </c>
      <c r="G10" s="128">
        <v>0</v>
      </c>
    </row>
    <row r="11" spans="1:7" ht="21" customHeight="1">
      <c r="A11" s="125" t="s">
        <v>142</v>
      </c>
      <c r="B11" s="225">
        <v>27901</v>
      </c>
      <c r="C11" s="225">
        <v>0</v>
      </c>
      <c r="D11" s="354">
        <v>1198.4000000000001</v>
      </c>
      <c r="E11" s="225">
        <v>0</v>
      </c>
      <c r="F11" s="225">
        <v>0</v>
      </c>
      <c r="G11" s="225">
        <v>0</v>
      </c>
    </row>
    <row r="12" spans="1:7" ht="21" customHeight="1">
      <c r="A12" s="125" t="s">
        <v>147</v>
      </c>
      <c r="B12" s="128">
        <v>12616</v>
      </c>
      <c r="C12" s="128">
        <v>0</v>
      </c>
      <c r="D12" s="287">
        <v>401.2</v>
      </c>
      <c r="E12" s="128">
        <v>4</v>
      </c>
      <c r="F12" s="128">
        <v>0</v>
      </c>
      <c r="G12" s="128">
        <v>0</v>
      </c>
    </row>
    <row r="13" spans="1:7" ht="21" customHeight="1">
      <c r="A13" s="125" t="s">
        <v>155</v>
      </c>
      <c r="B13" s="225">
        <v>12104</v>
      </c>
      <c r="C13" s="225">
        <v>0</v>
      </c>
      <c r="D13" s="354">
        <v>486.3</v>
      </c>
      <c r="E13" s="225">
        <v>36</v>
      </c>
      <c r="F13" s="225">
        <v>0</v>
      </c>
      <c r="G13" s="225">
        <v>0</v>
      </c>
    </row>
    <row r="14" spans="1:7" ht="21" customHeight="1">
      <c r="A14" s="125" t="s">
        <v>158</v>
      </c>
      <c r="B14" s="128">
        <v>16527</v>
      </c>
      <c r="C14" s="128">
        <v>0</v>
      </c>
      <c r="D14" s="287">
        <v>180.8</v>
      </c>
      <c r="E14" s="128">
        <v>0</v>
      </c>
      <c r="F14" s="128">
        <v>0</v>
      </c>
      <c r="G14" s="128">
        <v>0</v>
      </c>
    </row>
    <row r="15" spans="1:7" ht="21" customHeight="1">
      <c r="A15" s="125" t="s">
        <v>159</v>
      </c>
      <c r="B15" s="225">
        <v>8827</v>
      </c>
      <c r="C15" s="225">
        <v>0</v>
      </c>
      <c r="D15" s="354">
        <v>283.89999999999998</v>
      </c>
      <c r="E15" s="225">
        <v>0</v>
      </c>
      <c r="F15" s="225">
        <v>0</v>
      </c>
      <c r="G15" s="225">
        <v>0</v>
      </c>
    </row>
    <row r="16" spans="1:7" ht="21" customHeight="1">
      <c r="A16" s="125" t="s">
        <v>162</v>
      </c>
      <c r="B16" s="128">
        <v>2165</v>
      </c>
      <c r="C16" s="128">
        <v>0</v>
      </c>
      <c r="D16" s="287">
        <v>223.8</v>
      </c>
      <c r="E16" s="128">
        <v>0</v>
      </c>
      <c r="F16" s="128">
        <v>0</v>
      </c>
      <c r="G16" s="128">
        <v>0</v>
      </c>
    </row>
    <row r="17" spans="1:7" ht="21" customHeight="1">
      <c r="A17" s="125" t="s">
        <v>168</v>
      </c>
      <c r="B17" s="225">
        <v>8416</v>
      </c>
      <c r="C17" s="225">
        <v>0</v>
      </c>
      <c r="D17" s="354">
        <v>200.5</v>
      </c>
      <c r="E17" s="225">
        <v>0</v>
      </c>
      <c r="F17" s="225">
        <v>0</v>
      </c>
      <c r="G17" s="225">
        <v>0</v>
      </c>
    </row>
    <row r="18" spans="1:7" ht="21" customHeight="1">
      <c r="A18" s="125" t="s">
        <v>192</v>
      </c>
      <c r="B18" s="128">
        <v>1912</v>
      </c>
      <c r="C18" s="128">
        <v>0</v>
      </c>
      <c r="D18" s="287">
        <v>44.4</v>
      </c>
      <c r="E18" s="128">
        <v>0</v>
      </c>
      <c r="F18" s="128">
        <v>0</v>
      </c>
      <c r="G18" s="128">
        <v>0</v>
      </c>
    </row>
    <row r="19" spans="1:7" ht="21" customHeight="1">
      <c r="A19" s="125" t="s">
        <v>241</v>
      </c>
      <c r="B19" s="225">
        <v>11248</v>
      </c>
      <c r="C19" s="225">
        <v>0</v>
      </c>
      <c r="D19" s="354">
        <v>233.2</v>
      </c>
      <c r="E19" s="225">
        <v>0</v>
      </c>
      <c r="F19" s="225">
        <v>0</v>
      </c>
      <c r="G19" s="225">
        <v>0</v>
      </c>
    </row>
    <row r="20" spans="1:7" ht="21" customHeight="1">
      <c r="A20" s="51" t="s">
        <v>198</v>
      </c>
      <c r="B20" s="52">
        <f>SUM(B7:B19)</f>
        <v>237252</v>
      </c>
      <c r="C20" s="52">
        <f t="shared" ref="C20:G20" si="0">SUM(C7:C19)</f>
        <v>0</v>
      </c>
      <c r="D20" s="355">
        <f t="shared" si="0"/>
        <v>7780.3</v>
      </c>
      <c r="E20" s="52">
        <f t="shared" si="0"/>
        <v>40</v>
      </c>
      <c r="F20" s="52">
        <f t="shared" si="0"/>
        <v>0</v>
      </c>
      <c r="G20" s="52">
        <f t="shared" si="0"/>
        <v>0</v>
      </c>
    </row>
    <row r="21" spans="1:7" s="20" customFormat="1" ht="21" customHeight="1">
      <c r="A21" s="541" t="s">
        <v>329</v>
      </c>
      <c r="B21" s="542"/>
      <c r="C21" s="542"/>
      <c r="D21" s="216"/>
      <c r="E21" s="216"/>
      <c r="F21" s="216"/>
      <c r="G21" s="136"/>
    </row>
  </sheetData>
  <mergeCells count="2">
    <mergeCell ref="A4:G4"/>
    <mergeCell ref="A21:C21"/>
  </mergeCells>
  <pageMargins left="0.7" right="0.7" top="0.75" bottom="0.75" header="0.3" footer="0.3"/>
  <pageSetup scale="43"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C204C-16F1-4A55-A426-2A67D2500D28}">
  <sheetPr codeName="Worksheet____26">
    <pageSetUpPr fitToPage="1"/>
  </sheetPr>
  <dimension ref="A1:B21"/>
  <sheetViews>
    <sheetView showGridLines="0" view="pageBreakPreview" zoomScaleNormal="100" zoomScaleSheetLayoutView="100" workbookViewId="0">
      <selection activeCell="H15" sqref="H15"/>
    </sheetView>
  </sheetViews>
  <sheetFormatPr defaultColWidth="9" defaultRowHeight="14"/>
  <cols>
    <col min="1" max="1" width="40.7265625" style="10" customWidth="1"/>
    <col min="2" max="2" width="18.7265625" style="10" customWidth="1"/>
    <col min="3" max="16384" width="9" style="10"/>
  </cols>
  <sheetData>
    <row r="1" spans="1:2" s="4" customFormat="1" ht="21" customHeight="1">
      <c r="A1" s="178"/>
      <c r="B1" s="160"/>
    </row>
    <row r="2" spans="1:2" s="5" customFormat="1" ht="21" customHeight="1">
      <c r="A2" s="191"/>
      <c r="B2" s="191"/>
    </row>
    <row r="3" spans="1:2" s="9" customFormat="1" ht="21" customHeight="1">
      <c r="A3" s="175"/>
      <c r="B3" s="356"/>
    </row>
    <row r="4" spans="1:2" s="26" customFormat="1" ht="44.15" customHeight="1">
      <c r="A4" s="558" t="s">
        <v>702</v>
      </c>
      <c r="B4" s="559"/>
    </row>
    <row r="5" spans="1:2" ht="21" customHeight="1">
      <c r="A5" s="357"/>
      <c r="B5" s="358"/>
    </row>
    <row r="6" spans="1:2" ht="21" customHeight="1">
      <c r="A6" s="240" t="s">
        <v>210</v>
      </c>
      <c r="B6" s="244" t="s">
        <v>481</v>
      </c>
    </row>
    <row r="7" spans="1:2" ht="21" customHeight="1">
      <c r="A7" s="240" t="s">
        <v>123</v>
      </c>
      <c r="B7" s="359">
        <v>825</v>
      </c>
    </row>
    <row r="8" spans="1:2" ht="21" customHeight="1">
      <c r="A8" s="240" t="s">
        <v>273</v>
      </c>
      <c r="B8" s="360">
        <v>371</v>
      </c>
    </row>
    <row r="9" spans="1:2" ht="21" customHeight="1">
      <c r="A9" s="240" t="s">
        <v>274</v>
      </c>
      <c r="B9" s="359">
        <v>671</v>
      </c>
    </row>
    <row r="10" spans="1:2" ht="21" customHeight="1">
      <c r="A10" s="240" t="s">
        <v>275</v>
      </c>
      <c r="B10" s="360">
        <v>640</v>
      </c>
    </row>
    <row r="11" spans="1:2" ht="21" customHeight="1">
      <c r="A11" s="240" t="s">
        <v>142</v>
      </c>
      <c r="B11" s="359">
        <v>918</v>
      </c>
    </row>
    <row r="12" spans="1:2" ht="21" customHeight="1">
      <c r="A12" s="240" t="s">
        <v>147</v>
      </c>
      <c r="B12" s="360">
        <v>351</v>
      </c>
    </row>
    <row r="13" spans="1:2" ht="21" customHeight="1">
      <c r="A13" s="240" t="s">
        <v>155</v>
      </c>
      <c r="B13" s="359">
        <v>172</v>
      </c>
    </row>
    <row r="14" spans="1:2" ht="21" customHeight="1">
      <c r="A14" s="240" t="s">
        <v>158</v>
      </c>
      <c r="B14" s="360">
        <v>228</v>
      </c>
    </row>
    <row r="15" spans="1:2" ht="21" customHeight="1">
      <c r="A15" s="240" t="s">
        <v>159</v>
      </c>
      <c r="B15" s="359">
        <v>123</v>
      </c>
    </row>
    <row r="16" spans="1:2" ht="21" customHeight="1">
      <c r="A16" s="240" t="s">
        <v>162</v>
      </c>
      <c r="B16" s="360">
        <v>203</v>
      </c>
    </row>
    <row r="17" spans="1:2" ht="21" customHeight="1">
      <c r="A17" s="240" t="s">
        <v>168</v>
      </c>
      <c r="B17" s="359">
        <v>85</v>
      </c>
    </row>
    <row r="18" spans="1:2" ht="21" customHeight="1">
      <c r="A18" s="240" t="s">
        <v>192</v>
      </c>
      <c r="B18" s="360">
        <v>181</v>
      </c>
    </row>
    <row r="19" spans="1:2" ht="21" customHeight="1">
      <c r="A19" s="240" t="s">
        <v>241</v>
      </c>
      <c r="B19" s="359">
        <v>136</v>
      </c>
    </row>
    <row r="20" spans="1:2" ht="21" customHeight="1">
      <c r="A20" s="240" t="s">
        <v>198</v>
      </c>
      <c r="B20" s="240">
        <f>SUM(B7:B19)</f>
        <v>4904</v>
      </c>
    </row>
    <row r="21" spans="1:2" s="19" customFormat="1" ht="21" customHeight="1">
      <c r="A21" s="387" t="s">
        <v>442</v>
      </c>
      <c r="B21" s="136"/>
    </row>
  </sheetData>
  <mergeCells count="1">
    <mergeCell ref="A4:B4"/>
  </mergeCells>
  <printOptions horizontalCentered="1"/>
  <pageMargins left="0.70866141732283472" right="0.70866141732283472" top="0.94488188976377963" bottom="0.74803149606299213" header="0.31496062992125984" footer="0.31496062992125984"/>
  <pageSetup paperSize="9" fitToHeight="0" orientation="portrait" horizontalDpi="4294967295" verticalDpi="4294967295"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44F41-1215-4A25-ADAE-E8145CC0D707}">
  <sheetPr codeName="Worksheet____27"/>
  <dimension ref="A1:C22"/>
  <sheetViews>
    <sheetView showGridLines="0" view="pageBreakPreview" zoomScaleNormal="100" zoomScaleSheetLayoutView="100" workbookViewId="0">
      <selection activeCell="H15" sqref="H15"/>
    </sheetView>
  </sheetViews>
  <sheetFormatPr defaultColWidth="9" defaultRowHeight="14"/>
  <cols>
    <col min="1" max="1" width="26.7265625" style="8" customWidth="1"/>
    <col min="2" max="3" width="18.7265625" style="8" customWidth="1"/>
    <col min="4" max="16384" width="9" style="8"/>
  </cols>
  <sheetData>
    <row r="1" spans="1:3" s="4" customFormat="1" ht="21" customHeight="1">
      <c r="A1" s="159"/>
      <c r="B1" s="159"/>
      <c r="C1" s="159"/>
    </row>
    <row r="2" spans="1:3" s="5" customFormat="1" ht="21" customHeight="1">
      <c r="A2" s="191"/>
      <c r="B2" s="191"/>
      <c r="C2" s="191"/>
    </row>
    <row r="3" spans="1:3" ht="21" customHeight="1">
      <c r="A3" s="362"/>
      <c r="B3" s="362"/>
      <c r="C3" s="362"/>
    </row>
    <row r="4" spans="1:3" s="25" customFormat="1" ht="44.15" customHeight="1">
      <c r="A4" s="507" t="s">
        <v>650</v>
      </c>
      <c r="B4" s="442"/>
      <c r="C4" s="442"/>
    </row>
    <row r="5" spans="1:3" s="25" customFormat="1" ht="21" customHeight="1">
      <c r="A5" s="357"/>
      <c r="B5" s="363"/>
      <c r="C5" s="363"/>
    </row>
    <row r="6" spans="1:3" ht="21" customHeight="1">
      <c r="A6" s="560" t="s">
        <v>210</v>
      </c>
      <c r="B6" s="501" t="s">
        <v>265</v>
      </c>
      <c r="C6" s="502"/>
    </row>
    <row r="7" spans="1:3" ht="21" customHeight="1">
      <c r="A7" s="517"/>
      <c r="B7" s="240" t="s">
        <v>482</v>
      </c>
      <c r="C7" s="240" t="s">
        <v>483</v>
      </c>
    </row>
    <row r="8" spans="1:3" ht="21" customHeight="1">
      <c r="A8" s="240" t="s">
        <v>123</v>
      </c>
      <c r="B8" s="364">
        <v>648</v>
      </c>
      <c r="C8" s="364">
        <v>0</v>
      </c>
    </row>
    <row r="9" spans="1:3" ht="21" customHeight="1">
      <c r="A9" s="240" t="s">
        <v>273</v>
      </c>
      <c r="B9" s="365">
        <v>755</v>
      </c>
      <c r="C9" s="365">
        <v>16</v>
      </c>
    </row>
    <row r="10" spans="1:3" ht="21" customHeight="1">
      <c r="A10" s="240" t="s">
        <v>274</v>
      </c>
      <c r="B10" s="364">
        <v>491</v>
      </c>
      <c r="C10" s="364">
        <v>0</v>
      </c>
    </row>
    <row r="11" spans="1:3" ht="21" customHeight="1">
      <c r="A11" s="240" t="s">
        <v>275</v>
      </c>
      <c r="B11" s="365">
        <v>338</v>
      </c>
      <c r="C11" s="365">
        <v>0</v>
      </c>
    </row>
    <row r="12" spans="1:3" ht="21" customHeight="1">
      <c r="A12" s="240" t="s">
        <v>142</v>
      </c>
      <c r="B12" s="364">
        <v>209</v>
      </c>
      <c r="C12" s="364">
        <v>0</v>
      </c>
    </row>
    <row r="13" spans="1:3" ht="21" customHeight="1">
      <c r="A13" s="240" t="s">
        <v>147</v>
      </c>
      <c r="B13" s="365">
        <v>772</v>
      </c>
      <c r="C13" s="365">
        <v>41</v>
      </c>
    </row>
    <row r="14" spans="1:3" ht="21" customHeight="1">
      <c r="A14" s="240" t="s">
        <v>155</v>
      </c>
      <c r="B14" s="364">
        <v>120</v>
      </c>
      <c r="C14" s="364">
        <v>0</v>
      </c>
    </row>
    <row r="15" spans="1:3" ht="21" customHeight="1">
      <c r="A15" s="240" t="s">
        <v>158</v>
      </c>
      <c r="B15" s="365">
        <v>228</v>
      </c>
      <c r="C15" s="365">
        <v>0</v>
      </c>
    </row>
    <row r="16" spans="1:3" ht="21" customHeight="1">
      <c r="A16" s="240" t="s">
        <v>159</v>
      </c>
      <c r="B16" s="364">
        <v>24</v>
      </c>
      <c r="C16" s="364">
        <v>0</v>
      </c>
    </row>
    <row r="17" spans="1:3" ht="21" customHeight="1">
      <c r="A17" s="240" t="s">
        <v>162</v>
      </c>
      <c r="B17" s="365">
        <v>264</v>
      </c>
      <c r="C17" s="365">
        <v>0</v>
      </c>
    </row>
    <row r="18" spans="1:3" ht="21" customHeight="1">
      <c r="A18" s="240" t="s">
        <v>168</v>
      </c>
      <c r="B18" s="364">
        <v>63</v>
      </c>
      <c r="C18" s="364">
        <v>0</v>
      </c>
    </row>
    <row r="19" spans="1:3" ht="21" customHeight="1">
      <c r="A19" s="240" t="s">
        <v>192</v>
      </c>
      <c r="B19" s="365">
        <v>190</v>
      </c>
      <c r="C19" s="365">
        <v>37</v>
      </c>
    </row>
    <row r="20" spans="1:3" ht="21" customHeight="1">
      <c r="A20" s="240" t="s">
        <v>241</v>
      </c>
      <c r="B20" s="364">
        <v>120</v>
      </c>
      <c r="C20" s="364">
        <v>0</v>
      </c>
    </row>
    <row r="21" spans="1:3" ht="21" customHeight="1">
      <c r="A21" s="240" t="s">
        <v>198</v>
      </c>
      <c r="B21" s="52">
        <f>SUM(B8:B20)</f>
        <v>4222</v>
      </c>
      <c r="C21" s="52">
        <f>SUM(C8:C20)</f>
        <v>94</v>
      </c>
    </row>
    <row r="22" spans="1:3" s="28" customFormat="1" ht="21" customHeight="1">
      <c r="A22" s="387" t="s">
        <v>329</v>
      </c>
      <c r="B22" s="361"/>
      <c r="C22" s="136"/>
    </row>
  </sheetData>
  <mergeCells count="3">
    <mergeCell ref="B6:C6"/>
    <mergeCell ref="A6:A7"/>
    <mergeCell ref="A4:C4"/>
  </mergeCells>
  <pageMargins left="0.7" right="0.7" top="0.75" bottom="0.75" header="0.3" footer="0.3"/>
  <pageSetup scale="32"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AB3FE-778A-48CE-902C-92C1FAB4D336}">
  <dimension ref="A1:D22"/>
  <sheetViews>
    <sheetView showGridLines="0" view="pageBreakPreview" zoomScaleNormal="100" zoomScaleSheetLayoutView="100" workbookViewId="0">
      <selection activeCell="H15" sqref="H15"/>
    </sheetView>
  </sheetViews>
  <sheetFormatPr defaultColWidth="9" defaultRowHeight="14"/>
  <cols>
    <col min="1" max="1" width="26.7265625" style="8" customWidth="1"/>
    <col min="2" max="4" width="18.7265625" style="8" customWidth="1"/>
    <col min="5" max="16384" width="9" style="8"/>
  </cols>
  <sheetData>
    <row r="1" spans="1:4" s="4" customFormat="1" ht="21" customHeight="1">
      <c r="A1" s="159"/>
      <c r="B1" s="161"/>
      <c r="C1" s="161"/>
      <c r="D1" s="161"/>
    </row>
    <row r="2" spans="1:4" s="5" customFormat="1" ht="21" customHeight="1">
      <c r="A2" s="191"/>
      <c r="B2" s="190"/>
      <c r="C2" s="190"/>
      <c r="D2" s="190"/>
    </row>
    <row r="3" spans="1:4" ht="21" customHeight="1">
      <c r="A3" s="362"/>
      <c r="B3" s="362"/>
      <c r="C3" s="362"/>
      <c r="D3" s="362"/>
    </row>
    <row r="4" spans="1:4" s="25" customFormat="1" ht="44.15" customHeight="1">
      <c r="A4" s="507" t="s">
        <v>703</v>
      </c>
      <c r="B4" s="442"/>
      <c r="C4" s="442"/>
      <c r="D4" s="442"/>
    </row>
    <row r="5" spans="1:4" s="25" customFormat="1" ht="21" customHeight="1">
      <c r="A5" s="357"/>
      <c r="B5" s="366"/>
      <c r="C5" s="366"/>
      <c r="D5" s="366"/>
    </row>
    <row r="6" spans="1:4" ht="21" customHeight="1">
      <c r="A6" s="560" t="s">
        <v>210</v>
      </c>
      <c r="B6" s="501" t="s">
        <v>264</v>
      </c>
      <c r="C6" s="515"/>
      <c r="D6" s="502"/>
    </row>
    <row r="7" spans="1:4" ht="28">
      <c r="A7" s="517"/>
      <c r="B7" s="390" t="s">
        <v>704</v>
      </c>
      <c r="C7" s="393" t="s">
        <v>705</v>
      </c>
      <c r="D7" s="393" t="s">
        <v>706</v>
      </c>
    </row>
    <row r="8" spans="1:4" ht="21" customHeight="1">
      <c r="A8" s="240" t="s">
        <v>123</v>
      </c>
      <c r="B8" s="391">
        <v>405</v>
      </c>
      <c r="C8" s="391">
        <v>213</v>
      </c>
      <c r="D8" s="391">
        <v>0</v>
      </c>
    </row>
    <row r="9" spans="1:4" ht="21" customHeight="1">
      <c r="A9" s="240" t="s">
        <v>273</v>
      </c>
      <c r="B9" s="392">
        <v>248</v>
      </c>
      <c r="C9" s="392">
        <v>5</v>
      </c>
      <c r="D9" s="392">
        <v>0</v>
      </c>
    </row>
    <row r="10" spans="1:4" ht="21" customHeight="1">
      <c r="A10" s="240" t="s">
        <v>274</v>
      </c>
      <c r="B10" s="391">
        <v>272</v>
      </c>
      <c r="C10" s="391">
        <v>17</v>
      </c>
      <c r="D10" s="391">
        <v>0</v>
      </c>
    </row>
    <row r="11" spans="1:4" ht="21" customHeight="1">
      <c r="A11" s="240" t="s">
        <v>275</v>
      </c>
      <c r="B11" s="392">
        <v>133</v>
      </c>
      <c r="C11" s="392">
        <v>6</v>
      </c>
      <c r="D11" s="392">
        <v>0</v>
      </c>
    </row>
    <row r="12" spans="1:4" ht="21" customHeight="1">
      <c r="A12" s="240" t="s">
        <v>142</v>
      </c>
      <c r="B12" s="391">
        <v>168</v>
      </c>
      <c r="C12" s="391">
        <v>16</v>
      </c>
      <c r="D12" s="391">
        <v>0</v>
      </c>
    </row>
    <row r="13" spans="1:4" ht="21" customHeight="1">
      <c r="A13" s="240" t="s">
        <v>147</v>
      </c>
      <c r="B13" s="392">
        <v>65</v>
      </c>
      <c r="C13" s="392">
        <v>9</v>
      </c>
      <c r="D13" s="392">
        <v>2</v>
      </c>
    </row>
    <row r="14" spans="1:4" ht="21" customHeight="1">
      <c r="A14" s="240" t="s">
        <v>155</v>
      </c>
      <c r="B14" s="391">
        <v>10</v>
      </c>
      <c r="C14" s="391">
        <v>2</v>
      </c>
      <c r="D14" s="391">
        <v>23</v>
      </c>
    </row>
    <row r="15" spans="1:4" ht="21" customHeight="1">
      <c r="A15" s="240" t="s">
        <v>158</v>
      </c>
      <c r="B15" s="392">
        <v>62</v>
      </c>
      <c r="C15" s="392">
        <v>0</v>
      </c>
      <c r="D15" s="392">
        <v>0</v>
      </c>
    </row>
    <row r="16" spans="1:4" ht="21" customHeight="1">
      <c r="A16" s="240" t="s">
        <v>159</v>
      </c>
      <c r="B16" s="391">
        <v>29</v>
      </c>
      <c r="C16" s="391">
        <v>0</v>
      </c>
      <c r="D16" s="391">
        <v>0</v>
      </c>
    </row>
    <row r="17" spans="1:4" ht="21" customHeight="1">
      <c r="A17" s="240" t="s">
        <v>162</v>
      </c>
      <c r="B17" s="392">
        <v>52</v>
      </c>
      <c r="C17" s="392">
        <v>0</v>
      </c>
      <c r="D17" s="392">
        <v>0</v>
      </c>
    </row>
    <row r="18" spans="1:4" ht="21" customHeight="1">
      <c r="A18" s="240" t="s">
        <v>168</v>
      </c>
      <c r="B18" s="391">
        <v>17</v>
      </c>
      <c r="C18" s="391">
        <v>0</v>
      </c>
      <c r="D18" s="391">
        <v>0</v>
      </c>
    </row>
    <row r="19" spans="1:4" ht="21" customHeight="1">
      <c r="A19" s="240" t="s">
        <v>192</v>
      </c>
      <c r="B19" s="392">
        <v>76</v>
      </c>
      <c r="C19" s="392">
        <v>7</v>
      </c>
      <c r="D19" s="392">
        <v>2</v>
      </c>
    </row>
    <row r="20" spans="1:4" ht="21" customHeight="1">
      <c r="A20" s="240" t="s">
        <v>241</v>
      </c>
      <c r="B20" s="391">
        <v>2</v>
      </c>
      <c r="C20" s="391">
        <v>1</v>
      </c>
      <c r="D20" s="391">
        <v>0</v>
      </c>
    </row>
    <row r="21" spans="1:4" ht="21" customHeight="1">
      <c r="A21" s="240" t="s">
        <v>198</v>
      </c>
      <c r="B21" s="240">
        <f>SUM(B8:B20)</f>
        <v>1539</v>
      </c>
      <c r="C21" s="240">
        <f t="shared" ref="C21:D21" si="0">SUM(C8:C20)</f>
        <v>276</v>
      </c>
      <c r="D21" s="240">
        <f t="shared" si="0"/>
        <v>27</v>
      </c>
    </row>
    <row r="22" spans="1:4" s="28" customFormat="1" ht="21" customHeight="1">
      <c r="A22" s="387" t="s">
        <v>442</v>
      </c>
      <c r="B22" s="367"/>
      <c r="C22" s="367"/>
      <c r="D22" s="136"/>
    </row>
  </sheetData>
  <mergeCells count="3">
    <mergeCell ref="A4:D4"/>
    <mergeCell ref="A6:A7"/>
    <mergeCell ref="B6:D6"/>
  </mergeCells>
  <pageMargins left="0.7" right="0.7" top="0.75" bottom="0.75" header="0.3" footer="0.3"/>
  <pageSetup scale="32"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2E79D-D28A-4765-9D05-B61BEF76EE5A}">
  <dimension ref="A1:DJ119"/>
  <sheetViews>
    <sheetView showGridLines="0" view="pageBreakPreview" zoomScaleNormal="100" zoomScaleSheetLayoutView="100" workbookViewId="0">
      <selection activeCell="H15" sqref="H15"/>
    </sheetView>
  </sheetViews>
  <sheetFormatPr defaultColWidth="9" defaultRowHeight="14"/>
  <cols>
    <col min="1" max="1" width="13.7265625" style="7" customWidth="1"/>
    <col min="2" max="3" width="14.08984375" style="7" customWidth="1"/>
    <col min="4" max="114" width="12.36328125" style="7" customWidth="1"/>
    <col min="115" max="16384" width="9" style="7"/>
  </cols>
  <sheetData>
    <row r="1" spans="1:114" ht="21" customHeight="1"/>
    <row r="2" spans="1:114" ht="21" customHeight="1"/>
    <row r="3" spans="1:114" ht="21" customHeight="1"/>
    <row r="4" spans="1:114" s="24" customFormat="1" ht="44.15" customHeight="1">
      <c r="A4" s="457" t="s">
        <v>651</v>
      </c>
      <c r="B4" s="458"/>
      <c r="C4" s="458"/>
      <c r="D4" s="458"/>
      <c r="E4" s="458"/>
      <c r="F4" s="458"/>
      <c r="G4" s="458"/>
      <c r="H4" s="458"/>
      <c r="I4" s="458"/>
      <c r="J4" s="368"/>
      <c r="K4" s="368"/>
      <c r="L4" s="368"/>
      <c r="M4" s="368"/>
      <c r="N4" s="368"/>
      <c r="O4" s="368"/>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69"/>
      <c r="BA4" s="369"/>
      <c r="BB4" s="369"/>
      <c r="BC4" s="369"/>
      <c r="BD4" s="369"/>
      <c r="BE4" s="369"/>
      <c r="BF4" s="369"/>
      <c r="BG4" s="369"/>
      <c r="BH4" s="369"/>
      <c r="BI4" s="369"/>
      <c r="BJ4" s="369"/>
      <c r="BK4" s="369"/>
      <c r="BL4" s="369"/>
      <c r="BM4" s="369"/>
      <c r="BN4" s="369"/>
      <c r="BO4" s="369"/>
      <c r="BP4" s="369"/>
      <c r="BQ4" s="369"/>
      <c r="BR4" s="369"/>
      <c r="BS4" s="369"/>
      <c r="BT4" s="369"/>
      <c r="BU4" s="369"/>
      <c r="BV4" s="369"/>
      <c r="BW4" s="369"/>
      <c r="BX4" s="369"/>
      <c r="BY4" s="369"/>
      <c r="BZ4" s="369"/>
      <c r="CA4" s="369"/>
      <c r="CB4" s="369"/>
      <c r="CC4" s="369"/>
      <c r="CD4" s="369"/>
      <c r="CE4" s="369"/>
      <c r="CF4" s="369"/>
      <c r="CG4" s="369"/>
      <c r="CH4" s="369"/>
      <c r="CI4" s="369"/>
      <c r="CJ4" s="369"/>
      <c r="CK4" s="369"/>
      <c r="CL4" s="369"/>
      <c r="CM4" s="369"/>
      <c r="CN4" s="369"/>
      <c r="CO4" s="369"/>
      <c r="CP4" s="369"/>
      <c r="CQ4" s="369"/>
      <c r="CR4" s="369"/>
      <c r="CS4" s="369"/>
      <c r="CT4" s="369"/>
      <c r="CU4" s="369"/>
      <c r="CV4" s="369"/>
      <c r="CW4" s="369"/>
      <c r="CX4" s="369"/>
      <c r="CY4" s="369"/>
      <c r="CZ4" s="369"/>
      <c r="DA4" s="369"/>
      <c r="DB4" s="369"/>
      <c r="DC4" s="369"/>
      <c r="DD4" s="369"/>
      <c r="DE4" s="369"/>
      <c r="DF4" s="369"/>
      <c r="DG4" s="369"/>
      <c r="DH4" s="369"/>
      <c r="DI4" s="369"/>
      <c r="DJ4" s="369"/>
    </row>
    <row r="5" spans="1:114" ht="21" customHeight="1">
      <c r="A5" s="202"/>
      <c r="B5" s="338"/>
      <c r="C5" s="338"/>
      <c r="D5" s="338"/>
      <c r="E5" s="338"/>
      <c r="F5" s="338"/>
      <c r="G5" s="338"/>
      <c r="H5" s="338"/>
      <c r="I5" s="338"/>
      <c r="J5" s="338"/>
      <c r="K5" s="338"/>
      <c r="L5" s="338"/>
      <c r="M5" s="338"/>
      <c r="N5" s="338"/>
      <c r="O5" s="338"/>
      <c r="P5" s="338"/>
      <c r="Q5" s="338"/>
      <c r="R5" s="338"/>
      <c r="S5" s="338"/>
      <c r="T5" s="338"/>
      <c r="U5" s="338"/>
      <c r="V5" s="338"/>
      <c r="W5" s="338"/>
      <c r="X5" s="338"/>
      <c r="Y5" s="338"/>
      <c r="Z5" s="338"/>
      <c r="AA5" s="338"/>
      <c r="AB5" s="338"/>
      <c r="AC5" s="338"/>
      <c r="AD5" s="338"/>
      <c r="AE5" s="338"/>
      <c r="AF5" s="338"/>
      <c r="AG5" s="338"/>
      <c r="AH5" s="338"/>
      <c r="AI5" s="338"/>
      <c r="AJ5" s="338"/>
      <c r="AK5" s="338"/>
      <c r="AL5" s="338"/>
      <c r="AM5" s="338"/>
      <c r="AN5" s="338"/>
      <c r="AO5" s="338"/>
      <c r="AP5" s="338"/>
      <c r="AQ5" s="338"/>
      <c r="AR5" s="338"/>
      <c r="AS5" s="338"/>
      <c r="AT5" s="338"/>
      <c r="AU5" s="338"/>
      <c r="AV5" s="338"/>
      <c r="AW5" s="338"/>
      <c r="AX5" s="338"/>
      <c r="AY5" s="338"/>
      <c r="AZ5" s="338"/>
      <c r="BA5" s="338"/>
      <c r="BB5" s="338"/>
      <c r="BC5" s="338"/>
      <c r="BD5" s="338"/>
      <c r="BE5" s="338"/>
      <c r="BF5" s="338"/>
      <c r="BG5" s="338"/>
      <c r="BH5" s="338"/>
      <c r="BI5" s="338"/>
      <c r="BJ5" s="338"/>
      <c r="BK5" s="338"/>
      <c r="BL5" s="338"/>
      <c r="BM5" s="338"/>
      <c r="BN5" s="338"/>
      <c r="BO5" s="338"/>
      <c r="BP5" s="338"/>
      <c r="BQ5" s="338"/>
      <c r="BR5" s="338"/>
      <c r="BS5" s="338"/>
      <c r="BT5" s="338"/>
      <c r="BU5" s="338"/>
      <c r="BV5" s="338"/>
      <c r="BW5" s="338"/>
      <c r="BX5" s="338"/>
      <c r="BY5" s="338"/>
      <c r="BZ5" s="338"/>
      <c r="CA5" s="338"/>
      <c r="CB5" s="338"/>
      <c r="CC5" s="338"/>
      <c r="CD5" s="338"/>
      <c r="CE5" s="338"/>
      <c r="CF5" s="338"/>
      <c r="CG5" s="338"/>
      <c r="CH5" s="338"/>
      <c r="CI5" s="338"/>
      <c r="CJ5" s="338"/>
      <c r="CK5" s="338"/>
      <c r="CL5" s="338"/>
      <c r="CM5" s="338"/>
      <c r="CN5" s="338"/>
      <c r="CO5" s="338"/>
      <c r="CP5" s="338"/>
      <c r="CQ5" s="338"/>
      <c r="CR5" s="338"/>
      <c r="CS5" s="338"/>
      <c r="CT5" s="338"/>
      <c r="CU5" s="338"/>
      <c r="CV5" s="338"/>
      <c r="CW5" s="338"/>
      <c r="CX5" s="338"/>
      <c r="CY5" s="338"/>
      <c r="CZ5" s="338"/>
      <c r="DA5" s="338"/>
      <c r="DB5" s="338"/>
      <c r="DC5" s="338"/>
      <c r="DD5" s="338"/>
      <c r="DE5" s="338"/>
      <c r="DF5" s="338"/>
      <c r="DG5" s="338"/>
      <c r="DH5" s="338"/>
      <c r="DI5" s="338"/>
      <c r="DJ5" s="338"/>
    </row>
    <row r="6" spans="1:114" ht="21" customHeight="1">
      <c r="A6" s="561" t="s">
        <v>490</v>
      </c>
      <c r="B6" s="562"/>
      <c r="C6" s="370" t="s">
        <v>268</v>
      </c>
      <c r="D6" s="370" t="s">
        <v>123</v>
      </c>
      <c r="E6" s="370" t="s">
        <v>123</v>
      </c>
      <c r="F6" s="370" t="s">
        <v>123</v>
      </c>
      <c r="G6" s="370" t="s">
        <v>123</v>
      </c>
      <c r="H6" s="370" t="s">
        <v>123</v>
      </c>
      <c r="I6" s="370" t="s">
        <v>275</v>
      </c>
      <c r="J6" s="370" t="s">
        <v>123</v>
      </c>
      <c r="K6" s="370" t="s">
        <v>123</v>
      </c>
      <c r="L6" s="370" t="s">
        <v>123</v>
      </c>
      <c r="M6" s="370" t="s">
        <v>123</v>
      </c>
      <c r="N6" s="370" t="s">
        <v>123</v>
      </c>
      <c r="O6" s="370" t="s">
        <v>123</v>
      </c>
      <c r="P6" s="370" t="s">
        <v>123</v>
      </c>
      <c r="Q6" s="370" t="s">
        <v>123</v>
      </c>
      <c r="R6" s="370" t="s">
        <v>123</v>
      </c>
      <c r="S6" s="370" t="s">
        <v>123</v>
      </c>
      <c r="T6" s="370" t="s">
        <v>123</v>
      </c>
      <c r="U6" s="370" t="s">
        <v>123</v>
      </c>
      <c r="V6" s="370" t="s">
        <v>123</v>
      </c>
      <c r="W6" s="370" t="s">
        <v>273</v>
      </c>
      <c r="X6" s="370" t="s">
        <v>273</v>
      </c>
      <c r="Y6" s="370" t="s">
        <v>273</v>
      </c>
      <c r="Z6" s="370" t="s">
        <v>123</v>
      </c>
      <c r="AA6" s="370" t="s">
        <v>273</v>
      </c>
      <c r="AB6" s="370" t="s">
        <v>273</v>
      </c>
      <c r="AC6" s="370" t="s">
        <v>273</v>
      </c>
      <c r="AD6" s="370" t="s">
        <v>273</v>
      </c>
      <c r="AE6" s="370" t="s">
        <v>273</v>
      </c>
      <c r="AF6" s="370" t="s">
        <v>273</v>
      </c>
      <c r="AG6" s="370" t="s">
        <v>273</v>
      </c>
      <c r="AH6" s="370" t="s">
        <v>273</v>
      </c>
      <c r="AI6" s="370" t="s">
        <v>274</v>
      </c>
      <c r="AJ6" s="370" t="s">
        <v>274</v>
      </c>
      <c r="AK6" s="370" t="s">
        <v>274</v>
      </c>
      <c r="AL6" s="370" t="s">
        <v>274</v>
      </c>
      <c r="AM6" s="370" t="s">
        <v>274</v>
      </c>
      <c r="AN6" s="370" t="s">
        <v>274</v>
      </c>
      <c r="AO6" s="370" t="s">
        <v>275</v>
      </c>
      <c r="AP6" s="370" t="s">
        <v>275</v>
      </c>
      <c r="AQ6" s="370" t="s">
        <v>275</v>
      </c>
      <c r="AR6" s="370" t="s">
        <v>275</v>
      </c>
      <c r="AS6" s="370" t="s">
        <v>275</v>
      </c>
      <c r="AT6" s="370" t="s">
        <v>275</v>
      </c>
      <c r="AU6" s="370" t="s">
        <v>275</v>
      </c>
      <c r="AV6" s="370" t="s">
        <v>275</v>
      </c>
      <c r="AW6" s="370" t="s">
        <v>275</v>
      </c>
      <c r="AX6" s="370" t="s">
        <v>275</v>
      </c>
      <c r="AY6" s="370" t="s">
        <v>142</v>
      </c>
      <c r="AZ6" s="370" t="s">
        <v>142</v>
      </c>
      <c r="BA6" s="370" t="s">
        <v>142</v>
      </c>
      <c r="BB6" s="370" t="s">
        <v>142</v>
      </c>
      <c r="BC6" s="370" t="s">
        <v>142</v>
      </c>
      <c r="BD6" s="370" t="s">
        <v>142</v>
      </c>
      <c r="BE6" s="370" t="s">
        <v>142</v>
      </c>
      <c r="BF6" s="370" t="s">
        <v>142</v>
      </c>
      <c r="BG6" s="370" t="s">
        <v>142</v>
      </c>
      <c r="BH6" s="370" t="s">
        <v>142</v>
      </c>
      <c r="BI6" s="370" t="s">
        <v>142</v>
      </c>
      <c r="BJ6" s="370" t="s">
        <v>147</v>
      </c>
      <c r="BK6" s="370" t="s">
        <v>147</v>
      </c>
      <c r="BL6" s="370" t="s">
        <v>147</v>
      </c>
      <c r="BM6" s="370" t="s">
        <v>147</v>
      </c>
      <c r="BN6" s="370" t="s">
        <v>147</v>
      </c>
      <c r="BO6" s="370" t="s">
        <v>147</v>
      </c>
      <c r="BP6" s="370" t="s">
        <v>147</v>
      </c>
      <c r="BQ6" s="370" t="s">
        <v>147</v>
      </c>
      <c r="BR6" s="370" t="s">
        <v>147</v>
      </c>
      <c r="BS6" s="370" t="s">
        <v>147</v>
      </c>
      <c r="BT6" s="370" t="s">
        <v>147</v>
      </c>
      <c r="BU6" s="370" t="s">
        <v>147</v>
      </c>
      <c r="BV6" s="370" t="s">
        <v>147</v>
      </c>
      <c r="BW6" s="370" t="s">
        <v>155</v>
      </c>
      <c r="BX6" s="370" t="s">
        <v>155</v>
      </c>
      <c r="BY6" s="370" t="s">
        <v>155</v>
      </c>
      <c r="BZ6" s="370" t="s">
        <v>155</v>
      </c>
      <c r="CA6" s="370" t="s">
        <v>155</v>
      </c>
      <c r="CB6" s="370" t="s">
        <v>155</v>
      </c>
      <c r="CC6" s="370" t="s">
        <v>158</v>
      </c>
      <c r="CD6" s="370" t="s">
        <v>158</v>
      </c>
      <c r="CE6" s="370" t="s">
        <v>158</v>
      </c>
      <c r="CF6" s="370" t="s">
        <v>158</v>
      </c>
      <c r="CG6" s="370" t="s">
        <v>159</v>
      </c>
      <c r="CH6" s="370" t="s">
        <v>159</v>
      </c>
      <c r="CI6" s="370" t="s">
        <v>159</v>
      </c>
      <c r="CJ6" s="370" t="s">
        <v>162</v>
      </c>
      <c r="CK6" s="370" t="s">
        <v>162</v>
      </c>
      <c r="CL6" s="370" t="s">
        <v>162</v>
      </c>
      <c r="CM6" s="370" t="s">
        <v>162</v>
      </c>
      <c r="CN6" s="370" t="s">
        <v>162</v>
      </c>
      <c r="CO6" s="370" t="s">
        <v>162</v>
      </c>
      <c r="CP6" s="370" t="s">
        <v>162</v>
      </c>
      <c r="CQ6" s="370" t="s">
        <v>162</v>
      </c>
      <c r="CR6" s="370" t="s">
        <v>162</v>
      </c>
      <c r="CS6" s="370" t="s">
        <v>162</v>
      </c>
      <c r="CT6" s="370" t="s">
        <v>162</v>
      </c>
      <c r="CU6" s="370" t="s">
        <v>168</v>
      </c>
      <c r="CV6" s="370" t="s">
        <v>168</v>
      </c>
      <c r="CW6" s="370" t="s">
        <v>168</v>
      </c>
      <c r="CX6" s="370" t="s">
        <v>168</v>
      </c>
      <c r="CY6" s="370" t="s">
        <v>168</v>
      </c>
      <c r="CZ6" s="370" t="s">
        <v>168</v>
      </c>
      <c r="DA6" s="370" t="s">
        <v>192</v>
      </c>
      <c r="DB6" s="370" t="s">
        <v>192</v>
      </c>
      <c r="DC6" s="370" t="s">
        <v>192</v>
      </c>
      <c r="DD6" s="370" t="s">
        <v>192</v>
      </c>
      <c r="DE6" s="370" t="s">
        <v>192</v>
      </c>
      <c r="DF6" s="370" t="s">
        <v>192</v>
      </c>
      <c r="DG6" s="370" t="s">
        <v>192</v>
      </c>
      <c r="DH6" s="370" t="s">
        <v>241</v>
      </c>
      <c r="DI6" s="370" t="s">
        <v>241</v>
      </c>
      <c r="DJ6" s="370" t="s">
        <v>241</v>
      </c>
    </row>
    <row r="7" spans="1:114" ht="21" customHeight="1">
      <c r="A7" s="376" t="s">
        <v>210</v>
      </c>
      <c r="B7" s="370" t="s">
        <v>568</v>
      </c>
      <c r="C7" s="370" t="s">
        <v>568</v>
      </c>
      <c r="D7" s="370" t="s">
        <v>491</v>
      </c>
      <c r="E7" s="370" t="s">
        <v>492</v>
      </c>
      <c r="F7" s="370" t="s">
        <v>124</v>
      </c>
      <c r="G7" s="370" t="s">
        <v>493</v>
      </c>
      <c r="H7" s="370" t="s">
        <v>494</v>
      </c>
      <c r="I7" s="370" t="s">
        <v>139</v>
      </c>
      <c r="J7" s="370" t="s">
        <v>123</v>
      </c>
      <c r="K7" s="370" t="s">
        <v>128</v>
      </c>
      <c r="L7" s="370" t="s">
        <v>495</v>
      </c>
      <c r="M7" s="370" t="s">
        <v>201</v>
      </c>
      <c r="N7" s="370" t="s">
        <v>701</v>
      </c>
      <c r="O7" s="370" t="s">
        <v>496</v>
      </c>
      <c r="P7" s="370" t="s">
        <v>497</v>
      </c>
      <c r="Q7" s="370" t="s">
        <v>498</v>
      </c>
      <c r="R7" s="370" t="s">
        <v>499</v>
      </c>
      <c r="S7" s="370" t="s">
        <v>129</v>
      </c>
      <c r="T7" s="370" t="s">
        <v>500</v>
      </c>
      <c r="U7" s="370" t="s">
        <v>130</v>
      </c>
      <c r="V7" s="370" t="s">
        <v>176</v>
      </c>
      <c r="W7" s="370" t="s">
        <v>501</v>
      </c>
      <c r="X7" s="370" t="s">
        <v>502</v>
      </c>
      <c r="Y7" s="370" t="s">
        <v>183</v>
      </c>
      <c r="Z7" s="370" t="s">
        <v>503</v>
      </c>
      <c r="AA7" s="370" t="s">
        <v>184</v>
      </c>
      <c r="AB7" s="370" t="s">
        <v>504</v>
      </c>
      <c r="AC7" s="370" t="s">
        <v>505</v>
      </c>
      <c r="AD7" s="370" t="s">
        <v>133</v>
      </c>
      <c r="AE7" s="370" t="s">
        <v>506</v>
      </c>
      <c r="AF7" s="370" t="s">
        <v>507</v>
      </c>
      <c r="AG7" s="370" t="s">
        <v>508</v>
      </c>
      <c r="AH7" s="370" t="s">
        <v>273</v>
      </c>
      <c r="AI7" s="370" t="s">
        <v>509</v>
      </c>
      <c r="AJ7" s="370" t="s">
        <v>274</v>
      </c>
      <c r="AK7" s="370" t="s">
        <v>510</v>
      </c>
      <c r="AL7" s="370" t="s">
        <v>511</v>
      </c>
      <c r="AM7" s="370" t="s">
        <v>512</v>
      </c>
      <c r="AN7" s="370" t="s">
        <v>137</v>
      </c>
      <c r="AO7" s="370" t="s">
        <v>513</v>
      </c>
      <c r="AP7" s="370" t="s">
        <v>514</v>
      </c>
      <c r="AQ7" s="370" t="s">
        <v>515</v>
      </c>
      <c r="AR7" s="370" t="s">
        <v>516</v>
      </c>
      <c r="AS7" s="370" t="s">
        <v>517</v>
      </c>
      <c r="AT7" s="370" t="s">
        <v>187</v>
      </c>
      <c r="AU7" s="370" t="s">
        <v>141</v>
      </c>
      <c r="AV7" s="370" t="s">
        <v>518</v>
      </c>
      <c r="AW7" s="370" t="s">
        <v>138</v>
      </c>
      <c r="AX7" s="370" t="s">
        <v>519</v>
      </c>
      <c r="AY7" s="370" t="s">
        <v>278</v>
      </c>
      <c r="AZ7" s="370" t="s">
        <v>520</v>
      </c>
      <c r="BA7" s="370" t="s">
        <v>214</v>
      </c>
      <c r="BB7" s="370" t="s">
        <v>146</v>
      </c>
      <c r="BC7" s="370" t="s">
        <v>521</v>
      </c>
      <c r="BD7" s="370" t="s">
        <v>522</v>
      </c>
      <c r="BE7" s="370" t="s">
        <v>523</v>
      </c>
      <c r="BF7" s="370" t="s">
        <v>524</v>
      </c>
      <c r="BG7" s="370" t="s">
        <v>226</v>
      </c>
      <c r="BH7" s="370" t="s">
        <v>525</v>
      </c>
      <c r="BI7" s="370" t="s">
        <v>526</v>
      </c>
      <c r="BJ7" s="370" t="s">
        <v>148</v>
      </c>
      <c r="BK7" s="370" t="s">
        <v>527</v>
      </c>
      <c r="BL7" s="370" t="s">
        <v>528</v>
      </c>
      <c r="BM7" s="370" t="s">
        <v>529</v>
      </c>
      <c r="BN7" s="370" t="s">
        <v>530</v>
      </c>
      <c r="BO7" s="370" t="s">
        <v>531</v>
      </c>
      <c r="BP7" s="370" t="s">
        <v>532</v>
      </c>
      <c r="BQ7" s="370" t="s">
        <v>533</v>
      </c>
      <c r="BR7" s="370" t="s">
        <v>534</v>
      </c>
      <c r="BS7" s="370" t="s">
        <v>535</v>
      </c>
      <c r="BT7" s="370" t="s">
        <v>536</v>
      </c>
      <c r="BU7" s="370" t="s">
        <v>537</v>
      </c>
      <c r="BV7" s="370" t="s">
        <v>152</v>
      </c>
      <c r="BW7" s="370" t="s">
        <v>538</v>
      </c>
      <c r="BX7" s="370" t="s">
        <v>539</v>
      </c>
      <c r="BY7" s="370" t="s">
        <v>155</v>
      </c>
      <c r="BZ7" s="370" t="s">
        <v>540</v>
      </c>
      <c r="CA7" s="370" t="s">
        <v>233</v>
      </c>
      <c r="CB7" s="370" t="s">
        <v>157</v>
      </c>
      <c r="CC7" s="370" t="s">
        <v>541</v>
      </c>
      <c r="CD7" s="370" t="s">
        <v>542</v>
      </c>
      <c r="CE7" s="370" t="s">
        <v>543</v>
      </c>
      <c r="CF7" s="370" t="s">
        <v>158</v>
      </c>
      <c r="CG7" s="370" t="s">
        <v>161</v>
      </c>
      <c r="CH7" s="370" t="s">
        <v>544</v>
      </c>
      <c r="CI7" s="370" t="s">
        <v>160</v>
      </c>
      <c r="CJ7" s="370" t="s">
        <v>163</v>
      </c>
      <c r="CK7" s="370" t="s">
        <v>545</v>
      </c>
      <c r="CL7" s="370" t="s">
        <v>546</v>
      </c>
      <c r="CM7" s="370" t="s">
        <v>547</v>
      </c>
      <c r="CN7" s="370" t="s">
        <v>548</v>
      </c>
      <c r="CO7" s="370" t="s">
        <v>549</v>
      </c>
      <c r="CP7" s="370" t="s">
        <v>166</v>
      </c>
      <c r="CQ7" s="370" t="s">
        <v>162</v>
      </c>
      <c r="CR7" s="370" t="s">
        <v>165</v>
      </c>
      <c r="CS7" s="370" t="s">
        <v>550</v>
      </c>
      <c r="CT7" s="370" t="s">
        <v>551</v>
      </c>
      <c r="CU7" s="370" t="s">
        <v>552</v>
      </c>
      <c r="CV7" s="370" t="s">
        <v>566</v>
      </c>
      <c r="CW7" s="370" t="s">
        <v>553</v>
      </c>
      <c r="CX7" s="370" t="s">
        <v>237</v>
      </c>
      <c r="CY7" s="370" t="s">
        <v>168</v>
      </c>
      <c r="CZ7" s="370" t="s">
        <v>554</v>
      </c>
      <c r="DA7" s="370" t="s">
        <v>192</v>
      </c>
      <c r="DB7" s="370" t="s">
        <v>555</v>
      </c>
      <c r="DC7" s="370" t="s">
        <v>556</v>
      </c>
      <c r="DD7" s="370" t="s">
        <v>557</v>
      </c>
      <c r="DE7" s="370" t="s">
        <v>558</v>
      </c>
      <c r="DF7" s="370" t="s">
        <v>559</v>
      </c>
      <c r="DG7" s="370" t="s">
        <v>560</v>
      </c>
      <c r="DH7" s="370" t="s">
        <v>190</v>
      </c>
      <c r="DI7" s="370" t="s">
        <v>561</v>
      </c>
      <c r="DJ7" s="370" t="s">
        <v>562</v>
      </c>
    </row>
    <row r="8" spans="1:114" ht="21" customHeight="1">
      <c r="A8" s="370" t="s">
        <v>123</v>
      </c>
      <c r="B8" s="561" t="s">
        <v>491</v>
      </c>
      <c r="C8" s="562"/>
      <c r="D8" s="347">
        <v>0</v>
      </c>
      <c r="E8" s="347">
        <v>375.81359508356445</v>
      </c>
      <c r="F8" s="347">
        <v>516.36995667194799</v>
      </c>
      <c r="G8" s="347">
        <v>443.69333992676104</v>
      </c>
      <c r="H8" s="347">
        <v>483.01129051870515</v>
      </c>
      <c r="I8" s="347">
        <v>678.23276341410769</v>
      </c>
      <c r="J8" s="347">
        <v>467.13289147454049</v>
      </c>
      <c r="K8" s="347">
        <v>665.78922090313949</v>
      </c>
      <c r="L8" s="347">
        <v>239</v>
      </c>
      <c r="M8" s="347">
        <v>604.39084666332838</v>
      </c>
      <c r="N8" s="347">
        <v>398.34865252129345</v>
      </c>
      <c r="O8" s="347">
        <v>554.84466228274721</v>
      </c>
      <c r="P8" s="347">
        <v>515.31098320147044</v>
      </c>
      <c r="Q8" s="347">
        <v>150</v>
      </c>
      <c r="R8" s="347">
        <v>568.82928244588948</v>
      </c>
      <c r="S8" s="347">
        <v>530.65488511716865</v>
      </c>
      <c r="T8" s="347">
        <v>491.1672827152712</v>
      </c>
      <c r="U8" s="347">
        <v>663.63072592296749</v>
      </c>
      <c r="V8" s="347">
        <v>325.69887763723801</v>
      </c>
      <c r="W8" s="347">
        <v>937.90124064906934</v>
      </c>
      <c r="X8" s="347">
        <v>664.09896385097079</v>
      </c>
      <c r="Y8" s="347">
        <v>840.81254244895808</v>
      </c>
      <c r="Z8" s="347">
        <v>636.57169009146094</v>
      </c>
      <c r="AA8" s="347">
        <v>882.1713507405899</v>
      </c>
      <c r="AB8" s="347">
        <v>988.25660522577402</v>
      </c>
      <c r="AC8" s="347">
        <v>678.01058104474203</v>
      </c>
      <c r="AD8" s="347">
        <v>996.4676064263723</v>
      </c>
      <c r="AE8" s="347">
        <v>1023.0273931463413</v>
      </c>
      <c r="AF8" s="347">
        <v>1111.0608331862022</v>
      </c>
      <c r="AG8" s="347">
        <v>521.15788276765045</v>
      </c>
      <c r="AH8" s="347">
        <v>922.33357730903583</v>
      </c>
      <c r="AI8" s="347">
        <v>1395.3845170120858</v>
      </c>
      <c r="AJ8" s="347">
        <v>1107.9885368978385</v>
      </c>
      <c r="AK8" s="347">
        <v>870.05869857999255</v>
      </c>
      <c r="AL8" s="347">
        <v>1235.0903242320069</v>
      </c>
      <c r="AM8" s="347">
        <v>1262.1949841667865</v>
      </c>
      <c r="AN8" s="347">
        <v>1288.5520127256864</v>
      </c>
      <c r="AO8" s="347">
        <v>760.07360815614197</v>
      </c>
      <c r="AP8" s="347">
        <v>701.11998371016409</v>
      </c>
      <c r="AQ8" s="347">
        <v>712.7774399284956</v>
      </c>
      <c r="AR8" s="347">
        <v>1013.5114089343016</v>
      </c>
      <c r="AS8" s="347">
        <v>667.09241923279774</v>
      </c>
      <c r="AT8" s="347">
        <v>627.96629785474352</v>
      </c>
      <c r="AU8" s="347">
        <v>724.35197958781805</v>
      </c>
      <c r="AV8" s="347">
        <v>697.94785298242107</v>
      </c>
      <c r="AW8" s="347">
        <v>667.90233759607509</v>
      </c>
      <c r="AX8" s="347">
        <v>738.15929404921064</v>
      </c>
      <c r="AY8" s="347">
        <v>868.95537689979324</v>
      </c>
      <c r="AZ8" s="347">
        <v>927.8149572257737</v>
      </c>
      <c r="BA8" s="347">
        <v>871.44974219894971</v>
      </c>
      <c r="BB8" s="347">
        <v>959.09365743957676</v>
      </c>
      <c r="BC8" s="347">
        <v>854.99797668818076</v>
      </c>
      <c r="BD8" s="347">
        <v>869.35714887659549</v>
      </c>
      <c r="BE8" s="347">
        <v>919.44326151291125</v>
      </c>
      <c r="BF8" s="347">
        <v>814.38624816778804</v>
      </c>
      <c r="BG8" s="347">
        <v>898.42699969978696</v>
      </c>
      <c r="BH8" s="347">
        <v>909.06034626551582</v>
      </c>
      <c r="BI8" s="347">
        <v>831.47560960034707</v>
      </c>
      <c r="BJ8" s="347">
        <v>841.9267051450546</v>
      </c>
      <c r="BK8" s="347">
        <v>827.69065357495094</v>
      </c>
      <c r="BL8" s="347">
        <v>917.40497132003168</v>
      </c>
      <c r="BM8" s="347">
        <v>809.74836008394834</v>
      </c>
      <c r="BN8" s="347">
        <v>767.96063867763576</v>
      </c>
      <c r="BO8" s="347">
        <v>608.56230571893991</v>
      </c>
      <c r="BP8" s="347">
        <v>724.77803687896949</v>
      </c>
      <c r="BQ8" s="347">
        <v>810.69616984250831</v>
      </c>
      <c r="BR8" s="347">
        <v>901.95215242873712</v>
      </c>
      <c r="BS8" s="347">
        <v>720.22612392397832</v>
      </c>
      <c r="BT8" s="347">
        <v>867.55798162697795</v>
      </c>
      <c r="BU8" s="347">
        <v>938.15217362154124</v>
      </c>
      <c r="BV8" s="347">
        <v>881.96224436544969</v>
      </c>
      <c r="BW8" s="347">
        <v>1534.1057367055987</v>
      </c>
      <c r="BX8" s="347">
        <v>1446.740016551347</v>
      </c>
      <c r="BY8" s="347">
        <v>1618.001259902971</v>
      </c>
      <c r="BZ8" s="347">
        <v>1351.3798270318571</v>
      </c>
      <c r="CA8" s="347">
        <v>1844.7763100010902</v>
      </c>
      <c r="CB8" s="347">
        <v>1674.2069022418277</v>
      </c>
      <c r="CC8" s="347">
        <v>890.00107186588241</v>
      </c>
      <c r="CD8" s="347">
        <v>954.52952636814791</v>
      </c>
      <c r="CE8" s="347">
        <v>988.12945112396585</v>
      </c>
      <c r="CF8" s="347">
        <v>958.01753819377507</v>
      </c>
      <c r="CG8" s="347">
        <v>1165.662397690437</v>
      </c>
      <c r="CH8" s="347">
        <v>1677.69326767449</v>
      </c>
      <c r="CI8" s="347">
        <v>1440.5210852580126</v>
      </c>
      <c r="CJ8" s="347">
        <v>1052.7047520707483</v>
      </c>
      <c r="CK8" s="347">
        <v>1070.0653396056889</v>
      </c>
      <c r="CL8" s="347">
        <v>1092.7650407158578</v>
      </c>
      <c r="CM8" s="347">
        <v>993.27642214231116</v>
      </c>
      <c r="CN8" s="347">
        <v>1074.931653586661</v>
      </c>
      <c r="CO8" s="347">
        <v>1048.6045966910272</v>
      </c>
      <c r="CP8" s="347">
        <v>1039.9158225637527</v>
      </c>
      <c r="CQ8" s="347">
        <v>1037.8102319326281</v>
      </c>
      <c r="CR8" s="347">
        <v>1088.6538521114546</v>
      </c>
      <c r="CS8" s="347">
        <v>1023.2800095989052</v>
      </c>
      <c r="CT8" s="347">
        <v>1033.4311313273195</v>
      </c>
      <c r="CU8" s="347">
        <v>950.31896154361118</v>
      </c>
      <c r="CV8" s="347">
        <v>1000.5553180873475</v>
      </c>
      <c r="CW8" s="347">
        <v>990.34133546579267</v>
      </c>
      <c r="CX8" s="347">
        <v>1288.2651385331833</v>
      </c>
      <c r="CY8" s="347">
        <v>1006.6742216618055</v>
      </c>
      <c r="CZ8" s="347">
        <v>840.89971339056694</v>
      </c>
      <c r="DA8" s="347">
        <v>824.27461584755508</v>
      </c>
      <c r="DB8" s="347">
        <v>858.14176820443834</v>
      </c>
      <c r="DC8" s="347">
        <v>826.86132232282591</v>
      </c>
      <c r="DD8" s="347">
        <v>827.02741796538282</v>
      </c>
      <c r="DE8" s="347">
        <v>841.49081956573343</v>
      </c>
      <c r="DF8" s="347">
        <v>791.77335085154243</v>
      </c>
      <c r="DG8" s="347">
        <v>863.04713397767216</v>
      </c>
      <c r="DH8" s="347">
        <v>1596.1450892502785</v>
      </c>
      <c r="DI8" s="347">
        <v>1298.7777911806509</v>
      </c>
      <c r="DJ8" s="347">
        <v>1334.7467714738846</v>
      </c>
    </row>
    <row r="9" spans="1:114" ht="21" customHeight="1">
      <c r="A9" s="370" t="s">
        <v>123</v>
      </c>
      <c r="B9" s="561" t="s">
        <v>492</v>
      </c>
      <c r="C9" s="562"/>
      <c r="D9" s="325">
        <v>375.81359508356428</v>
      </c>
      <c r="E9" s="325">
        <v>0</v>
      </c>
      <c r="F9" s="325">
        <v>140.55636158838374</v>
      </c>
      <c r="G9" s="325">
        <v>230.43791619928481</v>
      </c>
      <c r="H9" s="325">
        <v>316.8213667184711</v>
      </c>
      <c r="I9" s="325">
        <v>512.04283961387387</v>
      </c>
      <c r="J9" s="325">
        <v>203.52054510041927</v>
      </c>
      <c r="K9" s="325">
        <v>483.69758084407846</v>
      </c>
      <c r="L9" s="325">
        <v>715.50198419474327</v>
      </c>
      <c r="M9" s="325">
        <v>415.92490688822193</v>
      </c>
      <c r="N9" s="325">
        <v>204.54804919045577</v>
      </c>
      <c r="O9" s="325">
        <v>350.67011357923127</v>
      </c>
      <c r="P9" s="325">
        <v>293.58105564652817</v>
      </c>
      <c r="Q9" s="325">
        <v>48.89892676708547</v>
      </c>
      <c r="R9" s="325">
        <v>315.09319968173048</v>
      </c>
      <c r="S9" s="325">
        <v>364.46496131693476</v>
      </c>
      <c r="T9" s="325">
        <v>297.3666793844335</v>
      </c>
      <c r="U9" s="325">
        <v>497.44080212273371</v>
      </c>
      <c r="V9" s="325">
        <v>625.00092277633939</v>
      </c>
      <c r="W9" s="325">
        <v>905.20405305628708</v>
      </c>
      <c r="X9" s="325">
        <v>660.5581432872641</v>
      </c>
      <c r="Y9" s="325">
        <v>808.11535485617503</v>
      </c>
      <c r="Z9" s="325">
        <v>454.4800500323999</v>
      </c>
      <c r="AA9" s="325">
        <v>915.0612609922116</v>
      </c>
      <c r="AB9" s="325">
        <v>1021.1465154773957</v>
      </c>
      <c r="AC9" s="325">
        <v>710.9004912963635</v>
      </c>
      <c r="AD9" s="325">
        <v>963.77041883358959</v>
      </c>
      <c r="AE9" s="325">
        <v>987.91824078160755</v>
      </c>
      <c r="AF9" s="325">
        <v>966.62194109160021</v>
      </c>
      <c r="AG9" s="325">
        <v>554.04779301927192</v>
      </c>
      <c r="AH9" s="325">
        <v>889.63638971625335</v>
      </c>
      <c r="AI9" s="325">
        <v>1229.1945932118531</v>
      </c>
      <c r="AJ9" s="325">
        <v>941.7986130976052</v>
      </c>
      <c r="AK9" s="325">
        <v>703.86877477975918</v>
      </c>
      <c r="AL9" s="325">
        <v>1091.4303917085808</v>
      </c>
      <c r="AM9" s="325">
        <v>1096.0050603665536</v>
      </c>
      <c r="AN9" s="325">
        <v>1144.1131206310836</v>
      </c>
      <c r="AO9" s="325">
        <v>590.27215499230317</v>
      </c>
      <c r="AP9" s="325">
        <v>534.93005990993038</v>
      </c>
      <c r="AQ9" s="325">
        <v>546.58751612826188</v>
      </c>
      <c r="AR9" s="325">
        <v>847.32148513406821</v>
      </c>
      <c r="AS9" s="325">
        <v>500.42602816907794</v>
      </c>
      <c r="AT9" s="325">
        <v>461.77637405450974</v>
      </c>
      <c r="AU9" s="325">
        <v>558.16205578758502</v>
      </c>
      <c r="AV9" s="325">
        <v>531.75792918218735</v>
      </c>
      <c r="AW9" s="325">
        <v>501.71241379584143</v>
      </c>
      <c r="AX9" s="325">
        <v>571.96937024897761</v>
      </c>
      <c r="AY9" s="325">
        <v>493.1417818162297</v>
      </c>
      <c r="AZ9" s="325">
        <v>667.44455137506793</v>
      </c>
      <c r="BA9" s="325">
        <v>611.07933634824417</v>
      </c>
      <c r="BB9" s="325">
        <v>707.72412519651743</v>
      </c>
      <c r="BC9" s="325">
        <v>594.62757083747522</v>
      </c>
      <c r="BD9" s="325">
        <v>608.98674302588995</v>
      </c>
      <c r="BE9" s="325">
        <v>668.07372926985227</v>
      </c>
      <c r="BF9" s="325">
        <v>542.0934644193178</v>
      </c>
      <c r="BG9" s="325">
        <v>706.51684130619412</v>
      </c>
      <c r="BH9" s="325">
        <v>648.68994041481017</v>
      </c>
      <c r="BI9" s="325">
        <v>580.10607735728809</v>
      </c>
      <c r="BJ9" s="325">
        <v>874.8166153966763</v>
      </c>
      <c r="BK9" s="325">
        <v>860.58056382657264</v>
      </c>
      <c r="BL9" s="325">
        <v>950.29488157165338</v>
      </c>
      <c r="BM9" s="325">
        <v>842.63827033557004</v>
      </c>
      <c r="BN9" s="325">
        <v>800.85054892925746</v>
      </c>
      <c r="BO9" s="325">
        <v>641.45221597056138</v>
      </c>
      <c r="BP9" s="325">
        <v>757.66794713059119</v>
      </c>
      <c r="BQ9" s="325">
        <v>843.58608009413001</v>
      </c>
      <c r="BR9" s="325">
        <v>934.84206268035882</v>
      </c>
      <c r="BS9" s="325">
        <v>753.11603417560002</v>
      </c>
      <c r="BT9" s="325">
        <v>900.44789187859965</v>
      </c>
      <c r="BU9" s="325">
        <v>971.04208387316294</v>
      </c>
      <c r="BV9" s="325">
        <v>914.85215461707139</v>
      </c>
      <c r="BW9" s="325">
        <v>1367.915812905366</v>
      </c>
      <c r="BX9" s="325">
        <v>1291.9156023961993</v>
      </c>
      <c r="BY9" s="325">
        <v>1451.8113361027383</v>
      </c>
      <c r="BZ9" s="325">
        <v>1185.1899032316244</v>
      </c>
      <c r="CA9" s="325">
        <v>1678.5863862008575</v>
      </c>
      <c r="CB9" s="325">
        <v>1508.016978441595</v>
      </c>
      <c r="CC9" s="325">
        <v>723.81114806564904</v>
      </c>
      <c r="CD9" s="325">
        <v>788.33960256791454</v>
      </c>
      <c r="CE9" s="325">
        <v>821.93952732373248</v>
      </c>
      <c r="CF9" s="325">
        <v>791.82761439354169</v>
      </c>
      <c r="CG9" s="325">
        <v>976.53174406383403</v>
      </c>
      <c r="CH9" s="325">
        <v>1500.2472531435119</v>
      </c>
      <c r="CI9" s="325">
        <v>1263.0750707270358</v>
      </c>
      <c r="CJ9" s="325">
        <v>1085.5946623223701</v>
      </c>
      <c r="CK9" s="325">
        <v>1102.9552498573107</v>
      </c>
      <c r="CL9" s="325">
        <v>1125.6549509674794</v>
      </c>
      <c r="CM9" s="325">
        <v>1026.1663323939329</v>
      </c>
      <c r="CN9" s="325">
        <v>1107.8215638382828</v>
      </c>
      <c r="CO9" s="325">
        <v>1081.494506942649</v>
      </c>
      <c r="CP9" s="325">
        <v>1072.8057328153745</v>
      </c>
      <c r="CQ9" s="325">
        <v>1070.7001421842499</v>
      </c>
      <c r="CR9" s="325">
        <v>1121.5437623630762</v>
      </c>
      <c r="CS9" s="325">
        <v>1056.1699198505269</v>
      </c>
      <c r="CT9" s="325">
        <v>1066.3210415789413</v>
      </c>
      <c r="CU9" s="325">
        <v>983.20887179523288</v>
      </c>
      <c r="CV9" s="325">
        <v>1033.4452283389692</v>
      </c>
      <c r="CW9" s="325">
        <v>1023.2312457174144</v>
      </c>
      <c r="CX9" s="325">
        <v>1321.1550487848049</v>
      </c>
      <c r="CY9" s="325">
        <v>1039.5641319134272</v>
      </c>
      <c r="CZ9" s="325">
        <v>873.78962364218864</v>
      </c>
      <c r="DA9" s="325">
        <v>857.16452609917678</v>
      </c>
      <c r="DB9" s="325">
        <v>891.03167845606004</v>
      </c>
      <c r="DC9" s="325">
        <v>859.75123257444761</v>
      </c>
      <c r="DD9" s="325">
        <v>859.91732821700452</v>
      </c>
      <c r="DE9" s="325">
        <v>874.38072981735513</v>
      </c>
      <c r="DF9" s="325">
        <v>824.66326110316413</v>
      </c>
      <c r="DG9" s="325">
        <v>895.93704422929386</v>
      </c>
      <c r="DH9" s="325">
        <v>1429.9551654500458</v>
      </c>
      <c r="DI9" s="325">
        <v>1132.5878673804182</v>
      </c>
      <c r="DJ9" s="325">
        <v>1168.5568476736519</v>
      </c>
    </row>
    <row r="10" spans="1:114" ht="21" customHeight="1">
      <c r="A10" s="370" t="s">
        <v>123</v>
      </c>
      <c r="B10" s="561" t="s">
        <v>124</v>
      </c>
      <c r="C10" s="562"/>
      <c r="D10" s="347">
        <v>516.36995667194788</v>
      </c>
      <c r="E10" s="347">
        <v>140.55636158838374</v>
      </c>
      <c r="F10" s="347">
        <v>0</v>
      </c>
      <c r="G10" s="347">
        <v>118.15835717982236</v>
      </c>
      <c r="H10" s="347">
        <v>385.80072637241187</v>
      </c>
      <c r="I10" s="347">
        <v>499.59155859861426</v>
      </c>
      <c r="J10" s="347">
        <v>91.240986080956844</v>
      </c>
      <c r="K10" s="347">
        <v>371.41802182461595</v>
      </c>
      <c r="L10" s="347">
        <v>856.05834578312658</v>
      </c>
      <c r="M10" s="347">
        <v>303.64534786875942</v>
      </c>
      <c r="N10" s="347">
        <v>141.53881931867483</v>
      </c>
      <c r="O10" s="347">
        <v>238.39055455976899</v>
      </c>
      <c r="P10" s="347">
        <v>181.3014966270658</v>
      </c>
      <c r="Q10" s="347">
        <v>98.092400973380677</v>
      </c>
      <c r="R10" s="347">
        <v>202.81364066226811</v>
      </c>
      <c r="S10" s="347">
        <v>339.97882644891195</v>
      </c>
      <c r="T10" s="347">
        <v>186.68028859480779</v>
      </c>
      <c r="U10" s="347">
        <v>566.42016177667392</v>
      </c>
      <c r="V10" s="347">
        <v>765.5572843647227</v>
      </c>
      <c r="W10" s="347">
        <v>974.18341271022723</v>
      </c>
      <c r="X10" s="347">
        <v>729.53750294120448</v>
      </c>
      <c r="Y10" s="347">
        <v>877.09471451011518</v>
      </c>
      <c r="Z10" s="347">
        <v>342.20049101293739</v>
      </c>
      <c r="AA10" s="347">
        <v>1055.6176225805955</v>
      </c>
      <c r="AB10" s="347">
        <v>1160.2288010282191</v>
      </c>
      <c r="AC10" s="347">
        <v>825.38495618917659</v>
      </c>
      <c r="AD10" s="347">
        <v>1032.7497784875297</v>
      </c>
      <c r="AE10" s="347">
        <v>1056.8976004355477</v>
      </c>
      <c r="AF10" s="347">
        <v>1035.6013007455406</v>
      </c>
      <c r="AG10" s="347">
        <v>694.60415460765523</v>
      </c>
      <c r="AH10" s="347">
        <v>958.6157493701935</v>
      </c>
      <c r="AI10" s="347">
        <v>1147.6938739718082</v>
      </c>
      <c r="AJ10" s="347">
        <v>925.91473608567674</v>
      </c>
      <c r="AK10" s="347">
        <v>772.84813443369933</v>
      </c>
      <c r="AL10" s="347">
        <v>1075.5465146966528</v>
      </c>
      <c r="AM10" s="347">
        <v>1080.1211833546258</v>
      </c>
      <c r="AN10" s="347">
        <v>1137.0250905700336</v>
      </c>
      <c r="AO10" s="347">
        <v>477.9925959728406</v>
      </c>
      <c r="AP10" s="347">
        <v>488.5104101556808</v>
      </c>
      <c r="AQ10" s="347">
        <v>473.69509258740385</v>
      </c>
      <c r="AR10" s="347">
        <v>831.43760812213964</v>
      </c>
      <c r="AS10" s="347">
        <v>388.14646914961543</v>
      </c>
      <c r="AT10" s="347">
        <v>427.27259052766988</v>
      </c>
      <c r="AU10" s="347">
        <v>547.03170392293453</v>
      </c>
      <c r="AV10" s="347">
        <v>449.06284330447767</v>
      </c>
      <c r="AW10" s="347">
        <v>443.26692258978505</v>
      </c>
      <c r="AX10" s="347">
        <v>490.46865100893268</v>
      </c>
      <c r="AY10" s="347">
        <v>358.53318076921005</v>
      </c>
      <c r="AZ10" s="347">
        <v>532.83595032804863</v>
      </c>
      <c r="BA10" s="347">
        <v>476.47073530122469</v>
      </c>
      <c r="BB10" s="347">
        <v>595.44456617705498</v>
      </c>
      <c r="BC10" s="347">
        <v>460.01896979045574</v>
      </c>
      <c r="BD10" s="347">
        <v>474.37814197887047</v>
      </c>
      <c r="BE10" s="347">
        <v>555.79417025038981</v>
      </c>
      <c r="BF10" s="347">
        <v>407.48486337229815</v>
      </c>
      <c r="BG10" s="347">
        <v>594.23728228673167</v>
      </c>
      <c r="BH10" s="347">
        <v>514.08133936779086</v>
      </c>
      <c r="BI10" s="347">
        <v>467.82651833782558</v>
      </c>
      <c r="BJ10" s="347">
        <v>1015.3729769850596</v>
      </c>
      <c r="BK10" s="347">
        <v>1001.136925414956</v>
      </c>
      <c r="BL10" s="347">
        <v>1090.8512431600373</v>
      </c>
      <c r="BM10" s="347">
        <v>983.19463192395335</v>
      </c>
      <c r="BN10" s="347">
        <v>941.40691051764077</v>
      </c>
      <c r="BO10" s="347">
        <v>782.00857755894469</v>
      </c>
      <c r="BP10" s="347">
        <v>898.2243087189745</v>
      </c>
      <c r="BQ10" s="347">
        <v>984.14244168251332</v>
      </c>
      <c r="BR10" s="347">
        <v>1075.3984242687425</v>
      </c>
      <c r="BS10" s="347">
        <v>893.67239576398333</v>
      </c>
      <c r="BT10" s="347">
        <v>1041.0042534669833</v>
      </c>
      <c r="BU10" s="347">
        <v>1111.5984454615468</v>
      </c>
      <c r="BV10" s="347">
        <v>1055.4085162054553</v>
      </c>
      <c r="BW10" s="347">
        <v>1352.031935893438</v>
      </c>
      <c r="BX10" s="347">
        <v>1276.0317253842716</v>
      </c>
      <c r="BY10" s="347">
        <v>1370.3106168626925</v>
      </c>
      <c r="BZ10" s="347">
        <v>1103.6891839915793</v>
      </c>
      <c r="CA10" s="347">
        <v>1597.0856669608108</v>
      </c>
      <c r="CB10" s="347">
        <v>1430.9644256060969</v>
      </c>
      <c r="CC10" s="347">
        <v>642.31042882560359</v>
      </c>
      <c r="CD10" s="347">
        <v>772.45572555598585</v>
      </c>
      <c r="CE10" s="347">
        <v>740.43880808368669</v>
      </c>
      <c r="CF10" s="347">
        <v>710.32689515349591</v>
      </c>
      <c r="CG10" s="347">
        <v>864.25218504437157</v>
      </c>
      <c r="CH10" s="347">
        <v>1387.9676941240491</v>
      </c>
      <c r="CI10" s="347">
        <v>1150.795511707573</v>
      </c>
      <c r="CJ10" s="347">
        <v>1226.1510239107545</v>
      </c>
      <c r="CK10" s="347">
        <v>1243.5116114456951</v>
      </c>
      <c r="CL10" s="347">
        <v>1266.2113125558637</v>
      </c>
      <c r="CM10" s="347">
        <v>1166.7226939823172</v>
      </c>
      <c r="CN10" s="347">
        <v>1248.3779254266672</v>
      </c>
      <c r="CO10" s="347">
        <v>1222.0508685310333</v>
      </c>
      <c r="CP10" s="347">
        <v>1213.3620944037589</v>
      </c>
      <c r="CQ10" s="347">
        <v>1211.2565037726342</v>
      </c>
      <c r="CR10" s="347">
        <v>1262.1001239514605</v>
      </c>
      <c r="CS10" s="347">
        <v>1196.7262814389112</v>
      </c>
      <c r="CT10" s="347">
        <v>1206.8774031673256</v>
      </c>
      <c r="CU10" s="347">
        <v>1123.765233383617</v>
      </c>
      <c r="CV10" s="347">
        <v>1174.0015899273535</v>
      </c>
      <c r="CW10" s="347">
        <v>1163.7876073057987</v>
      </c>
      <c r="CX10" s="347">
        <v>1461.7114103731892</v>
      </c>
      <c r="CY10" s="347">
        <v>1180.1204935018116</v>
      </c>
      <c r="CZ10" s="347">
        <v>1014.345985230572</v>
      </c>
      <c r="DA10" s="347">
        <v>990.11922048982615</v>
      </c>
      <c r="DB10" s="347">
        <v>1023.9863728467089</v>
      </c>
      <c r="DC10" s="347">
        <v>975.42235010102127</v>
      </c>
      <c r="DD10" s="347">
        <v>1000.4736898053878</v>
      </c>
      <c r="DE10" s="347">
        <v>990.05184734392878</v>
      </c>
      <c r="DF10" s="347">
        <v>965.21962269154744</v>
      </c>
      <c r="DG10" s="347">
        <v>1030.8485214678715</v>
      </c>
      <c r="DH10" s="347">
        <v>1348.4544462100012</v>
      </c>
      <c r="DI10" s="347">
        <v>1051.0871481403731</v>
      </c>
      <c r="DJ10" s="347">
        <v>1087.056128433607</v>
      </c>
    </row>
    <row r="11" spans="1:114" ht="21" customHeight="1">
      <c r="A11" s="370" t="s">
        <v>123</v>
      </c>
      <c r="B11" s="561" t="s">
        <v>493</v>
      </c>
      <c r="C11" s="562"/>
      <c r="D11" s="325">
        <v>443.69333992676076</v>
      </c>
      <c r="E11" s="325">
        <v>230.4379161992847</v>
      </c>
      <c r="F11" s="325">
        <v>118.15835717982237</v>
      </c>
      <c r="G11" s="325">
        <v>0</v>
      </c>
      <c r="H11" s="325">
        <v>289.6065944592047</v>
      </c>
      <c r="I11" s="325">
        <v>395.06569547476897</v>
      </c>
      <c r="J11" s="325">
        <v>32.090309991458724</v>
      </c>
      <c r="K11" s="325">
        <v>266.89215870077066</v>
      </c>
      <c r="L11" s="325">
        <v>783.38172903793964</v>
      </c>
      <c r="M11" s="325">
        <v>199.11948474491422</v>
      </c>
      <c r="N11" s="325">
        <v>45.344687405467404</v>
      </c>
      <c r="O11" s="325">
        <v>128.70670120741306</v>
      </c>
      <c r="P11" s="325">
        <v>71.617643274709806</v>
      </c>
      <c r="Q11" s="325">
        <v>204.14728320438877</v>
      </c>
      <c r="R11" s="325">
        <v>125.13594251912888</v>
      </c>
      <c r="S11" s="325">
        <v>230.29497309655622</v>
      </c>
      <c r="T11" s="325">
        <v>104.83251000189098</v>
      </c>
      <c r="U11" s="325">
        <v>470.22602986346709</v>
      </c>
      <c r="V11" s="325">
        <v>692.88066761953576</v>
      </c>
      <c r="W11" s="325">
        <v>877.98928079702046</v>
      </c>
      <c r="X11" s="325">
        <v>633.3433710279977</v>
      </c>
      <c r="Y11" s="325">
        <v>780.90058259690841</v>
      </c>
      <c r="Z11" s="325">
        <v>237.67462788909219</v>
      </c>
      <c r="AA11" s="325">
        <v>982.94100583540796</v>
      </c>
      <c r="AB11" s="325">
        <v>1064.0346691150125</v>
      </c>
      <c r="AC11" s="325">
        <v>729.19082427596982</v>
      </c>
      <c r="AD11" s="325">
        <v>936.55564657432296</v>
      </c>
      <c r="AE11" s="325">
        <v>960.70346852234093</v>
      </c>
      <c r="AF11" s="325">
        <v>939.40716883233358</v>
      </c>
      <c r="AG11" s="325">
        <v>621.92753786246817</v>
      </c>
      <c r="AH11" s="325">
        <v>862.42161745698672</v>
      </c>
      <c r="AI11" s="325">
        <v>1043.1680108479636</v>
      </c>
      <c r="AJ11" s="325">
        <v>821.38887296183191</v>
      </c>
      <c r="AK11" s="325">
        <v>676.65400252049255</v>
      </c>
      <c r="AL11" s="325">
        <v>971.02065157280765</v>
      </c>
      <c r="AM11" s="325">
        <v>975.59532023078043</v>
      </c>
      <c r="AN11" s="325">
        <v>1032.4992274461888</v>
      </c>
      <c r="AO11" s="325">
        <v>373.46673284899532</v>
      </c>
      <c r="AP11" s="325">
        <v>383.98454703183552</v>
      </c>
      <c r="AQ11" s="325">
        <v>369.16922946355857</v>
      </c>
      <c r="AR11" s="325">
        <v>726.91174499829469</v>
      </c>
      <c r="AS11" s="325">
        <v>283.62060602577014</v>
      </c>
      <c r="AT11" s="325">
        <v>322.74672740382459</v>
      </c>
      <c r="AU11" s="325">
        <v>442.50584079908913</v>
      </c>
      <c r="AV11" s="325">
        <v>344.53698018063238</v>
      </c>
      <c r="AW11" s="325">
        <v>338.74105946593977</v>
      </c>
      <c r="AX11" s="325">
        <v>385.9427878850874</v>
      </c>
      <c r="AY11" s="325">
        <v>429.29348534418904</v>
      </c>
      <c r="AZ11" s="325">
        <v>484.12161729901351</v>
      </c>
      <c r="BA11" s="325">
        <v>427.75640227218952</v>
      </c>
      <c r="BB11" s="325">
        <v>515.40031751281686</v>
      </c>
      <c r="BC11" s="325">
        <v>411.30463676142057</v>
      </c>
      <c r="BD11" s="325">
        <v>425.6638089498353</v>
      </c>
      <c r="BE11" s="325">
        <v>475.749921586151</v>
      </c>
      <c r="BF11" s="325">
        <v>370.69290824102785</v>
      </c>
      <c r="BG11" s="325">
        <v>494.90847242444909</v>
      </c>
      <c r="BH11" s="325">
        <v>465.36700633875574</v>
      </c>
      <c r="BI11" s="325">
        <v>387.78226967358694</v>
      </c>
      <c r="BJ11" s="325">
        <v>942.69636023987266</v>
      </c>
      <c r="BK11" s="325">
        <v>928.46030866976901</v>
      </c>
      <c r="BL11" s="325">
        <v>1018.1746264148497</v>
      </c>
      <c r="BM11" s="325">
        <v>910.5180151787664</v>
      </c>
      <c r="BN11" s="325">
        <v>868.73029377245382</v>
      </c>
      <c r="BO11" s="325">
        <v>709.33196081375775</v>
      </c>
      <c r="BP11" s="325">
        <v>825.54769197378755</v>
      </c>
      <c r="BQ11" s="325">
        <v>911.46582493732637</v>
      </c>
      <c r="BR11" s="325">
        <v>1002.7218075235552</v>
      </c>
      <c r="BS11" s="325">
        <v>820.99577901879638</v>
      </c>
      <c r="BT11" s="325">
        <v>968.32763672179601</v>
      </c>
      <c r="BU11" s="325">
        <v>1038.9218287163592</v>
      </c>
      <c r="BV11" s="325">
        <v>982.73189946026775</v>
      </c>
      <c r="BW11" s="325">
        <v>1247.5060727695936</v>
      </c>
      <c r="BX11" s="325">
        <v>1171.5058622604272</v>
      </c>
      <c r="BY11" s="325">
        <v>1265.7847537388482</v>
      </c>
      <c r="BZ11" s="325">
        <v>999.16332086773457</v>
      </c>
      <c r="CA11" s="325">
        <v>1492.5598038369665</v>
      </c>
      <c r="CB11" s="325">
        <v>1326.4385624822526</v>
      </c>
      <c r="CC11" s="325">
        <v>537.78456570175877</v>
      </c>
      <c r="CD11" s="325">
        <v>667.92986243214102</v>
      </c>
      <c r="CE11" s="325">
        <v>635.91294495984187</v>
      </c>
      <c r="CF11" s="325">
        <v>605.80103202965108</v>
      </c>
      <c r="CG11" s="325">
        <v>762.14387041509906</v>
      </c>
      <c r="CH11" s="325">
        <v>1285.0761174648107</v>
      </c>
      <c r="CI11" s="325">
        <v>1047.9039350483349</v>
      </c>
      <c r="CJ11" s="325">
        <v>1153.4744071655671</v>
      </c>
      <c r="CK11" s="325">
        <v>1170.8349947005077</v>
      </c>
      <c r="CL11" s="325">
        <v>1193.5346958106761</v>
      </c>
      <c r="CM11" s="325">
        <v>1094.0460772371296</v>
      </c>
      <c r="CN11" s="325">
        <v>1175.7013086814795</v>
      </c>
      <c r="CO11" s="325">
        <v>1149.3742517858459</v>
      </c>
      <c r="CP11" s="325">
        <v>1140.6854776585715</v>
      </c>
      <c r="CQ11" s="325">
        <v>1138.5798870274468</v>
      </c>
      <c r="CR11" s="325">
        <v>1189.4235072062729</v>
      </c>
      <c r="CS11" s="325">
        <v>1124.0496646937236</v>
      </c>
      <c r="CT11" s="325">
        <v>1134.2007864221382</v>
      </c>
      <c r="CU11" s="325">
        <v>1051.0886166384287</v>
      </c>
      <c r="CV11" s="325">
        <v>1101.3249731821659</v>
      </c>
      <c r="CW11" s="325">
        <v>1091.1109905606111</v>
      </c>
      <c r="CX11" s="325">
        <v>1389.0347936280018</v>
      </c>
      <c r="CY11" s="325">
        <v>1107.4438767566239</v>
      </c>
      <c r="CZ11" s="325">
        <v>941.66936848538501</v>
      </c>
      <c r="DA11" s="325">
        <v>893.92508857661937</v>
      </c>
      <c r="DB11" s="325">
        <v>927.79224093350217</v>
      </c>
      <c r="DC11" s="325">
        <v>879.22821818781449</v>
      </c>
      <c r="DD11" s="325">
        <v>927.79707306020089</v>
      </c>
      <c r="DE11" s="325">
        <v>893.85771543072201</v>
      </c>
      <c r="DF11" s="325">
        <v>892.54300594636049</v>
      </c>
      <c r="DG11" s="325">
        <v>934.6543895546647</v>
      </c>
      <c r="DH11" s="325">
        <v>1243.9285830861568</v>
      </c>
      <c r="DI11" s="325">
        <v>946.56128501652813</v>
      </c>
      <c r="DJ11" s="325">
        <v>982.53026530976206</v>
      </c>
    </row>
    <row r="12" spans="1:114" ht="21" customHeight="1">
      <c r="A12" s="370" t="s">
        <v>123</v>
      </c>
      <c r="B12" s="561" t="s">
        <v>494</v>
      </c>
      <c r="C12" s="562"/>
      <c r="D12" s="347">
        <v>483.01129051870481</v>
      </c>
      <c r="E12" s="347">
        <v>316.82136671847098</v>
      </c>
      <c r="F12" s="347">
        <v>385.80072637241182</v>
      </c>
      <c r="G12" s="347">
        <v>289.60659445920459</v>
      </c>
      <c r="H12" s="347">
        <v>0</v>
      </c>
      <c r="I12" s="347">
        <v>195.22147289540302</v>
      </c>
      <c r="J12" s="347">
        <v>313.04614600698432</v>
      </c>
      <c r="K12" s="347">
        <v>284.69633125148664</v>
      </c>
      <c r="L12" s="347">
        <v>822.69967962988414</v>
      </c>
      <c r="M12" s="347">
        <v>223.29795701167501</v>
      </c>
      <c r="N12" s="347">
        <v>244.26190705373733</v>
      </c>
      <c r="O12" s="347">
        <v>221.23583195074309</v>
      </c>
      <c r="P12" s="347">
        <v>253.34761402836756</v>
      </c>
      <c r="Q12" s="347">
        <v>365.72029348555651</v>
      </c>
      <c r="R12" s="347">
        <v>397.82032415395093</v>
      </c>
      <c r="S12" s="347">
        <v>129.64898848860597</v>
      </c>
      <c r="T12" s="347">
        <v>236.40471889681223</v>
      </c>
      <c r="U12" s="347">
        <v>180.61943540426276</v>
      </c>
      <c r="V12" s="347">
        <v>732.19861821148027</v>
      </c>
      <c r="W12" s="347">
        <v>671.01939445042854</v>
      </c>
      <c r="X12" s="347">
        <v>426.37348468140658</v>
      </c>
      <c r="Y12" s="347">
        <v>573.93069625031796</v>
      </c>
      <c r="Z12" s="347">
        <v>255.47880043980797</v>
      </c>
      <c r="AA12" s="347">
        <v>837.83683643884922</v>
      </c>
      <c r="AB12" s="347">
        <v>857.0647827684187</v>
      </c>
      <c r="AC12" s="347">
        <v>522.22093792937926</v>
      </c>
      <c r="AD12" s="347">
        <v>729.5857602277307</v>
      </c>
      <c r="AE12" s="347">
        <v>671.09687406313651</v>
      </c>
      <c r="AF12" s="347">
        <v>649.80057437312917</v>
      </c>
      <c r="AG12" s="347">
        <v>554.63965700198116</v>
      </c>
      <c r="AH12" s="347">
        <v>655.45173111039503</v>
      </c>
      <c r="AI12" s="347">
        <v>947.64534639510475</v>
      </c>
      <c r="AJ12" s="347">
        <v>624.97724637913404</v>
      </c>
      <c r="AK12" s="347">
        <v>387.04740806128814</v>
      </c>
      <c r="AL12" s="347">
        <v>774.6090249901099</v>
      </c>
      <c r="AM12" s="347">
        <v>779.18369364808268</v>
      </c>
      <c r="AN12" s="347">
        <v>827.29175391261231</v>
      </c>
      <c r="AO12" s="347">
        <v>323.44509544858909</v>
      </c>
      <c r="AP12" s="347">
        <v>224.63052286609386</v>
      </c>
      <c r="AQ12" s="347">
        <v>232.36866239285681</v>
      </c>
      <c r="AR12" s="347">
        <v>530.50011841559717</v>
      </c>
      <c r="AS12" s="347">
        <v>230.4639065252442</v>
      </c>
      <c r="AT12" s="347">
        <v>191.33778514718998</v>
      </c>
      <c r="AU12" s="347">
        <v>241.34068906911415</v>
      </c>
      <c r="AV12" s="347">
        <v>261.31934027486767</v>
      </c>
      <c r="AW12" s="347">
        <v>231.27382488852157</v>
      </c>
      <c r="AX12" s="347">
        <v>278.97609844897806</v>
      </c>
      <c r="AY12" s="347">
        <v>718.90007980339385</v>
      </c>
      <c r="AZ12" s="347">
        <v>773.72821175821821</v>
      </c>
      <c r="BA12" s="347">
        <v>717.36299673139445</v>
      </c>
      <c r="BB12" s="347">
        <v>729.6369811276877</v>
      </c>
      <c r="BC12" s="347">
        <v>700.91123122062515</v>
      </c>
      <c r="BD12" s="347">
        <v>715.27040340904011</v>
      </c>
      <c r="BE12" s="347">
        <v>689.98658520102163</v>
      </c>
      <c r="BF12" s="347">
        <v>660.29950270023244</v>
      </c>
      <c r="BG12" s="347">
        <v>517.33411004813445</v>
      </c>
      <c r="BH12" s="347">
        <v>754.97360079796033</v>
      </c>
      <c r="BI12" s="347">
        <v>602.01893328845756</v>
      </c>
      <c r="BJ12" s="347">
        <v>976.75572648765854</v>
      </c>
      <c r="BK12" s="347">
        <v>962.51967491755477</v>
      </c>
      <c r="BL12" s="347">
        <v>1040.0985359866511</v>
      </c>
      <c r="BM12" s="347">
        <v>891.08463908998692</v>
      </c>
      <c r="BN12" s="347">
        <v>849.29691768367445</v>
      </c>
      <c r="BO12" s="347">
        <v>714.96376894056618</v>
      </c>
      <c r="BP12" s="347">
        <v>864.86564256573217</v>
      </c>
      <c r="BQ12" s="347">
        <v>945.52519118511236</v>
      </c>
      <c r="BR12" s="347">
        <v>965.35648873996956</v>
      </c>
      <c r="BS12" s="347">
        <v>786.62208528491578</v>
      </c>
      <c r="BT12" s="347">
        <v>1002.3870029695822</v>
      </c>
      <c r="BU12" s="347">
        <v>1072.9811949641446</v>
      </c>
      <c r="BV12" s="347">
        <v>915.83726541866429</v>
      </c>
      <c r="BW12" s="347">
        <v>1051.0944461868955</v>
      </c>
      <c r="BX12" s="347">
        <v>975.0942356777291</v>
      </c>
      <c r="BY12" s="347">
        <v>1170.2620892859898</v>
      </c>
      <c r="BZ12" s="347">
        <v>903.64065641487593</v>
      </c>
      <c r="CA12" s="347">
        <v>1397.037139384109</v>
      </c>
      <c r="CB12" s="347">
        <v>1191.1956117231248</v>
      </c>
      <c r="CC12" s="347">
        <v>442.2619012488999</v>
      </c>
      <c r="CD12" s="347">
        <v>471.5182358494435</v>
      </c>
      <c r="CE12" s="347">
        <v>540.39028050698312</v>
      </c>
      <c r="CF12" s="347">
        <v>510.2783675767925</v>
      </c>
      <c r="CG12" s="347">
        <v>784.56950803878408</v>
      </c>
      <c r="CH12" s="347">
        <v>1229.9540970575076</v>
      </c>
      <c r="CI12" s="347">
        <v>992.78191464103168</v>
      </c>
      <c r="CJ12" s="347">
        <v>1175.398316737366</v>
      </c>
      <c r="CK12" s="347">
        <v>1192.7589042723073</v>
      </c>
      <c r="CL12" s="347">
        <v>1215.458605382476</v>
      </c>
      <c r="CM12" s="347">
        <v>1115.9699868089294</v>
      </c>
      <c r="CN12" s="347">
        <v>1197.6252182532794</v>
      </c>
      <c r="CO12" s="347">
        <v>1171.2981613576449</v>
      </c>
      <c r="CP12" s="347">
        <v>1162.6093872303704</v>
      </c>
      <c r="CQ12" s="347">
        <v>1160.5037965992456</v>
      </c>
      <c r="CR12" s="347">
        <v>1211.3474167780726</v>
      </c>
      <c r="CS12" s="347">
        <v>1145.9735742655228</v>
      </c>
      <c r="CT12" s="347">
        <v>1156.1246959939367</v>
      </c>
      <c r="CU12" s="347">
        <v>1085.1479828862143</v>
      </c>
      <c r="CV12" s="347">
        <v>1140.6429237741102</v>
      </c>
      <c r="CW12" s="347">
        <v>1125.1703568083958</v>
      </c>
      <c r="CX12" s="347">
        <v>1428.3527442199452</v>
      </c>
      <c r="CY12" s="347">
        <v>1146.7618273485682</v>
      </c>
      <c r="CZ12" s="347">
        <v>980.98731907732952</v>
      </c>
      <c r="DA12" s="347">
        <v>686.955202230027</v>
      </c>
      <c r="DB12" s="347">
        <v>720.82235458691014</v>
      </c>
      <c r="DC12" s="347">
        <v>672.25833184122257</v>
      </c>
      <c r="DD12" s="347">
        <v>730.86220633236701</v>
      </c>
      <c r="DE12" s="347">
        <v>686.88782908412952</v>
      </c>
      <c r="DF12" s="347">
        <v>712.03166293623872</v>
      </c>
      <c r="DG12" s="347">
        <v>727.68450320807244</v>
      </c>
      <c r="DH12" s="347">
        <v>1148.4059186332979</v>
      </c>
      <c r="DI12" s="347">
        <v>851.03862056366938</v>
      </c>
      <c r="DJ12" s="347">
        <v>887.00760085690331</v>
      </c>
    </row>
    <row r="13" spans="1:114" ht="21" customHeight="1">
      <c r="A13" s="370" t="s">
        <v>275</v>
      </c>
      <c r="B13" s="561" t="s">
        <v>139</v>
      </c>
      <c r="C13" s="562"/>
      <c r="D13" s="325">
        <v>678.23276341410769</v>
      </c>
      <c r="E13" s="325">
        <v>512.04283961387387</v>
      </c>
      <c r="F13" s="325">
        <v>499.59155859861414</v>
      </c>
      <c r="G13" s="325">
        <v>395.06569547476886</v>
      </c>
      <c r="H13" s="325">
        <v>195.22147289540297</v>
      </c>
      <c r="I13" s="325">
        <v>0</v>
      </c>
      <c r="J13" s="325">
        <v>412.75210231505616</v>
      </c>
      <c r="K13" s="325">
        <v>178.68340024622563</v>
      </c>
      <c r="L13" s="325">
        <v>1017.921152525287</v>
      </c>
      <c r="M13" s="325">
        <v>208.63106543290971</v>
      </c>
      <c r="N13" s="325">
        <v>429.00818047549217</v>
      </c>
      <c r="O13" s="325">
        <v>309.71026794609224</v>
      </c>
      <c r="P13" s="325">
        <v>342.5871287021813</v>
      </c>
      <c r="Q13" s="325">
        <v>560.94176638095928</v>
      </c>
      <c r="R13" s="325">
        <v>432.47715918812457</v>
      </c>
      <c r="S13" s="325">
        <v>257.64427506164964</v>
      </c>
      <c r="T13" s="325">
        <v>365.32404968891808</v>
      </c>
      <c r="U13" s="325">
        <v>336.24586236595582</v>
      </c>
      <c r="V13" s="325">
        <v>927.42009110688309</v>
      </c>
      <c r="W13" s="325">
        <v>826.64582141212134</v>
      </c>
      <c r="X13" s="325">
        <v>581.99991164309927</v>
      </c>
      <c r="Y13" s="325">
        <v>729.5571232120102</v>
      </c>
      <c r="Z13" s="325">
        <v>161.93217041708013</v>
      </c>
      <c r="AA13" s="325">
        <v>993.46326340054202</v>
      </c>
      <c r="AB13" s="325">
        <v>1012.6912097301115</v>
      </c>
      <c r="AC13" s="325">
        <v>677.84736489107206</v>
      </c>
      <c r="AD13" s="325">
        <v>855.61416627740755</v>
      </c>
      <c r="AE13" s="325">
        <v>771.98734476318316</v>
      </c>
      <c r="AF13" s="325">
        <v>730.43181115237348</v>
      </c>
      <c r="AG13" s="325">
        <v>710.26608396367385</v>
      </c>
      <c r="AH13" s="325">
        <v>811.07815807208783</v>
      </c>
      <c r="AI13" s="325">
        <v>764.33372549742967</v>
      </c>
      <c r="AJ13" s="325">
        <v>446.24875901321013</v>
      </c>
      <c r="AK13" s="325">
        <v>520.00599115394675</v>
      </c>
      <c r="AL13" s="325">
        <v>595.88053762418576</v>
      </c>
      <c r="AM13" s="325">
        <v>600.45520628215854</v>
      </c>
      <c r="AN13" s="325">
        <v>657.3591134975668</v>
      </c>
      <c r="AO13" s="325">
        <v>138.84532810733128</v>
      </c>
      <c r="AP13" s="325">
        <v>35.411243303773347</v>
      </c>
      <c r="AQ13" s="325">
        <v>47.043688698519645</v>
      </c>
      <c r="AR13" s="325">
        <v>351.7716310496732</v>
      </c>
      <c r="AS13" s="325">
        <v>131.05081154065059</v>
      </c>
      <c r="AT13" s="325">
        <v>91.924690162596264</v>
      </c>
      <c r="AU13" s="325">
        <v>54.38977089783463</v>
      </c>
      <c r="AV13" s="325">
        <v>82.208922233126088</v>
      </c>
      <c r="AW13" s="325">
        <v>59.944932526368135</v>
      </c>
      <c r="AX13" s="325">
        <v>95.664477551302966</v>
      </c>
      <c r="AY13" s="325">
        <v>808.95751692027591</v>
      </c>
      <c r="AZ13" s="325">
        <v>863.78564887510026</v>
      </c>
      <c r="BA13" s="325">
        <v>807.42043384827639</v>
      </c>
      <c r="BB13" s="325">
        <v>764.29381616186186</v>
      </c>
      <c r="BC13" s="325">
        <v>790.96866833750744</v>
      </c>
      <c r="BD13" s="325">
        <v>805.32784052592217</v>
      </c>
      <c r="BE13" s="325">
        <v>724.64342023519578</v>
      </c>
      <c r="BF13" s="325">
        <v>750.35693981711472</v>
      </c>
      <c r="BG13" s="325">
        <v>473.39570091951202</v>
      </c>
      <c r="BH13" s="325">
        <v>845.0310379148425</v>
      </c>
      <c r="BI13" s="325">
        <v>636.6757683226316</v>
      </c>
      <c r="BJ13" s="325">
        <v>1132.3821534493516</v>
      </c>
      <c r="BK13" s="325">
        <v>1118.1461018792479</v>
      </c>
      <c r="BL13" s="325">
        <v>1195.7249629483442</v>
      </c>
      <c r="BM13" s="325">
        <v>1046.7110660516801</v>
      </c>
      <c r="BN13" s="325">
        <v>1004.9233446453673</v>
      </c>
      <c r="BO13" s="325">
        <v>870.59019590225898</v>
      </c>
      <c r="BP13" s="325">
        <v>1060.0871154611352</v>
      </c>
      <c r="BQ13" s="325">
        <v>1101.1516181468055</v>
      </c>
      <c r="BR13" s="325">
        <v>1120.9829157016627</v>
      </c>
      <c r="BS13" s="325">
        <v>942.24851224660858</v>
      </c>
      <c r="BT13" s="325">
        <v>1158.0134299312754</v>
      </c>
      <c r="BU13" s="325">
        <v>1228.6076219258389</v>
      </c>
      <c r="BV13" s="325">
        <v>1071.4636923803573</v>
      </c>
      <c r="BW13" s="325">
        <v>872.3659588209714</v>
      </c>
      <c r="BX13" s="325">
        <v>796.36574831180508</v>
      </c>
      <c r="BY13" s="325">
        <v>986.95046838831456</v>
      </c>
      <c r="BZ13" s="325">
        <v>720.32903551720085</v>
      </c>
      <c r="CA13" s="325">
        <v>1213.7255184864337</v>
      </c>
      <c r="CB13" s="325">
        <v>1012.4671243572004</v>
      </c>
      <c r="CC13" s="325">
        <v>258.95028035122482</v>
      </c>
      <c r="CD13" s="325">
        <v>293.30083716269974</v>
      </c>
      <c r="CE13" s="325">
        <v>357.07865960930826</v>
      </c>
      <c r="CF13" s="325">
        <v>326.96674667911759</v>
      </c>
      <c r="CG13" s="325">
        <v>617.33506131554668</v>
      </c>
      <c r="CH13" s="325">
        <v>1046.6424761598325</v>
      </c>
      <c r="CI13" s="325">
        <v>809.47029374335659</v>
      </c>
      <c r="CJ13" s="325">
        <v>1331.0247436990603</v>
      </c>
      <c r="CK13" s="325">
        <v>1348.3853312340016</v>
      </c>
      <c r="CL13" s="325">
        <v>1371.0850323441703</v>
      </c>
      <c r="CM13" s="325">
        <v>1271.5964137706239</v>
      </c>
      <c r="CN13" s="325">
        <v>1353.2516452149737</v>
      </c>
      <c r="CO13" s="325">
        <v>1326.9245883193391</v>
      </c>
      <c r="CP13" s="325">
        <v>1318.2358141920647</v>
      </c>
      <c r="CQ13" s="325">
        <v>1316.1302235609398</v>
      </c>
      <c r="CR13" s="325">
        <v>1366.9738437397668</v>
      </c>
      <c r="CS13" s="325">
        <v>1301.600001227217</v>
      </c>
      <c r="CT13" s="325">
        <v>1311.751122955631</v>
      </c>
      <c r="CU13" s="325">
        <v>1240.7744098479086</v>
      </c>
      <c r="CV13" s="325">
        <v>1312.3759126764489</v>
      </c>
      <c r="CW13" s="325">
        <v>1280.7967837700901</v>
      </c>
      <c r="CX13" s="325">
        <v>1623.5742171153483</v>
      </c>
      <c r="CY13" s="325">
        <v>1341.9833002439714</v>
      </c>
      <c r="CZ13" s="325">
        <v>1176.2087919727323</v>
      </c>
      <c r="DA13" s="325">
        <v>842.5816291917198</v>
      </c>
      <c r="DB13" s="325">
        <v>876.44878154860294</v>
      </c>
      <c r="DC13" s="325">
        <v>827.88475880291537</v>
      </c>
      <c r="DD13" s="325">
        <v>886.48863329405981</v>
      </c>
      <c r="DE13" s="325">
        <v>842.51425604582232</v>
      </c>
      <c r="DF13" s="325">
        <v>867.65808989793152</v>
      </c>
      <c r="DG13" s="325">
        <v>883.31093016976524</v>
      </c>
      <c r="DH13" s="325">
        <v>965.0942977356226</v>
      </c>
      <c r="DI13" s="325">
        <v>667.7269996659943</v>
      </c>
      <c r="DJ13" s="325">
        <v>703.69597995922823</v>
      </c>
    </row>
    <row r="14" spans="1:114" ht="21" customHeight="1">
      <c r="A14" s="370" t="s">
        <v>123</v>
      </c>
      <c r="B14" s="561" t="s">
        <v>123</v>
      </c>
      <c r="C14" s="562"/>
      <c r="D14" s="347">
        <v>467.13289147454032</v>
      </c>
      <c r="E14" s="347">
        <v>203.52054510041947</v>
      </c>
      <c r="F14" s="347">
        <v>91.240986080956787</v>
      </c>
      <c r="G14" s="347">
        <v>32.090309991458732</v>
      </c>
      <c r="H14" s="347">
        <v>313.04614600698426</v>
      </c>
      <c r="I14" s="347">
        <v>412.75210231505639</v>
      </c>
      <c r="J14" s="347">
        <v>0</v>
      </c>
      <c r="K14" s="347">
        <v>284.57856554105808</v>
      </c>
      <c r="L14" s="347">
        <v>806.82128058571891</v>
      </c>
      <c r="M14" s="347">
        <v>216.80589158520161</v>
      </c>
      <c r="N14" s="347">
        <v>68.784238953247097</v>
      </c>
      <c r="O14" s="347">
        <v>151.55109827621101</v>
      </c>
      <c r="P14" s="347">
        <v>94.462040343507709</v>
      </c>
      <c r="Q14" s="347">
        <v>177.22991210552354</v>
      </c>
      <c r="R14" s="347">
        <v>115.0819478805526</v>
      </c>
      <c r="S14" s="347">
        <v>253.13937016535414</v>
      </c>
      <c r="T14" s="347">
        <v>100.07303083089603</v>
      </c>
      <c r="U14" s="347">
        <v>493.66558141124665</v>
      </c>
      <c r="V14" s="347">
        <v>716.32021916731503</v>
      </c>
      <c r="W14" s="347">
        <v>901.42883234479973</v>
      </c>
      <c r="X14" s="347">
        <v>656.78292257577698</v>
      </c>
      <c r="Y14" s="347">
        <v>804.34013414468768</v>
      </c>
      <c r="Z14" s="347">
        <v>255.36103472937958</v>
      </c>
      <c r="AA14" s="347">
        <v>1006.3805573831872</v>
      </c>
      <c r="AB14" s="347">
        <v>1087.4742206627925</v>
      </c>
      <c r="AC14" s="347">
        <v>752.63037582374909</v>
      </c>
      <c r="AD14" s="347">
        <v>959.99519812210224</v>
      </c>
      <c r="AE14" s="347">
        <v>984.1430200701202</v>
      </c>
      <c r="AF14" s="347">
        <v>962.84672038011286</v>
      </c>
      <c r="AG14" s="347">
        <v>645.36708941024744</v>
      </c>
      <c r="AH14" s="347">
        <v>885.861169004766</v>
      </c>
      <c r="AI14" s="347">
        <v>1060.8544176882508</v>
      </c>
      <c r="AJ14" s="347">
        <v>839.07527980211921</v>
      </c>
      <c r="AK14" s="347">
        <v>700.09355406827183</v>
      </c>
      <c r="AL14" s="347">
        <v>988.70705841309507</v>
      </c>
      <c r="AM14" s="347">
        <v>993.28172707106785</v>
      </c>
      <c r="AN14" s="347">
        <v>1050.1856342864762</v>
      </c>
      <c r="AO14" s="347">
        <v>391.15313968928274</v>
      </c>
      <c r="AP14" s="347">
        <v>401.67095387212294</v>
      </c>
      <c r="AQ14" s="347">
        <v>386.85563630384598</v>
      </c>
      <c r="AR14" s="347">
        <v>744.59815183858211</v>
      </c>
      <c r="AS14" s="347">
        <v>301.30701286605756</v>
      </c>
      <c r="AT14" s="347">
        <v>340.43313424411201</v>
      </c>
      <c r="AU14" s="347">
        <v>460.19224763937655</v>
      </c>
      <c r="AV14" s="347">
        <v>362.2233870209198</v>
      </c>
      <c r="AW14" s="347">
        <v>356.42746630622719</v>
      </c>
      <c r="AX14" s="347">
        <v>403.62919472537482</v>
      </c>
      <c r="AY14" s="347">
        <v>419.23949070561275</v>
      </c>
      <c r="AZ14" s="347">
        <v>474.06762266043722</v>
      </c>
      <c r="BA14" s="347">
        <v>417.70240763361323</v>
      </c>
      <c r="BB14" s="347">
        <v>507.71287339534024</v>
      </c>
      <c r="BC14" s="347">
        <v>401.25064212284428</v>
      </c>
      <c r="BD14" s="347">
        <v>415.60981431125902</v>
      </c>
      <c r="BE14" s="347">
        <v>468.06247746867456</v>
      </c>
      <c r="BF14" s="347">
        <v>360.63891360245157</v>
      </c>
      <c r="BG14" s="347">
        <v>506.50558950501693</v>
      </c>
      <c r="BH14" s="347">
        <v>455.31301170017946</v>
      </c>
      <c r="BI14" s="347">
        <v>380.09482555611027</v>
      </c>
      <c r="BJ14" s="347">
        <v>966.13591178765193</v>
      </c>
      <c r="BK14" s="347">
        <v>951.89986021754828</v>
      </c>
      <c r="BL14" s="347">
        <v>1041.6141779626294</v>
      </c>
      <c r="BM14" s="347">
        <v>933.95756672654568</v>
      </c>
      <c r="BN14" s="347">
        <v>892.16984532023309</v>
      </c>
      <c r="BO14" s="347">
        <v>732.77151236153702</v>
      </c>
      <c r="BP14" s="347">
        <v>848.98724352156682</v>
      </c>
      <c r="BQ14" s="347">
        <v>934.90537648510565</v>
      </c>
      <c r="BR14" s="347">
        <v>1026.1613590713343</v>
      </c>
      <c r="BS14" s="347">
        <v>844.43533056657566</v>
      </c>
      <c r="BT14" s="347">
        <v>991.76718826957529</v>
      </c>
      <c r="BU14" s="347">
        <v>1062.3613802641391</v>
      </c>
      <c r="BV14" s="347">
        <v>1006.171451008047</v>
      </c>
      <c r="BW14" s="347">
        <v>1265.1924796098806</v>
      </c>
      <c r="BX14" s="347">
        <v>1189.1922691007142</v>
      </c>
      <c r="BY14" s="347">
        <v>1283.4711605791351</v>
      </c>
      <c r="BZ14" s="347">
        <v>1016.849727708022</v>
      </c>
      <c r="CA14" s="347">
        <v>1510.2462106772534</v>
      </c>
      <c r="CB14" s="347">
        <v>1344.1249693225395</v>
      </c>
      <c r="CC14" s="347">
        <v>555.47097254204607</v>
      </c>
      <c r="CD14" s="347">
        <v>685.61626927242833</v>
      </c>
      <c r="CE14" s="347">
        <v>653.59935180012917</v>
      </c>
      <c r="CF14" s="347">
        <v>623.48743886993839</v>
      </c>
      <c r="CG14" s="347">
        <v>776.52049226265683</v>
      </c>
      <c r="CH14" s="347">
        <v>1300.2360013423345</v>
      </c>
      <c r="CI14" s="347">
        <v>1063.0638189258584</v>
      </c>
      <c r="CJ14" s="347">
        <v>1176.913958713347</v>
      </c>
      <c r="CK14" s="347">
        <v>1194.2745462482876</v>
      </c>
      <c r="CL14" s="347">
        <v>1216.9742473584561</v>
      </c>
      <c r="CM14" s="347">
        <v>1117.4856287849095</v>
      </c>
      <c r="CN14" s="347">
        <v>1199.1408602292595</v>
      </c>
      <c r="CO14" s="347">
        <v>1172.8138033336259</v>
      </c>
      <c r="CP14" s="347">
        <v>1164.1250292063514</v>
      </c>
      <c r="CQ14" s="347">
        <v>1162.0194385752268</v>
      </c>
      <c r="CR14" s="347">
        <v>1212.8630587540529</v>
      </c>
      <c r="CS14" s="347">
        <v>1147.4892162415035</v>
      </c>
      <c r="CT14" s="347">
        <v>1157.6403379699182</v>
      </c>
      <c r="CU14" s="347">
        <v>1074.5281681862086</v>
      </c>
      <c r="CV14" s="347">
        <v>1124.7645247299458</v>
      </c>
      <c r="CW14" s="347">
        <v>1114.550542108391</v>
      </c>
      <c r="CX14" s="347">
        <v>1412.4743451757818</v>
      </c>
      <c r="CY14" s="347">
        <v>1130.8834283044039</v>
      </c>
      <c r="CZ14" s="347">
        <v>965.10892003316428</v>
      </c>
      <c r="DA14" s="347">
        <v>917.36464012439865</v>
      </c>
      <c r="DB14" s="347">
        <v>951.23179248128145</v>
      </c>
      <c r="DC14" s="347">
        <v>902.66776973559377</v>
      </c>
      <c r="DD14" s="347">
        <v>951.23662460798016</v>
      </c>
      <c r="DE14" s="347">
        <v>917.29726697850128</v>
      </c>
      <c r="DF14" s="347">
        <v>915.98255749413977</v>
      </c>
      <c r="DG14" s="347">
        <v>958.09394110244398</v>
      </c>
      <c r="DH14" s="347">
        <v>1261.6149899264437</v>
      </c>
      <c r="DI14" s="347">
        <v>964.24769185681544</v>
      </c>
      <c r="DJ14" s="347">
        <v>1000.2166721500494</v>
      </c>
    </row>
    <row r="15" spans="1:114" ht="21" customHeight="1">
      <c r="A15" s="370" t="s">
        <v>123</v>
      </c>
      <c r="B15" s="561" t="s">
        <v>128</v>
      </c>
      <c r="C15" s="562"/>
      <c r="D15" s="325">
        <v>665.78922090313949</v>
      </c>
      <c r="E15" s="325">
        <v>483.69758084407852</v>
      </c>
      <c r="F15" s="325">
        <v>371.41802182461618</v>
      </c>
      <c r="G15" s="325">
        <v>266.89215870077078</v>
      </c>
      <c r="H15" s="325">
        <v>284.69633125148664</v>
      </c>
      <c r="I15" s="325">
        <v>178.68340024622572</v>
      </c>
      <c r="J15" s="325">
        <v>284.5785655410582</v>
      </c>
      <c r="K15" s="325">
        <v>0</v>
      </c>
      <c r="L15" s="325">
        <v>1005.4776100143187</v>
      </c>
      <c r="M15" s="325">
        <v>80.457528658911485</v>
      </c>
      <c r="N15" s="325">
        <v>312.23684610623826</v>
      </c>
      <c r="O15" s="325">
        <v>181.53673117209416</v>
      </c>
      <c r="P15" s="325">
        <v>214.41359192818319</v>
      </c>
      <c r="Q15" s="325">
        <v>457.40694784918253</v>
      </c>
      <c r="R15" s="325">
        <v>304.30362241412655</v>
      </c>
      <c r="S15" s="325">
        <v>157.97304949123799</v>
      </c>
      <c r="T15" s="325">
        <v>276.43940361652767</v>
      </c>
      <c r="U15" s="325">
        <v>461.63725946216357</v>
      </c>
      <c r="V15" s="325">
        <v>914.97654859591478</v>
      </c>
      <c r="W15" s="325">
        <v>952.03721850832892</v>
      </c>
      <c r="X15" s="325">
        <v>707.39130873930719</v>
      </c>
      <c r="Y15" s="325">
        <v>854.94852030821835</v>
      </c>
      <c r="Z15" s="325">
        <v>34.057978328004367</v>
      </c>
      <c r="AA15" s="325">
        <v>1118.8546604967496</v>
      </c>
      <c r="AB15" s="325">
        <v>1138.0826068263191</v>
      </c>
      <c r="AC15" s="325">
        <v>803.23876198727964</v>
      </c>
      <c r="AD15" s="325">
        <v>1010.6035842856311</v>
      </c>
      <c r="AE15" s="325">
        <v>930.74516348326176</v>
      </c>
      <c r="AF15" s="325">
        <v>889.1896298724522</v>
      </c>
      <c r="AG15" s="325">
        <v>835.65748105988155</v>
      </c>
      <c r="AH15" s="325">
        <v>936.46955516829541</v>
      </c>
      <c r="AI15" s="325">
        <v>826.78571561942022</v>
      </c>
      <c r="AJ15" s="325">
        <v>605.00657773328862</v>
      </c>
      <c r="AK15" s="325">
        <v>668.06523211918898</v>
      </c>
      <c r="AL15" s="325">
        <v>754.63835634426448</v>
      </c>
      <c r="AM15" s="325">
        <v>759.21302500223726</v>
      </c>
      <c r="AN15" s="325">
        <v>816.11693221764551</v>
      </c>
      <c r="AO15" s="325">
        <v>117.59122054711825</v>
      </c>
      <c r="AP15" s="325">
        <v>167.60225180329223</v>
      </c>
      <c r="AQ15" s="325">
        <v>152.78693423501528</v>
      </c>
      <c r="AR15" s="325">
        <v>510.52944976975169</v>
      </c>
      <c r="AS15" s="325">
        <v>80.003956464682318</v>
      </c>
      <c r="AT15" s="325">
        <v>119.13007784273668</v>
      </c>
      <c r="AU15" s="325">
        <v>226.1235455705459</v>
      </c>
      <c r="AV15" s="325">
        <v>128.15468495208904</v>
      </c>
      <c r="AW15" s="325">
        <v>122.35876423739644</v>
      </c>
      <c r="AX15" s="325">
        <v>169.56049265654408</v>
      </c>
      <c r="AY15" s="325">
        <v>680.78398014627749</v>
      </c>
      <c r="AZ15" s="325">
        <v>717.22895240238245</v>
      </c>
      <c r="BA15" s="325">
        <v>679.24689707427797</v>
      </c>
      <c r="BB15" s="325">
        <v>599.49517733037897</v>
      </c>
      <c r="BC15" s="325">
        <v>662.79513156350902</v>
      </c>
      <c r="BD15" s="325">
        <v>677.15430375192375</v>
      </c>
      <c r="BE15" s="325">
        <v>559.844781403713</v>
      </c>
      <c r="BF15" s="325">
        <v>622.1834030431163</v>
      </c>
      <c r="BG15" s="325">
        <v>295.39000273948864</v>
      </c>
      <c r="BH15" s="325">
        <v>716.85750114084408</v>
      </c>
      <c r="BI15" s="325">
        <v>496.90066648504092</v>
      </c>
      <c r="BJ15" s="325">
        <v>1164.792241216252</v>
      </c>
      <c r="BK15" s="325">
        <v>1150.5561896461484</v>
      </c>
      <c r="BL15" s="325">
        <v>1240.2705073912291</v>
      </c>
      <c r="BM15" s="325">
        <v>1132.6138961551455</v>
      </c>
      <c r="BN15" s="325">
        <v>1090.8261747488327</v>
      </c>
      <c r="BO15" s="325">
        <v>931.42784179013677</v>
      </c>
      <c r="BP15" s="325">
        <v>1047.6435729501666</v>
      </c>
      <c r="BQ15" s="325">
        <v>1133.5617059137055</v>
      </c>
      <c r="BR15" s="325">
        <v>1224.8176884999345</v>
      </c>
      <c r="BS15" s="325">
        <v>1043.0916599951752</v>
      </c>
      <c r="BT15" s="325">
        <v>1190.4235176981754</v>
      </c>
      <c r="BU15" s="325">
        <v>1261.0177096927387</v>
      </c>
      <c r="BV15" s="325">
        <v>1196.8550894765638</v>
      </c>
      <c r="BW15" s="325">
        <v>1031.1237775410502</v>
      </c>
      <c r="BX15" s="325">
        <v>955.12356703188368</v>
      </c>
      <c r="BY15" s="325">
        <v>1049.402458510305</v>
      </c>
      <c r="BZ15" s="325">
        <v>782.7810256391914</v>
      </c>
      <c r="CA15" s="325">
        <v>1276.1775086084235</v>
      </c>
      <c r="CB15" s="325">
        <v>1110.0562672537096</v>
      </c>
      <c r="CC15" s="325">
        <v>321.40227047321565</v>
      </c>
      <c r="CD15" s="325">
        <v>451.54756720359802</v>
      </c>
      <c r="CE15" s="325">
        <v>419.53064973129887</v>
      </c>
      <c r="CF15" s="325">
        <v>389.41873680110808</v>
      </c>
      <c r="CG15" s="325">
        <v>562.62540073013918</v>
      </c>
      <c r="CH15" s="325">
        <v>1085.5576477798509</v>
      </c>
      <c r="CI15" s="325">
        <v>848.38546536337492</v>
      </c>
      <c r="CJ15" s="325">
        <v>1375.5702881419452</v>
      </c>
      <c r="CK15" s="325">
        <v>1392.930875676886</v>
      </c>
      <c r="CL15" s="325">
        <v>1415.6305767870545</v>
      </c>
      <c r="CM15" s="325">
        <v>1316.1419582135084</v>
      </c>
      <c r="CN15" s="325">
        <v>1397.7971896578579</v>
      </c>
      <c r="CO15" s="325">
        <v>1371.4701327622242</v>
      </c>
      <c r="CP15" s="325">
        <v>1362.7813586349498</v>
      </c>
      <c r="CQ15" s="325">
        <v>1360.6757680038249</v>
      </c>
      <c r="CR15" s="325">
        <v>1411.5193881826513</v>
      </c>
      <c r="CS15" s="325">
        <v>1346.1455456701021</v>
      </c>
      <c r="CT15" s="325">
        <v>1356.2966673985165</v>
      </c>
      <c r="CU15" s="325">
        <v>1273.1844976148086</v>
      </c>
      <c r="CV15" s="325">
        <v>1323.4208541585444</v>
      </c>
      <c r="CW15" s="325">
        <v>1313.2068715369899</v>
      </c>
      <c r="CX15" s="325">
        <v>1611.1306746043801</v>
      </c>
      <c r="CY15" s="325">
        <v>1329.5397577330025</v>
      </c>
      <c r="CZ15" s="325">
        <v>1163.7652494617644</v>
      </c>
      <c r="DA15" s="325">
        <v>967.97302628792738</v>
      </c>
      <c r="DB15" s="325">
        <v>1001.8401786448105</v>
      </c>
      <c r="DC15" s="325">
        <v>953.27615589912295</v>
      </c>
      <c r="DD15" s="325">
        <v>1011.8800303902674</v>
      </c>
      <c r="DE15" s="325">
        <v>967.90565314202991</v>
      </c>
      <c r="DF15" s="325">
        <v>993.0494869941391</v>
      </c>
      <c r="DG15" s="325">
        <v>1008.7023272659728</v>
      </c>
      <c r="DH15" s="325">
        <v>1027.5462878576134</v>
      </c>
      <c r="DI15" s="325">
        <v>730.17898978798485</v>
      </c>
      <c r="DJ15" s="325">
        <v>766.14797008121877</v>
      </c>
    </row>
    <row r="16" spans="1:114" ht="21" customHeight="1">
      <c r="A16" s="370" t="s">
        <v>123</v>
      </c>
      <c r="B16" s="561" t="s">
        <v>495</v>
      </c>
      <c r="C16" s="562"/>
      <c r="D16" s="347">
        <v>239</v>
      </c>
      <c r="E16" s="347">
        <v>715.50198419474373</v>
      </c>
      <c r="F16" s="347">
        <v>856.05834578312749</v>
      </c>
      <c r="G16" s="347">
        <v>783.38172903794009</v>
      </c>
      <c r="H16" s="347">
        <v>822.69967962988449</v>
      </c>
      <c r="I16" s="347">
        <v>1017.9211525252875</v>
      </c>
      <c r="J16" s="347">
        <v>806.82128058571982</v>
      </c>
      <c r="K16" s="347">
        <v>1005.4776100143193</v>
      </c>
      <c r="L16" s="347">
        <v>0</v>
      </c>
      <c r="M16" s="347">
        <v>944.07923577450765</v>
      </c>
      <c r="N16" s="347">
        <v>738.03704163247278</v>
      </c>
      <c r="O16" s="347">
        <v>894.53305139392671</v>
      </c>
      <c r="P16" s="347">
        <v>854.99937231264983</v>
      </c>
      <c r="Q16" s="347">
        <v>764.40091096182925</v>
      </c>
      <c r="R16" s="347">
        <v>908.51767155706887</v>
      </c>
      <c r="S16" s="347">
        <v>870.34327422834815</v>
      </c>
      <c r="T16" s="347">
        <v>830.85567182645048</v>
      </c>
      <c r="U16" s="347">
        <v>711.85455013278249</v>
      </c>
      <c r="V16" s="347">
        <v>90.501061418403836</v>
      </c>
      <c r="W16" s="347">
        <v>746.38001260288036</v>
      </c>
      <c r="X16" s="347">
        <v>472.57773580478158</v>
      </c>
      <c r="Y16" s="347">
        <v>649.2913144027691</v>
      </c>
      <c r="Z16" s="347">
        <v>976.26007920264067</v>
      </c>
      <c r="AA16" s="347">
        <v>690.65012269440103</v>
      </c>
      <c r="AB16" s="347">
        <v>796.73537717958516</v>
      </c>
      <c r="AC16" s="347">
        <v>486.4893529985527</v>
      </c>
      <c r="AD16" s="347">
        <v>804.94637838018343</v>
      </c>
      <c r="AE16" s="347">
        <v>831.50616510015232</v>
      </c>
      <c r="AF16" s="347">
        <v>919.53960514001335</v>
      </c>
      <c r="AG16" s="347">
        <v>329.63665472146107</v>
      </c>
      <c r="AH16" s="347">
        <v>730.81234926284685</v>
      </c>
      <c r="AI16" s="347">
        <v>1301.6265952737283</v>
      </c>
      <c r="AJ16" s="347">
        <v>978.67103618045314</v>
      </c>
      <c r="AK16" s="347">
        <v>731.19135112742993</v>
      </c>
      <c r="AL16" s="347">
        <v>1043.5690961858186</v>
      </c>
      <c r="AM16" s="347">
        <v>1140.4290216852755</v>
      </c>
      <c r="AN16" s="347">
        <v>1097.0307846794979</v>
      </c>
      <c r="AO16" s="347">
        <v>1099.7619972673228</v>
      </c>
      <c r="AP16" s="347">
        <v>1040.8083728213446</v>
      </c>
      <c r="AQ16" s="347">
        <v>1052.465829039676</v>
      </c>
      <c r="AR16" s="347">
        <v>903.06494744764279</v>
      </c>
      <c r="AS16" s="347">
        <v>1006.7808083439776</v>
      </c>
      <c r="AT16" s="347">
        <v>967.65468696592313</v>
      </c>
      <c r="AU16" s="347">
        <v>1037.0769149762352</v>
      </c>
      <c r="AV16" s="347">
        <v>1037.636242093602</v>
      </c>
      <c r="AW16" s="347">
        <v>1007.5907267072549</v>
      </c>
      <c r="AX16" s="347">
        <v>1077.8476831603919</v>
      </c>
      <c r="AY16" s="347">
        <v>1208.6437660109741</v>
      </c>
      <c r="AZ16" s="347">
        <v>1267.5033463369546</v>
      </c>
      <c r="BA16" s="347">
        <v>1211.1381313101306</v>
      </c>
      <c r="BB16" s="347">
        <v>1298.7820465507575</v>
      </c>
      <c r="BC16" s="347">
        <v>1194.6863657993615</v>
      </c>
      <c r="BD16" s="347">
        <v>1209.0455379877762</v>
      </c>
      <c r="BE16" s="347">
        <v>1259.1316506240921</v>
      </c>
      <c r="BF16" s="347">
        <v>1154.0746372789688</v>
      </c>
      <c r="BG16" s="347">
        <v>1238.1153888109677</v>
      </c>
      <c r="BH16" s="347">
        <v>1248.7487353766967</v>
      </c>
      <c r="BI16" s="347">
        <v>1171.1639987115279</v>
      </c>
      <c r="BJ16" s="347">
        <v>495.4982294969742</v>
      </c>
      <c r="BK16" s="347">
        <v>481.26217792687044</v>
      </c>
      <c r="BL16" s="347">
        <v>570.97649567195049</v>
      </c>
      <c r="BM16" s="347">
        <v>618.22713203775913</v>
      </c>
      <c r="BN16" s="347">
        <v>576.43941063144632</v>
      </c>
      <c r="BO16" s="347">
        <v>417.04107767275059</v>
      </c>
      <c r="BP16" s="347">
        <v>282.63113201957691</v>
      </c>
      <c r="BQ16" s="347">
        <v>464.53498381433303</v>
      </c>
      <c r="BR16" s="347">
        <v>555.52367678065593</v>
      </c>
      <c r="BS16" s="347">
        <v>528.70489587778854</v>
      </c>
      <c r="BT16" s="347">
        <v>521.12950597889699</v>
      </c>
      <c r="BU16" s="347">
        <v>515.57570321271055</v>
      </c>
      <c r="BV16" s="347">
        <v>576.46879278723827</v>
      </c>
      <c r="BW16" s="347">
        <v>1392.5179180980485</v>
      </c>
      <c r="BX16" s="347">
        <v>1255.2187885051587</v>
      </c>
      <c r="BY16" s="347">
        <v>1590.2463169404355</v>
      </c>
      <c r="BZ16" s="347">
        <v>1392.2920314783848</v>
      </c>
      <c r="CA16" s="347">
        <v>1804.4900845641746</v>
      </c>
      <c r="CB16" s="347">
        <v>1532.6190836342762</v>
      </c>
      <c r="CC16" s="347">
        <v>1229.6894609770632</v>
      </c>
      <c r="CD16" s="347">
        <v>1149.900124203205</v>
      </c>
      <c r="CE16" s="347">
        <v>1327.8178402351466</v>
      </c>
      <c r="CF16" s="347">
        <v>1259.5699236307814</v>
      </c>
      <c r="CG16" s="347">
        <v>1505.3507868016177</v>
      </c>
      <c r="CH16" s="347">
        <v>1987.471694207245</v>
      </c>
      <c r="CI16" s="347">
        <v>1750.299511790769</v>
      </c>
      <c r="CJ16" s="347">
        <v>706.27627642266771</v>
      </c>
      <c r="CK16" s="347">
        <v>723.63686395760828</v>
      </c>
      <c r="CL16" s="347">
        <v>746.33656506777697</v>
      </c>
      <c r="CM16" s="347">
        <v>646.84794649423043</v>
      </c>
      <c r="CN16" s="347">
        <v>728.50317793858039</v>
      </c>
      <c r="CO16" s="347">
        <v>702.17612104294653</v>
      </c>
      <c r="CP16" s="347">
        <v>693.48734691567188</v>
      </c>
      <c r="CQ16" s="347">
        <v>691.38175628454746</v>
      </c>
      <c r="CR16" s="347">
        <v>742.22537646337378</v>
      </c>
      <c r="CS16" s="347">
        <v>676.85153395082443</v>
      </c>
      <c r="CT16" s="347">
        <v>687.00265567923884</v>
      </c>
      <c r="CU16" s="347">
        <v>472.75117785199717</v>
      </c>
      <c r="CV16" s="347">
        <v>407.98755854190216</v>
      </c>
      <c r="CW16" s="347">
        <v>410.66880379907815</v>
      </c>
      <c r="CX16" s="347">
        <v>695.6973789877369</v>
      </c>
      <c r="CY16" s="347">
        <v>414.10646211636021</v>
      </c>
      <c r="CZ16" s="347">
        <v>336.83906791973953</v>
      </c>
      <c r="DA16" s="347">
        <v>632.7533878013661</v>
      </c>
      <c r="DB16" s="347">
        <v>666.62054015824936</v>
      </c>
      <c r="DC16" s="347">
        <v>635.34009427663693</v>
      </c>
      <c r="DD16" s="347">
        <v>635.50618991919396</v>
      </c>
      <c r="DE16" s="347">
        <v>649.96959151954457</v>
      </c>
      <c r="DF16" s="347">
        <v>600.25212280535322</v>
      </c>
      <c r="DG16" s="347">
        <v>671.52590593148318</v>
      </c>
      <c r="DH16" s="347">
        <v>1905.9235157830351</v>
      </c>
      <c r="DI16" s="347">
        <v>1608.5562177134063</v>
      </c>
      <c r="DJ16" s="347">
        <v>1644.5251980066403</v>
      </c>
    </row>
    <row r="17" spans="1:114" ht="21" customHeight="1">
      <c r="A17" s="370" t="s">
        <v>123</v>
      </c>
      <c r="B17" s="561" t="s">
        <v>201</v>
      </c>
      <c r="C17" s="562"/>
      <c r="D17" s="325">
        <v>604.39084666332792</v>
      </c>
      <c r="E17" s="325">
        <v>415.92490688822204</v>
      </c>
      <c r="F17" s="325">
        <v>303.6453478687597</v>
      </c>
      <c r="G17" s="325">
        <v>199.11948474491425</v>
      </c>
      <c r="H17" s="325">
        <v>223.29795701167509</v>
      </c>
      <c r="I17" s="325">
        <v>208.63106543290974</v>
      </c>
      <c r="J17" s="325">
        <v>216.80589158520161</v>
      </c>
      <c r="K17" s="325">
        <v>80.457528658911471</v>
      </c>
      <c r="L17" s="325">
        <v>944.07923577450708</v>
      </c>
      <c r="M17" s="325">
        <v>0</v>
      </c>
      <c r="N17" s="325">
        <v>244.46417215038167</v>
      </c>
      <c r="O17" s="325">
        <v>113.7640572162377</v>
      </c>
      <c r="P17" s="325">
        <v>146.64091797232672</v>
      </c>
      <c r="Q17" s="325">
        <v>389.63427389332605</v>
      </c>
      <c r="R17" s="325">
        <v>236.53094845826996</v>
      </c>
      <c r="S17" s="325">
        <v>96.57467525142647</v>
      </c>
      <c r="T17" s="325">
        <v>211.93743227493877</v>
      </c>
      <c r="U17" s="325">
        <v>400.23888522235194</v>
      </c>
      <c r="V17" s="325">
        <v>853.5781743561032</v>
      </c>
      <c r="W17" s="325">
        <v>890.63884426851735</v>
      </c>
      <c r="X17" s="325">
        <v>645.99293449949562</v>
      </c>
      <c r="Y17" s="325">
        <v>793.55014606840678</v>
      </c>
      <c r="Z17" s="325">
        <v>51.239997847232985</v>
      </c>
      <c r="AA17" s="325">
        <v>1057.4562862569378</v>
      </c>
      <c r="AB17" s="325">
        <v>1076.6842325865073</v>
      </c>
      <c r="AC17" s="325">
        <v>741.84038774746807</v>
      </c>
      <c r="AD17" s="325">
        <v>949.20521004581951</v>
      </c>
      <c r="AE17" s="325">
        <v>890.71632388122532</v>
      </c>
      <c r="AF17" s="325">
        <v>869.42002419121798</v>
      </c>
      <c r="AG17" s="325">
        <v>774.25910682006997</v>
      </c>
      <c r="AH17" s="325">
        <v>875.07118092848384</v>
      </c>
      <c r="AI17" s="325">
        <v>856.73338080610449</v>
      </c>
      <c r="AJ17" s="325">
        <v>634.9542429199729</v>
      </c>
      <c r="AK17" s="325">
        <v>606.6668578793774</v>
      </c>
      <c r="AL17" s="325">
        <v>784.58602153094876</v>
      </c>
      <c r="AM17" s="325">
        <v>789.16069018892154</v>
      </c>
      <c r="AN17" s="325">
        <v>846.06459740432979</v>
      </c>
      <c r="AO17" s="325">
        <v>187.03210280713608</v>
      </c>
      <c r="AP17" s="325">
        <v>197.54991698997625</v>
      </c>
      <c r="AQ17" s="325">
        <v>182.73459942169933</v>
      </c>
      <c r="AR17" s="325">
        <v>540.4771149564358</v>
      </c>
      <c r="AS17" s="325">
        <v>97.185975983910922</v>
      </c>
      <c r="AT17" s="325">
        <v>136.31209736196533</v>
      </c>
      <c r="AU17" s="325">
        <v>256.07121075722989</v>
      </c>
      <c r="AV17" s="325">
        <v>158.10235013877312</v>
      </c>
      <c r="AW17" s="325">
        <v>152.30642942408051</v>
      </c>
      <c r="AX17" s="325">
        <v>199.5081578432281</v>
      </c>
      <c r="AY17" s="325">
        <v>613.01130619042112</v>
      </c>
      <c r="AZ17" s="325">
        <v>667.83943814524548</v>
      </c>
      <c r="BA17" s="325">
        <v>611.47422311842161</v>
      </c>
      <c r="BB17" s="325">
        <v>568.34760543200707</v>
      </c>
      <c r="BC17" s="325">
        <v>595.02245760765265</v>
      </c>
      <c r="BD17" s="325">
        <v>609.38162979606739</v>
      </c>
      <c r="BE17" s="325">
        <v>528.69720950534099</v>
      </c>
      <c r="BF17" s="325">
        <v>554.41072908725994</v>
      </c>
      <c r="BG17" s="325">
        <v>306.36076484543435</v>
      </c>
      <c r="BH17" s="325">
        <v>649.08482718498772</v>
      </c>
      <c r="BI17" s="325">
        <v>440.72955759277693</v>
      </c>
      <c r="BJ17" s="325">
        <v>1103.3938669764402</v>
      </c>
      <c r="BK17" s="325">
        <v>1089.1578154063366</v>
      </c>
      <c r="BL17" s="325">
        <v>1178.8721331514173</v>
      </c>
      <c r="BM17" s="325">
        <v>1071.2155219153337</v>
      </c>
      <c r="BN17" s="325">
        <v>1029.4278005090212</v>
      </c>
      <c r="BO17" s="325">
        <v>870.02946755032519</v>
      </c>
      <c r="BP17" s="325">
        <v>986.24519871035488</v>
      </c>
      <c r="BQ17" s="325">
        <v>1072.1633316738937</v>
      </c>
      <c r="BR17" s="325">
        <v>1163.4193142601227</v>
      </c>
      <c r="BS17" s="325">
        <v>981.69328575536372</v>
      </c>
      <c r="BT17" s="325">
        <v>1129.0251434583636</v>
      </c>
      <c r="BU17" s="325">
        <v>1199.6193354529269</v>
      </c>
      <c r="BV17" s="325">
        <v>1135.456715236752</v>
      </c>
      <c r="BW17" s="325">
        <v>1061.0714427277342</v>
      </c>
      <c r="BX17" s="325">
        <v>985.07123221856796</v>
      </c>
      <c r="BY17" s="325">
        <v>1079.3501236969889</v>
      </c>
      <c r="BZ17" s="325">
        <v>812.72869082587567</v>
      </c>
      <c r="CA17" s="325">
        <v>1306.1251737951072</v>
      </c>
      <c r="CB17" s="325">
        <v>1140.0039324403933</v>
      </c>
      <c r="CC17" s="325">
        <v>351.34993565989964</v>
      </c>
      <c r="CD17" s="325">
        <v>481.49523239028201</v>
      </c>
      <c r="CE17" s="325">
        <v>449.47831491798286</v>
      </c>
      <c r="CF17" s="325">
        <v>419.36640198779207</v>
      </c>
      <c r="CG17" s="325">
        <v>573.59616283608455</v>
      </c>
      <c r="CH17" s="325">
        <v>1096.528409885796</v>
      </c>
      <c r="CI17" s="325">
        <v>859.35622746932029</v>
      </c>
      <c r="CJ17" s="325">
        <v>1314.1719139021334</v>
      </c>
      <c r="CK17" s="325">
        <v>1331.5325014370742</v>
      </c>
      <c r="CL17" s="325">
        <v>1354.2322025472427</v>
      </c>
      <c r="CM17" s="325">
        <v>1254.7435839736966</v>
      </c>
      <c r="CN17" s="325">
        <v>1336.3988154180461</v>
      </c>
      <c r="CO17" s="325">
        <v>1310.0717585224124</v>
      </c>
      <c r="CP17" s="325">
        <v>1301.382984395138</v>
      </c>
      <c r="CQ17" s="325">
        <v>1299.2773937640131</v>
      </c>
      <c r="CR17" s="325">
        <v>1350.1210139428395</v>
      </c>
      <c r="CS17" s="325">
        <v>1284.7471714302903</v>
      </c>
      <c r="CT17" s="325">
        <v>1294.8982931587047</v>
      </c>
      <c r="CU17" s="325">
        <v>1211.7861233749968</v>
      </c>
      <c r="CV17" s="325">
        <v>1262.0224799187326</v>
      </c>
      <c r="CW17" s="325">
        <v>1251.8084972971781</v>
      </c>
      <c r="CX17" s="325">
        <v>1549.7323003645683</v>
      </c>
      <c r="CY17" s="325">
        <v>1268.1413834931907</v>
      </c>
      <c r="CZ17" s="325">
        <v>1102.3668752219526</v>
      </c>
      <c r="DA17" s="325">
        <v>906.57465204811581</v>
      </c>
      <c r="DB17" s="325">
        <v>940.44180440499895</v>
      </c>
      <c r="DC17" s="325">
        <v>891.87778165931138</v>
      </c>
      <c r="DD17" s="325">
        <v>950.48165615045582</v>
      </c>
      <c r="DE17" s="325">
        <v>906.50727890221833</v>
      </c>
      <c r="DF17" s="325">
        <v>931.65111275432753</v>
      </c>
      <c r="DG17" s="325">
        <v>947.30395302616125</v>
      </c>
      <c r="DH17" s="325">
        <v>1057.4939530442973</v>
      </c>
      <c r="DI17" s="325">
        <v>760.12665497466912</v>
      </c>
      <c r="DJ17" s="325">
        <v>796.09563526790305</v>
      </c>
    </row>
    <row r="18" spans="1:114" ht="21" customHeight="1">
      <c r="A18" s="370" t="s">
        <v>123</v>
      </c>
      <c r="B18" s="561" t="s">
        <v>701</v>
      </c>
      <c r="C18" s="562"/>
      <c r="D18" s="347">
        <v>398.34865252129333</v>
      </c>
      <c r="E18" s="347">
        <v>204.54804919045574</v>
      </c>
      <c r="F18" s="347">
        <v>141.5388193186748</v>
      </c>
      <c r="G18" s="347">
        <v>45.344687405467376</v>
      </c>
      <c r="H18" s="347">
        <v>244.26190705373725</v>
      </c>
      <c r="I18" s="347">
        <v>429.00818047549188</v>
      </c>
      <c r="J18" s="347">
        <v>68.784238953247083</v>
      </c>
      <c r="K18" s="347">
        <v>312.23684610623809</v>
      </c>
      <c r="L18" s="347">
        <v>738.03704163247232</v>
      </c>
      <c r="M18" s="347">
        <v>244.46417215038153</v>
      </c>
      <c r="N18" s="347">
        <v>0</v>
      </c>
      <c r="O18" s="347">
        <v>174.0513886128804</v>
      </c>
      <c r="P18" s="347">
        <v>116.96233068017722</v>
      </c>
      <c r="Q18" s="347">
        <v>227.52774534324112</v>
      </c>
      <c r="R18" s="347">
        <v>170.4806299245962</v>
      </c>
      <c r="S18" s="347">
        <v>240.98628879866416</v>
      </c>
      <c r="T18" s="347">
        <v>92.818630193977768</v>
      </c>
      <c r="U18" s="347">
        <v>424.88134245799966</v>
      </c>
      <c r="V18" s="347">
        <v>647.53598021406845</v>
      </c>
      <c r="W18" s="347">
        <v>832.64459339155314</v>
      </c>
      <c r="X18" s="347">
        <v>587.99868362253039</v>
      </c>
      <c r="Y18" s="347">
        <v>735.5558951914411</v>
      </c>
      <c r="Z18" s="347">
        <v>283.01931529455936</v>
      </c>
      <c r="AA18" s="347">
        <v>937.59631842994065</v>
      </c>
      <c r="AB18" s="347">
        <v>1018.6899817095455</v>
      </c>
      <c r="AC18" s="347">
        <v>683.84613687050251</v>
      </c>
      <c r="AD18" s="347">
        <v>891.21095916885565</v>
      </c>
      <c r="AE18" s="347">
        <v>915.35878111687362</v>
      </c>
      <c r="AF18" s="347">
        <v>894.06248142686627</v>
      </c>
      <c r="AG18" s="347">
        <v>576.58285045700086</v>
      </c>
      <c r="AH18" s="347">
        <v>817.07693005151941</v>
      </c>
      <c r="AI18" s="347">
        <v>1088.5126982534309</v>
      </c>
      <c r="AJ18" s="347">
        <v>855.33135796255488</v>
      </c>
      <c r="AK18" s="347">
        <v>631.30931511502524</v>
      </c>
      <c r="AL18" s="347">
        <v>1004.9631365735302</v>
      </c>
      <c r="AM18" s="347">
        <v>1009.5378052315029</v>
      </c>
      <c r="AN18" s="347">
        <v>1066.4417124469112</v>
      </c>
      <c r="AO18" s="347">
        <v>418.81142025446275</v>
      </c>
      <c r="AP18" s="347">
        <v>411.45138739165969</v>
      </c>
      <c r="AQ18" s="347">
        <v>414.51391686902599</v>
      </c>
      <c r="AR18" s="347">
        <v>760.85422999901812</v>
      </c>
      <c r="AS18" s="347">
        <v>328.96529343123757</v>
      </c>
      <c r="AT18" s="347">
        <v>338.297701536239</v>
      </c>
      <c r="AU18" s="347">
        <v>476.44832579981204</v>
      </c>
      <c r="AV18" s="347">
        <v>389.88166758609981</v>
      </c>
      <c r="AW18" s="347">
        <v>378.23374127757069</v>
      </c>
      <c r="AX18" s="347">
        <v>431.28747529055482</v>
      </c>
      <c r="AY18" s="347">
        <v>474.63817274965646</v>
      </c>
      <c r="AZ18" s="347">
        <v>529.4663047044811</v>
      </c>
      <c r="BA18" s="347">
        <v>473.10108967765694</v>
      </c>
      <c r="BB18" s="347">
        <v>560.74500491828417</v>
      </c>
      <c r="BC18" s="347">
        <v>456.64932416688799</v>
      </c>
      <c r="BD18" s="347">
        <v>471.00849635530273</v>
      </c>
      <c r="BE18" s="347">
        <v>521.09460899161866</v>
      </c>
      <c r="BF18" s="347">
        <v>416.03759564649528</v>
      </c>
      <c r="BG18" s="347">
        <v>540.25315982991674</v>
      </c>
      <c r="BH18" s="347">
        <v>510.71169374422317</v>
      </c>
      <c r="BI18" s="347">
        <v>433.12695707905436</v>
      </c>
      <c r="BJ18" s="347">
        <v>897.35167283440535</v>
      </c>
      <c r="BK18" s="347">
        <v>883.11562126430169</v>
      </c>
      <c r="BL18" s="347">
        <v>972.82993900938243</v>
      </c>
      <c r="BM18" s="347">
        <v>865.17332777329909</v>
      </c>
      <c r="BN18" s="347">
        <v>823.38560636698651</v>
      </c>
      <c r="BO18" s="347">
        <v>663.98727340829043</v>
      </c>
      <c r="BP18" s="347">
        <v>780.20300456832024</v>
      </c>
      <c r="BQ18" s="347">
        <v>866.12113753185906</v>
      </c>
      <c r="BR18" s="347">
        <v>957.37712011808787</v>
      </c>
      <c r="BS18" s="347">
        <v>775.65109161332907</v>
      </c>
      <c r="BT18" s="347">
        <v>922.9829493163287</v>
      </c>
      <c r="BU18" s="347">
        <v>993.57714131089199</v>
      </c>
      <c r="BV18" s="347">
        <v>937.38721205480044</v>
      </c>
      <c r="BW18" s="347">
        <v>1281.4485577703151</v>
      </c>
      <c r="BX18" s="347">
        <v>1205.4483472611485</v>
      </c>
      <c r="BY18" s="347">
        <v>1311.1294411443155</v>
      </c>
      <c r="BZ18" s="347">
        <v>1044.5080082732022</v>
      </c>
      <c r="CA18" s="347">
        <v>1537.9044912424338</v>
      </c>
      <c r="CB18" s="347">
        <v>1371.7832498877199</v>
      </c>
      <c r="CC18" s="347">
        <v>583.12925310722608</v>
      </c>
      <c r="CD18" s="347">
        <v>701.8723474328649</v>
      </c>
      <c r="CE18" s="347">
        <v>681.25763236530918</v>
      </c>
      <c r="CF18" s="347">
        <v>651.14571943511839</v>
      </c>
      <c r="CG18" s="347">
        <v>807.48855782056637</v>
      </c>
      <c r="CH18" s="347">
        <v>1330.4208048702781</v>
      </c>
      <c r="CI18" s="347">
        <v>1093.2486224538022</v>
      </c>
      <c r="CJ18" s="347">
        <v>1108.1297197600998</v>
      </c>
      <c r="CK18" s="347">
        <v>1125.4903072950403</v>
      </c>
      <c r="CL18" s="347">
        <v>1148.1900084052088</v>
      </c>
      <c r="CM18" s="347">
        <v>1048.7013898316623</v>
      </c>
      <c r="CN18" s="347">
        <v>1130.3566212760122</v>
      </c>
      <c r="CO18" s="347">
        <v>1104.0295643803786</v>
      </c>
      <c r="CP18" s="347">
        <v>1095.3407902531042</v>
      </c>
      <c r="CQ18" s="347">
        <v>1093.2351996219795</v>
      </c>
      <c r="CR18" s="347">
        <v>1144.0788198008056</v>
      </c>
      <c r="CS18" s="347">
        <v>1078.7049772882563</v>
      </c>
      <c r="CT18" s="347">
        <v>1088.8560990166709</v>
      </c>
      <c r="CU18" s="347">
        <v>1005.7439292329619</v>
      </c>
      <c r="CV18" s="347">
        <v>1055.9802857766986</v>
      </c>
      <c r="CW18" s="347">
        <v>1045.7663031551438</v>
      </c>
      <c r="CX18" s="347">
        <v>1343.6901062225345</v>
      </c>
      <c r="CY18" s="347">
        <v>1062.0991893511566</v>
      </c>
      <c r="CZ18" s="347">
        <v>896.3246810799177</v>
      </c>
      <c r="DA18" s="347">
        <v>848.58040117115206</v>
      </c>
      <c r="DB18" s="347">
        <v>882.44755352803486</v>
      </c>
      <c r="DC18" s="347">
        <v>833.88353078234718</v>
      </c>
      <c r="DD18" s="347">
        <v>882.45238565473358</v>
      </c>
      <c r="DE18" s="347">
        <v>848.5130280252547</v>
      </c>
      <c r="DF18" s="347">
        <v>847.19831854089318</v>
      </c>
      <c r="DG18" s="347">
        <v>889.30970214919739</v>
      </c>
      <c r="DH18" s="347">
        <v>1289.2732704916241</v>
      </c>
      <c r="DI18" s="347">
        <v>991.90597242199544</v>
      </c>
      <c r="DJ18" s="347">
        <v>1027.8749527152295</v>
      </c>
    </row>
    <row r="19" spans="1:114" ht="21" customHeight="1">
      <c r="A19" s="370" t="s">
        <v>123</v>
      </c>
      <c r="B19" s="561" t="s">
        <v>496</v>
      </c>
      <c r="C19" s="562"/>
      <c r="D19" s="325">
        <v>554.84466228274732</v>
      </c>
      <c r="E19" s="325">
        <v>350.67011357923133</v>
      </c>
      <c r="F19" s="325">
        <v>238.39055455976904</v>
      </c>
      <c r="G19" s="325">
        <v>128.70670120741309</v>
      </c>
      <c r="H19" s="325">
        <v>221.2358319507432</v>
      </c>
      <c r="I19" s="325">
        <v>309.71026794609236</v>
      </c>
      <c r="J19" s="325">
        <v>151.55109827621101</v>
      </c>
      <c r="K19" s="325">
        <v>181.53673117209419</v>
      </c>
      <c r="L19" s="325">
        <v>894.53305139392648</v>
      </c>
      <c r="M19" s="325">
        <v>113.76405721623769</v>
      </c>
      <c r="N19" s="325">
        <v>174.05138861288049</v>
      </c>
      <c r="O19" s="325">
        <v>0</v>
      </c>
      <c r="P19" s="325">
        <v>60.871259015652804</v>
      </c>
      <c r="Q19" s="325">
        <v>324.3794805843354</v>
      </c>
      <c r="R19" s="325">
        <v>183.87390680416905</v>
      </c>
      <c r="S19" s="325">
        <v>130.34774882717144</v>
      </c>
      <c r="T19" s="325">
        <v>98.173375058701055</v>
      </c>
      <c r="U19" s="325">
        <v>398.17676016142025</v>
      </c>
      <c r="V19" s="325">
        <v>804.03198997552261</v>
      </c>
      <c r="W19" s="325">
        <v>888.57671920758594</v>
      </c>
      <c r="X19" s="325">
        <v>643.93080943856421</v>
      </c>
      <c r="Y19" s="325">
        <v>791.48802100747537</v>
      </c>
      <c r="Z19" s="325">
        <v>152.31920036041566</v>
      </c>
      <c r="AA19" s="325">
        <v>1055.3941611960067</v>
      </c>
      <c r="AB19" s="325">
        <v>1074.6221075255762</v>
      </c>
      <c r="AC19" s="325">
        <v>739.77826268653666</v>
      </c>
      <c r="AD19" s="325">
        <v>947.14308498488811</v>
      </c>
      <c r="AE19" s="325">
        <v>888.65419882029391</v>
      </c>
      <c r="AF19" s="325">
        <v>867.35789913028657</v>
      </c>
      <c r="AG19" s="325">
        <v>733.07886021845491</v>
      </c>
      <c r="AH19" s="325">
        <v>873.00905586755243</v>
      </c>
      <c r="AI19" s="325">
        <v>957.81258331928734</v>
      </c>
      <c r="AJ19" s="325">
        <v>736.03344543315575</v>
      </c>
      <c r="AK19" s="325">
        <v>604.60473281844588</v>
      </c>
      <c r="AL19" s="325">
        <v>885.66522404413161</v>
      </c>
      <c r="AM19" s="325">
        <v>890.23989270210438</v>
      </c>
      <c r="AN19" s="325">
        <v>947.14379991751264</v>
      </c>
      <c r="AO19" s="325">
        <v>288.11130532031882</v>
      </c>
      <c r="AP19" s="325">
        <v>298.6291195031589</v>
      </c>
      <c r="AQ19" s="325">
        <v>283.81380193488201</v>
      </c>
      <c r="AR19" s="325">
        <v>641.55631746961865</v>
      </c>
      <c r="AS19" s="325">
        <v>198.26517849709367</v>
      </c>
      <c r="AT19" s="325">
        <v>237.39129987514809</v>
      </c>
      <c r="AU19" s="325">
        <v>357.15041327041251</v>
      </c>
      <c r="AV19" s="325">
        <v>259.18155265195588</v>
      </c>
      <c r="AW19" s="325">
        <v>253.38563193726327</v>
      </c>
      <c r="AX19" s="325">
        <v>300.58736035641084</v>
      </c>
      <c r="AY19" s="325">
        <v>547.75651288143035</v>
      </c>
      <c r="AZ19" s="325">
        <v>602.58464483625494</v>
      </c>
      <c r="BA19" s="325">
        <v>546.21942980943084</v>
      </c>
      <c r="BB19" s="325">
        <v>515.69056377790605</v>
      </c>
      <c r="BC19" s="325">
        <v>529.76766429866188</v>
      </c>
      <c r="BD19" s="325">
        <v>544.12683648707662</v>
      </c>
      <c r="BE19" s="325">
        <v>476.04016785124008</v>
      </c>
      <c r="BF19" s="325">
        <v>489.15593577826917</v>
      </c>
      <c r="BG19" s="325">
        <v>409.55304489577247</v>
      </c>
      <c r="BH19" s="325">
        <v>583.83003387599717</v>
      </c>
      <c r="BI19" s="325">
        <v>388.07251593867602</v>
      </c>
      <c r="BJ19" s="325">
        <v>1053.8476825958596</v>
      </c>
      <c r="BK19" s="325">
        <v>1039.611631025756</v>
      </c>
      <c r="BL19" s="325">
        <v>1129.3259487708367</v>
      </c>
      <c r="BM19" s="325">
        <v>1021.6693375347533</v>
      </c>
      <c r="BN19" s="325">
        <v>979.88161612844067</v>
      </c>
      <c r="BO19" s="325">
        <v>820.4832831697446</v>
      </c>
      <c r="BP19" s="325">
        <v>936.69901432977429</v>
      </c>
      <c r="BQ19" s="325">
        <v>1022.6171472933132</v>
      </c>
      <c r="BR19" s="325">
        <v>1113.8731298795421</v>
      </c>
      <c r="BS19" s="325">
        <v>932.14710137478312</v>
      </c>
      <c r="BT19" s="325">
        <v>1079.478959077783</v>
      </c>
      <c r="BU19" s="325">
        <v>1150.0731510723463</v>
      </c>
      <c r="BV19" s="325">
        <v>1093.8832218162547</v>
      </c>
      <c r="BW19" s="325">
        <v>1162.1506452409169</v>
      </c>
      <c r="BX19" s="325">
        <v>1086.1504347317505</v>
      </c>
      <c r="BY19" s="325">
        <v>1180.4293262101714</v>
      </c>
      <c r="BZ19" s="325">
        <v>913.80789333905852</v>
      </c>
      <c r="CA19" s="325">
        <v>1407.2043763082897</v>
      </c>
      <c r="CB19" s="325">
        <v>1241.0831349535758</v>
      </c>
      <c r="CC19" s="325">
        <v>452.42913817308226</v>
      </c>
      <c r="CD19" s="325">
        <v>582.57443490346486</v>
      </c>
      <c r="CE19" s="325">
        <v>550.55751743116571</v>
      </c>
      <c r="CF19" s="325">
        <v>520.4456045009747</v>
      </c>
      <c r="CG19" s="325">
        <v>676.7884428864229</v>
      </c>
      <c r="CH19" s="325">
        <v>1199.720689936134</v>
      </c>
      <c r="CI19" s="325">
        <v>962.54850751965864</v>
      </c>
      <c r="CJ19" s="325">
        <v>1264.6257295215528</v>
      </c>
      <c r="CK19" s="325">
        <v>1281.9863170564936</v>
      </c>
      <c r="CL19" s="325">
        <v>1304.6860181666621</v>
      </c>
      <c r="CM19" s="325">
        <v>1205.197399593116</v>
      </c>
      <c r="CN19" s="325">
        <v>1286.8526310374655</v>
      </c>
      <c r="CO19" s="325">
        <v>1260.5255741418318</v>
      </c>
      <c r="CP19" s="325">
        <v>1251.8368000145574</v>
      </c>
      <c r="CQ19" s="325">
        <v>1249.7312093834325</v>
      </c>
      <c r="CR19" s="325">
        <v>1300.5748295622589</v>
      </c>
      <c r="CS19" s="325">
        <v>1235.2009870497097</v>
      </c>
      <c r="CT19" s="325">
        <v>1245.3521087781241</v>
      </c>
      <c r="CU19" s="325">
        <v>1162.2399389944162</v>
      </c>
      <c r="CV19" s="325">
        <v>1212.476295538152</v>
      </c>
      <c r="CW19" s="325">
        <v>1202.2623129165975</v>
      </c>
      <c r="CX19" s="325">
        <v>1500.1861159839877</v>
      </c>
      <c r="CY19" s="325">
        <v>1218.5951991126101</v>
      </c>
      <c r="CZ19" s="325">
        <v>1052.820690841372</v>
      </c>
      <c r="DA19" s="325">
        <v>904.5125269871844</v>
      </c>
      <c r="DB19" s="325">
        <v>938.37967934406754</v>
      </c>
      <c r="DC19" s="325">
        <v>889.81565659837997</v>
      </c>
      <c r="DD19" s="325">
        <v>948.41953108952441</v>
      </c>
      <c r="DE19" s="325">
        <v>904.44515384128692</v>
      </c>
      <c r="DF19" s="325">
        <v>929.58898769339612</v>
      </c>
      <c r="DG19" s="325">
        <v>945.24182796522985</v>
      </c>
      <c r="DH19" s="325">
        <v>1158.57315555748</v>
      </c>
      <c r="DI19" s="325">
        <v>861.20585748785197</v>
      </c>
      <c r="DJ19" s="325">
        <v>897.1748377810859</v>
      </c>
    </row>
    <row r="20" spans="1:114" ht="21" customHeight="1">
      <c r="A20" s="370" t="s">
        <v>123</v>
      </c>
      <c r="B20" s="561" t="s">
        <v>497</v>
      </c>
      <c r="C20" s="562"/>
      <c r="D20" s="347">
        <v>515.31098320147055</v>
      </c>
      <c r="E20" s="347">
        <v>293.58105564652806</v>
      </c>
      <c r="F20" s="347">
        <v>181.30149662706575</v>
      </c>
      <c r="G20" s="347">
        <v>71.617643274709792</v>
      </c>
      <c r="H20" s="347">
        <v>253.34761402836767</v>
      </c>
      <c r="I20" s="347">
        <v>342.58712870218136</v>
      </c>
      <c r="J20" s="347">
        <v>94.462040343507724</v>
      </c>
      <c r="K20" s="347">
        <v>214.41359192818328</v>
      </c>
      <c r="L20" s="347">
        <v>854.99937231264926</v>
      </c>
      <c r="M20" s="347">
        <v>146.64091797232675</v>
      </c>
      <c r="N20" s="347">
        <v>116.9623306801772</v>
      </c>
      <c r="O20" s="347">
        <v>60.871259015652797</v>
      </c>
      <c r="P20" s="347">
        <v>0</v>
      </c>
      <c r="Q20" s="347">
        <v>267.29042265163213</v>
      </c>
      <c r="R20" s="347">
        <v>155.0598353971067</v>
      </c>
      <c r="S20" s="347">
        <v>162.45953090479594</v>
      </c>
      <c r="T20" s="347">
        <v>130.28515713632552</v>
      </c>
      <c r="U20" s="347">
        <v>430.28854223904472</v>
      </c>
      <c r="V20" s="347">
        <v>764.49831089424538</v>
      </c>
      <c r="W20" s="347">
        <v>920.68850128521058</v>
      </c>
      <c r="X20" s="347">
        <v>676.04259151618885</v>
      </c>
      <c r="Y20" s="347">
        <v>823.59980308510001</v>
      </c>
      <c r="Z20" s="347">
        <v>185.19606111650475</v>
      </c>
      <c r="AA20" s="347">
        <v>1054.5586491101176</v>
      </c>
      <c r="AB20" s="347">
        <v>1106.7338896032004</v>
      </c>
      <c r="AC20" s="347">
        <v>771.8900447641613</v>
      </c>
      <c r="AD20" s="347">
        <v>979.25486706251274</v>
      </c>
      <c r="AE20" s="347">
        <v>920.76598089791855</v>
      </c>
      <c r="AF20" s="347">
        <v>899.46968120791121</v>
      </c>
      <c r="AG20" s="347">
        <v>693.54518113717791</v>
      </c>
      <c r="AH20" s="347">
        <v>905.12083794517707</v>
      </c>
      <c r="AI20" s="347">
        <v>990.68944407537663</v>
      </c>
      <c r="AJ20" s="347">
        <v>768.91030618924503</v>
      </c>
      <c r="AK20" s="347">
        <v>636.71651489607052</v>
      </c>
      <c r="AL20" s="347">
        <v>918.54208480022089</v>
      </c>
      <c r="AM20" s="347">
        <v>923.11675345819367</v>
      </c>
      <c r="AN20" s="347">
        <v>980.02066067360192</v>
      </c>
      <c r="AO20" s="347">
        <v>320.98816607640782</v>
      </c>
      <c r="AP20" s="347">
        <v>331.50598025924791</v>
      </c>
      <c r="AQ20" s="347">
        <v>316.69066269097101</v>
      </c>
      <c r="AR20" s="347">
        <v>674.43317822570793</v>
      </c>
      <c r="AS20" s="347">
        <v>231.14203925318276</v>
      </c>
      <c r="AT20" s="347">
        <v>270.26816063123721</v>
      </c>
      <c r="AU20" s="347">
        <v>390.02727402650152</v>
      </c>
      <c r="AV20" s="347">
        <v>292.05841340804488</v>
      </c>
      <c r="AW20" s="347">
        <v>286.26249269335227</v>
      </c>
      <c r="AX20" s="347">
        <v>333.46422111249984</v>
      </c>
      <c r="AY20" s="347">
        <v>490.66745494872708</v>
      </c>
      <c r="AZ20" s="347">
        <v>545.49558690355161</v>
      </c>
      <c r="BA20" s="347">
        <v>489.13037187672757</v>
      </c>
      <c r="BB20" s="347">
        <v>486.87649237084372</v>
      </c>
      <c r="BC20" s="347">
        <v>472.67860636595861</v>
      </c>
      <c r="BD20" s="347">
        <v>487.03777855437335</v>
      </c>
      <c r="BE20" s="347">
        <v>447.22609644417776</v>
      </c>
      <c r="BF20" s="347">
        <v>432.0668778455659</v>
      </c>
      <c r="BG20" s="347">
        <v>442.42990565186147</v>
      </c>
      <c r="BH20" s="347">
        <v>526.74097594329385</v>
      </c>
      <c r="BI20" s="347">
        <v>359.25844453161369</v>
      </c>
      <c r="BJ20" s="347">
        <v>1014.3140035145823</v>
      </c>
      <c r="BK20" s="347">
        <v>1000.0779519444786</v>
      </c>
      <c r="BL20" s="347">
        <v>1089.7922696895596</v>
      </c>
      <c r="BM20" s="347">
        <v>982.13565845347603</v>
      </c>
      <c r="BN20" s="347">
        <v>940.34793704716344</v>
      </c>
      <c r="BO20" s="347">
        <v>780.94960408846737</v>
      </c>
      <c r="BP20" s="347">
        <v>897.16533524849729</v>
      </c>
      <c r="BQ20" s="347">
        <v>983.083468212036</v>
      </c>
      <c r="BR20" s="347">
        <v>1074.339450798265</v>
      </c>
      <c r="BS20" s="347">
        <v>892.61342229350612</v>
      </c>
      <c r="BT20" s="347">
        <v>1039.9452799965056</v>
      </c>
      <c r="BU20" s="347">
        <v>1110.5394719910691</v>
      </c>
      <c r="BV20" s="347">
        <v>1054.3495427349774</v>
      </c>
      <c r="BW20" s="347">
        <v>1195.0275059970054</v>
      </c>
      <c r="BX20" s="347">
        <v>1119.027295487839</v>
      </c>
      <c r="BY20" s="347">
        <v>1213.3061869662599</v>
      </c>
      <c r="BZ20" s="347">
        <v>946.68475409514781</v>
      </c>
      <c r="CA20" s="347">
        <v>1440.0812370643782</v>
      </c>
      <c r="CB20" s="347">
        <v>1273.9599957096643</v>
      </c>
      <c r="CC20" s="347">
        <v>485.30599892917127</v>
      </c>
      <c r="CD20" s="347">
        <v>615.45129565955415</v>
      </c>
      <c r="CE20" s="347">
        <v>583.43437818725499</v>
      </c>
      <c r="CF20" s="347">
        <v>553.3224652570641</v>
      </c>
      <c r="CG20" s="347">
        <v>709.66530364251219</v>
      </c>
      <c r="CH20" s="347">
        <v>1232.5975506922225</v>
      </c>
      <c r="CI20" s="347">
        <v>995.42536827574793</v>
      </c>
      <c r="CJ20" s="347">
        <v>1225.092050440277</v>
      </c>
      <c r="CK20" s="347">
        <v>1242.4526379752176</v>
      </c>
      <c r="CL20" s="347">
        <v>1265.1523390853861</v>
      </c>
      <c r="CM20" s="347">
        <v>1165.6637205118395</v>
      </c>
      <c r="CN20" s="347">
        <v>1247.3189519561895</v>
      </c>
      <c r="CO20" s="347">
        <v>1220.9918950605559</v>
      </c>
      <c r="CP20" s="347">
        <v>1212.3031209332814</v>
      </c>
      <c r="CQ20" s="347">
        <v>1210.1975303021568</v>
      </c>
      <c r="CR20" s="347">
        <v>1261.0411504809829</v>
      </c>
      <c r="CS20" s="347">
        <v>1195.6673079684335</v>
      </c>
      <c r="CT20" s="347">
        <v>1205.8184296968482</v>
      </c>
      <c r="CU20" s="347">
        <v>1122.7062599131386</v>
      </c>
      <c r="CV20" s="347">
        <v>1172.9426164568758</v>
      </c>
      <c r="CW20" s="347">
        <v>1162.728633835321</v>
      </c>
      <c r="CX20" s="347">
        <v>1460.6524369027118</v>
      </c>
      <c r="CY20" s="347">
        <v>1179.0615200313339</v>
      </c>
      <c r="CZ20" s="347">
        <v>1013.2870117600946</v>
      </c>
      <c r="DA20" s="347">
        <v>936.62430906480904</v>
      </c>
      <c r="DB20" s="347">
        <v>970.49146142169218</v>
      </c>
      <c r="DC20" s="347">
        <v>921.92743867600461</v>
      </c>
      <c r="DD20" s="347">
        <v>980.53131316714905</v>
      </c>
      <c r="DE20" s="347">
        <v>936.55693591891156</v>
      </c>
      <c r="DF20" s="347">
        <v>961.70076977102076</v>
      </c>
      <c r="DG20" s="347">
        <v>977.35361004285448</v>
      </c>
      <c r="DH20" s="347">
        <v>1191.4500163135685</v>
      </c>
      <c r="DI20" s="347">
        <v>894.08271824394126</v>
      </c>
      <c r="DJ20" s="347">
        <v>930.05169853717518</v>
      </c>
    </row>
    <row r="21" spans="1:114" ht="21" customHeight="1">
      <c r="A21" s="370" t="s">
        <v>123</v>
      </c>
      <c r="B21" s="561" t="s">
        <v>498</v>
      </c>
      <c r="C21" s="562"/>
      <c r="D21" s="325">
        <v>150</v>
      </c>
      <c r="E21" s="325">
        <v>48.89892676708547</v>
      </c>
      <c r="F21" s="325">
        <v>98.092400973380691</v>
      </c>
      <c r="G21" s="325">
        <v>204.14728320438897</v>
      </c>
      <c r="H21" s="325">
        <v>365.72029348555662</v>
      </c>
      <c r="I21" s="325">
        <v>560.94176638095928</v>
      </c>
      <c r="J21" s="325">
        <v>177.2299121055234</v>
      </c>
      <c r="K21" s="325">
        <v>457.40694784918236</v>
      </c>
      <c r="L21" s="325">
        <v>764.40091096182869</v>
      </c>
      <c r="M21" s="325">
        <v>389.63427389332583</v>
      </c>
      <c r="N21" s="325">
        <v>227.52774534324143</v>
      </c>
      <c r="O21" s="325">
        <v>324.37948058433534</v>
      </c>
      <c r="P21" s="325">
        <v>267.29042265163241</v>
      </c>
      <c r="Q21" s="325">
        <v>0</v>
      </c>
      <c r="R21" s="325">
        <v>288.80256668683472</v>
      </c>
      <c r="S21" s="325">
        <v>413.36388808402029</v>
      </c>
      <c r="T21" s="325">
        <v>272.66921461937443</v>
      </c>
      <c r="U21" s="325">
        <v>546.33972888981918</v>
      </c>
      <c r="V21" s="325">
        <v>673.89984954342481</v>
      </c>
      <c r="W21" s="325">
        <v>954.10297982337249</v>
      </c>
      <c r="X21" s="325">
        <v>709.45707005434951</v>
      </c>
      <c r="Y21" s="325">
        <v>857.01428162326044</v>
      </c>
      <c r="Z21" s="325">
        <v>428.1894170375038</v>
      </c>
      <c r="AA21" s="325">
        <v>963.96018775929701</v>
      </c>
      <c r="AB21" s="325">
        <v>1070.0454422444814</v>
      </c>
      <c r="AC21" s="325">
        <v>759.79941806344891</v>
      </c>
      <c r="AD21" s="325">
        <v>1012.669345600675</v>
      </c>
      <c r="AE21" s="325">
        <v>1036.8171675486931</v>
      </c>
      <c r="AF21" s="325">
        <v>1015.5208678586856</v>
      </c>
      <c r="AG21" s="325">
        <v>602.94671978635733</v>
      </c>
      <c r="AH21" s="325">
        <v>938.53531648333876</v>
      </c>
      <c r="AI21" s="325">
        <v>1233.6827999963753</v>
      </c>
      <c r="AJ21" s="325">
        <v>990.69753986469061</v>
      </c>
      <c r="AK21" s="325">
        <v>752.76770154684459</v>
      </c>
      <c r="AL21" s="325">
        <v>1140.3293184756665</v>
      </c>
      <c r="AM21" s="325">
        <v>1144.9039871336392</v>
      </c>
      <c r="AN21" s="325">
        <v>1193.0120473981692</v>
      </c>
      <c r="AO21" s="325">
        <v>563.98152199740684</v>
      </c>
      <c r="AP21" s="325">
        <v>574.49933618024716</v>
      </c>
      <c r="AQ21" s="325">
        <v>559.68401861197015</v>
      </c>
      <c r="AR21" s="325">
        <v>896.22041190115362</v>
      </c>
      <c r="AS21" s="325">
        <v>474.13539517418184</v>
      </c>
      <c r="AT21" s="325">
        <v>510.67530082159527</v>
      </c>
      <c r="AU21" s="325">
        <v>607.06098255467043</v>
      </c>
      <c r="AV21" s="325">
        <v>535.05176932904396</v>
      </c>
      <c r="AW21" s="325">
        <v>529.25584861435129</v>
      </c>
      <c r="AX21" s="325">
        <v>576.45757703349909</v>
      </c>
      <c r="AY21" s="325">
        <v>450.67782120122661</v>
      </c>
      <c r="AZ21" s="325">
        <v>624.98059076006484</v>
      </c>
      <c r="BA21" s="325">
        <v>568.61537573324108</v>
      </c>
      <c r="BB21" s="325">
        <v>681.43349220162099</v>
      </c>
      <c r="BC21" s="325">
        <v>552.16361022247213</v>
      </c>
      <c r="BD21" s="325">
        <v>566.52278241088686</v>
      </c>
      <c r="BE21" s="325">
        <v>641.78309627495582</v>
      </c>
      <c r="BF21" s="325">
        <v>499.62950380431471</v>
      </c>
      <c r="BG21" s="325">
        <v>680.22620831129768</v>
      </c>
      <c r="BH21" s="325">
        <v>606.22597979980708</v>
      </c>
      <c r="BI21" s="325">
        <v>553.81544436239176</v>
      </c>
      <c r="BJ21" s="325">
        <v>923.71554216376171</v>
      </c>
      <c r="BK21" s="325">
        <v>909.47949059365806</v>
      </c>
      <c r="BL21" s="325">
        <v>999.19380833873879</v>
      </c>
      <c r="BM21" s="325">
        <v>891.53719710265545</v>
      </c>
      <c r="BN21" s="325">
        <v>849.74947569634287</v>
      </c>
      <c r="BO21" s="325">
        <v>690.3511427376468</v>
      </c>
      <c r="BP21" s="325">
        <v>806.5668738976766</v>
      </c>
      <c r="BQ21" s="325">
        <v>892.48500686121542</v>
      </c>
      <c r="BR21" s="325">
        <v>983.74098944744424</v>
      </c>
      <c r="BS21" s="325">
        <v>802.01496094268543</v>
      </c>
      <c r="BT21" s="325">
        <v>949.34681864568506</v>
      </c>
      <c r="BU21" s="325">
        <v>1019.9410106402484</v>
      </c>
      <c r="BV21" s="325">
        <v>963.75108138415681</v>
      </c>
      <c r="BW21" s="325">
        <v>1416.8147396724517</v>
      </c>
      <c r="BX21" s="325">
        <v>1340.814529163285</v>
      </c>
      <c r="BY21" s="325">
        <v>1456.2995428872596</v>
      </c>
      <c r="BZ21" s="325">
        <v>1189.6781100161463</v>
      </c>
      <c r="CA21" s="325">
        <v>1683.0745929853779</v>
      </c>
      <c r="CB21" s="325">
        <v>1516.953351630664</v>
      </c>
      <c r="CC21" s="325">
        <v>728.29935485016961</v>
      </c>
      <c r="CD21" s="325">
        <v>837.23852933499995</v>
      </c>
      <c r="CE21" s="325">
        <v>826.42773410825271</v>
      </c>
      <c r="CF21" s="325">
        <v>796.31582117806192</v>
      </c>
      <c r="CG21" s="325">
        <v>950.24111106893758</v>
      </c>
      <c r="CH21" s="325">
        <v>1473.9566201486161</v>
      </c>
      <c r="CI21" s="325">
        <v>1236.7844377321401</v>
      </c>
      <c r="CJ21" s="325">
        <v>1134.4935890894558</v>
      </c>
      <c r="CK21" s="325">
        <v>1151.8541766243964</v>
      </c>
      <c r="CL21" s="325">
        <v>1174.553877734565</v>
      </c>
      <c r="CM21" s="325">
        <v>1075.0652591610185</v>
      </c>
      <c r="CN21" s="325">
        <v>1156.7204906053685</v>
      </c>
      <c r="CO21" s="325">
        <v>1130.3934337097346</v>
      </c>
      <c r="CP21" s="325">
        <v>1121.7046595824602</v>
      </c>
      <c r="CQ21" s="325">
        <v>1119.5990689513355</v>
      </c>
      <c r="CR21" s="325">
        <v>1170.4426891301619</v>
      </c>
      <c r="CS21" s="325">
        <v>1105.0688466176125</v>
      </c>
      <c r="CT21" s="325">
        <v>1115.2199683460269</v>
      </c>
      <c r="CU21" s="325">
        <v>1032.1077985623183</v>
      </c>
      <c r="CV21" s="325">
        <v>1082.3441551060548</v>
      </c>
      <c r="CW21" s="325">
        <v>1072.1301724845</v>
      </c>
      <c r="CX21" s="325">
        <v>1370.0539755518905</v>
      </c>
      <c r="CY21" s="325">
        <v>1088.4630586805129</v>
      </c>
      <c r="CZ21" s="325">
        <v>922.68855040927406</v>
      </c>
      <c r="DA21" s="325">
        <v>906.0634528662622</v>
      </c>
      <c r="DB21" s="325">
        <v>939.93060522314545</v>
      </c>
      <c r="DC21" s="325">
        <v>908.65015934153303</v>
      </c>
      <c r="DD21" s="325">
        <v>908.81625498408994</v>
      </c>
      <c r="DE21" s="325">
        <v>923.27965658444054</v>
      </c>
      <c r="DF21" s="325">
        <v>873.56218787024955</v>
      </c>
      <c r="DG21" s="325">
        <v>944.83597099637927</v>
      </c>
      <c r="DH21" s="325">
        <v>1434.4433722345682</v>
      </c>
      <c r="DI21" s="325">
        <v>1137.0760741649401</v>
      </c>
      <c r="DJ21" s="325">
        <v>1173.045054458174</v>
      </c>
    </row>
    <row r="22" spans="1:114" ht="21" customHeight="1">
      <c r="A22" s="370" t="s">
        <v>123</v>
      </c>
      <c r="B22" s="561" t="s">
        <v>499</v>
      </c>
      <c r="C22" s="562"/>
      <c r="D22" s="347">
        <v>568.8292824458897</v>
      </c>
      <c r="E22" s="347">
        <v>315.09319968173054</v>
      </c>
      <c r="F22" s="347">
        <v>202.81364066226786</v>
      </c>
      <c r="G22" s="347">
        <v>125.13594251912892</v>
      </c>
      <c r="H22" s="347">
        <v>397.82032415395076</v>
      </c>
      <c r="I22" s="347">
        <v>432.47715918812457</v>
      </c>
      <c r="J22" s="347">
        <v>115.08194788055262</v>
      </c>
      <c r="K22" s="347">
        <v>304.30362241412638</v>
      </c>
      <c r="L22" s="347">
        <v>908.51767155706818</v>
      </c>
      <c r="M22" s="347">
        <v>236.53094845826993</v>
      </c>
      <c r="N22" s="347">
        <v>170.48062992459629</v>
      </c>
      <c r="O22" s="347">
        <v>183.87390680416905</v>
      </c>
      <c r="P22" s="347">
        <v>155.0598353971067</v>
      </c>
      <c r="Q22" s="347">
        <v>288.80256668683461</v>
      </c>
      <c r="R22" s="347">
        <v>0</v>
      </c>
      <c r="S22" s="347">
        <v>306.93224103037909</v>
      </c>
      <c r="T22" s="347">
        <v>203.17091239091548</v>
      </c>
      <c r="U22" s="347">
        <v>574.76125236462792</v>
      </c>
      <c r="V22" s="347">
        <v>818.0166101386643</v>
      </c>
      <c r="W22" s="347">
        <v>1003.125223316149</v>
      </c>
      <c r="X22" s="347">
        <v>758.47931354712625</v>
      </c>
      <c r="Y22" s="347">
        <v>906.03652511603696</v>
      </c>
      <c r="Z22" s="347">
        <v>275.08609160244788</v>
      </c>
      <c r="AA22" s="347">
        <v>1108.0769483545366</v>
      </c>
      <c r="AB22" s="347">
        <v>1189.1706116341409</v>
      </c>
      <c r="AC22" s="347">
        <v>854.32676679509837</v>
      </c>
      <c r="AD22" s="347">
        <v>1061.6915890934515</v>
      </c>
      <c r="AE22" s="347">
        <v>1065.2386910235018</v>
      </c>
      <c r="AF22" s="347">
        <v>1043.9423913334945</v>
      </c>
      <c r="AG22" s="347">
        <v>747.06348038159672</v>
      </c>
      <c r="AH22" s="347">
        <v>987.55755997611527</v>
      </c>
      <c r="AI22" s="347">
        <v>1080.5794745613193</v>
      </c>
      <c r="AJ22" s="347">
        <v>858.80033667518774</v>
      </c>
      <c r="AK22" s="347">
        <v>781.18922502165367</v>
      </c>
      <c r="AL22" s="347">
        <v>1008.4321152861636</v>
      </c>
      <c r="AM22" s="347">
        <v>1013.0067839441364</v>
      </c>
      <c r="AN22" s="347">
        <v>1069.9106911595447</v>
      </c>
      <c r="AO22" s="347">
        <v>410.87819656235092</v>
      </c>
      <c r="AP22" s="347">
        <v>421.39601074519112</v>
      </c>
      <c r="AQ22" s="347">
        <v>406.58069317691417</v>
      </c>
      <c r="AR22" s="347">
        <v>764.32320871165064</v>
      </c>
      <c r="AS22" s="347">
        <v>321.03206973912586</v>
      </c>
      <c r="AT22" s="347">
        <v>360.15819111718025</v>
      </c>
      <c r="AU22" s="347">
        <v>479.91730451244473</v>
      </c>
      <c r="AV22" s="347">
        <v>381.94844389398799</v>
      </c>
      <c r="AW22" s="347">
        <v>376.15252317929543</v>
      </c>
      <c r="AX22" s="347">
        <v>423.354251598443</v>
      </c>
      <c r="AY22" s="347">
        <v>447.84456526945081</v>
      </c>
      <c r="AZ22" s="347">
        <v>502.67269722427528</v>
      </c>
      <c r="BA22" s="347">
        <v>446.30748219745129</v>
      </c>
      <c r="BB22" s="347">
        <v>392.63092551478763</v>
      </c>
      <c r="BC22" s="347">
        <v>429.85571668668234</v>
      </c>
      <c r="BD22" s="347">
        <v>444.21488887509707</v>
      </c>
      <c r="BE22" s="347">
        <v>352.98052958812195</v>
      </c>
      <c r="BF22" s="347">
        <v>389.24398816628963</v>
      </c>
      <c r="BG22" s="347">
        <v>391.42364162446432</v>
      </c>
      <c r="BH22" s="347">
        <v>483.91808626401752</v>
      </c>
      <c r="BI22" s="347">
        <v>265.01287767555766</v>
      </c>
      <c r="BJ22" s="347">
        <v>1067.8323027590011</v>
      </c>
      <c r="BK22" s="347">
        <v>1053.5962511888974</v>
      </c>
      <c r="BL22" s="347">
        <v>1143.3105689339779</v>
      </c>
      <c r="BM22" s="347">
        <v>1035.6539576978948</v>
      </c>
      <c r="BN22" s="347">
        <v>993.86623629158237</v>
      </c>
      <c r="BO22" s="347">
        <v>834.46790333288629</v>
      </c>
      <c r="BP22" s="347">
        <v>950.6836344929161</v>
      </c>
      <c r="BQ22" s="347">
        <v>1036.6017674564548</v>
      </c>
      <c r="BR22" s="347">
        <v>1127.8577500426836</v>
      </c>
      <c r="BS22" s="347">
        <v>946.13172153792493</v>
      </c>
      <c r="BT22" s="347">
        <v>1093.4635792409244</v>
      </c>
      <c r="BU22" s="347">
        <v>1164.0577712354875</v>
      </c>
      <c r="BV22" s="347">
        <v>1107.8678419793964</v>
      </c>
      <c r="BW22" s="347">
        <v>1284.9175364829493</v>
      </c>
      <c r="BX22" s="347">
        <v>1208.9173259737829</v>
      </c>
      <c r="BY22" s="347">
        <v>1303.1962174522039</v>
      </c>
      <c r="BZ22" s="347">
        <v>1036.5747845810906</v>
      </c>
      <c r="CA22" s="347">
        <v>1529.9712675503222</v>
      </c>
      <c r="CB22" s="347">
        <v>1363.8500261956083</v>
      </c>
      <c r="CC22" s="347">
        <v>575.19602941511459</v>
      </c>
      <c r="CD22" s="347">
        <v>705.34132614549685</v>
      </c>
      <c r="CE22" s="347">
        <v>673.32440867319769</v>
      </c>
      <c r="CF22" s="347">
        <v>643.21249574300703</v>
      </c>
      <c r="CG22" s="347">
        <v>661.43854438210451</v>
      </c>
      <c r="CH22" s="347">
        <v>1185.1540534617814</v>
      </c>
      <c r="CI22" s="347">
        <v>947.98187104530518</v>
      </c>
      <c r="CJ22" s="347">
        <v>1278.6103496846954</v>
      </c>
      <c r="CK22" s="347">
        <v>1295.970937219636</v>
      </c>
      <c r="CL22" s="347">
        <v>1318.6706383298044</v>
      </c>
      <c r="CM22" s="347">
        <v>1219.1820197562579</v>
      </c>
      <c r="CN22" s="347">
        <v>1300.8372512006079</v>
      </c>
      <c r="CO22" s="347">
        <v>1274.5101943049742</v>
      </c>
      <c r="CP22" s="347">
        <v>1265.8214201776998</v>
      </c>
      <c r="CQ22" s="347">
        <v>1263.7158295465752</v>
      </c>
      <c r="CR22" s="347">
        <v>1314.5594497254012</v>
      </c>
      <c r="CS22" s="347">
        <v>1249.1856072128519</v>
      </c>
      <c r="CT22" s="347">
        <v>1259.3367289412665</v>
      </c>
      <c r="CU22" s="347">
        <v>1176.224559157557</v>
      </c>
      <c r="CV22" s="347">
        <v>1226.4609157012942</v>
      </c>
      <c r="CW22" s="347">
        <v>1216.2469330797394</v>
      </c>
      <c r="CX22" s="347">
        <v>1514.1707361471301</v>
      </c>
      <c r="CY22" s="347">
        <v>1232.5798192757522</v>
      </c>
      <c r="CZ22" s="347">
        <v>1066.8053110045134</v>
      </c>
      <c r="DA22" s="347">
        <v>1019.0610310957479</v>
      </c>
      <c r="DB22" s="347">
        <v>1052.9281834526307</v>
      </c>
      <c r="DC22" s="347">
        <v>1004.364160706943</v>
      </c>
      <c r="DD22" s="347">
        <v>1052.9330155793293</v>
      </c>
      <c r="DE22" s="347">
        <v>1018.9936579498506</v>
      </c>
      <c r="DF22" s="347">
        <v>1017.678948465489</v>
      </c>
      <c r="DG22" s="347">
        <v>1059.7903320737933</v>
      </c>
      <c r="DH22" s="347">
        <v>1281.3400467995125</v>
      </c>
      <c r="DI22" s="347">
        <v>983.97274872988396</v>
      </c>
      <c r="DJ22" s="347">
        <v>1019.9417290231179</v>
      </c>
    </row>
    <row r="23" spans="1:114" ht="21" customHeight="1">
      <c r="A23" s="370" t="s">
        <v>123</v>
      </c>
      <c r="B23" s="561" t="s">
        <v>129</v>
      </c>
      <c r="C23" s="562"/>
      <c r="D23" s="325">
        <v>530.65488511716853</v>
      </c>
      <c r="E23" s="325">
        <v>364.4649613169347</v>
      </c>
      <c r="F23" s="325">
        <v>339.97882644891212</v>
      </c>
      <c r="G23" s="325">
        <v>230.29497309655622</v>
      </c>
      <c r="H23" s="325">
        <v>129.64898848860594</v>
      </c>
      <c r="I23" s="325">
        <v>257.64427506164947</v>
      </c>
      <c r="J23" s="325">
        <v>253.13937016535411</v>
      </c>
      <c r="K23" s="325">
        <v>157.97304949123802</v>
      </c>
      <c r="L23" s="325">
        <v>870.34327422834781</v>
      </c>
      <c r="M23" s="325">
        <v>96.574675251426498</v>
      </c>
      <c r="N23" s="325">
        <v>240.98628879866422</v>
      </c>
      <c r="O23" s="325">
        <v>130.34774882717147</v>
      </c>
      <c r="P23" s="325">
        <v>162.45953090479591</v>
      </c>
      <c r="Q23" s="325">
        <v>413.36388808402023</v>
      </c>
      <c r="R23" s="325">
        <v>306.93224103037909</v>
      </c>
      <c r="S23" s="325">
        <v>0</v>
      </c>
      <c r="T23" s="325">
        <v>155.73024594923564</v>
      </c>
      <c r="U23" s="325">
        <v>306.58991669928298</v>
      </c>
      <c r="V23" s="325">
        <v>779.84221280994393</v>
      </c>
      <c r="W23" s="325">
        <v>796.98987574544856</v>
      </c>
      <c r="X23" s="325">
        <v>552.34396597642683</v>
      </c>
      <c r="Y23" s="325">
        <v>699.90117754533799</v>
      </c>
      <c r="Z23" s="325">
        <v>128.75551867955949</v>
      </c>
      <c r="AA23" s="325">
        <v>963.80731773386924</v>
      </c>
      <c r="AB23" s="325">
        <v>983.03526406343872</v>
      </c>
      <c r="AC23" s="325">
        <v>648.19141922439928</v>
      </c>
      <c r="AD23" s="325">
        <v>855.55624152275072</v>
      </c>
      <c r="AE23" s="325">
        <v>797.06735535815653</v>
      </c>
      <c r="AF23" s="325">
        <v>775.77105566814919</v>
      </c>
      <c r="AG23" s="325">
        <v>680.61013829700119</v>
      </c>
      <c r="AH23" s="325">
        <v>781.42221240541505</v>
      </c>
      <c r="AI23" s="325">
        <v>934.24890163843088</v>
      </c>
      <c r="AJ23" s="325">
        <v>683.967452548712</v>
      </c>
      <c r="AK23" s="325">
        <v>513.0178893563085</v>
      </c>
      <c r="AL23" s="325">
        <v>833.59923115968729</v>
      </c>
      <c r="AM23" s="325">
        <v>838.17389981766007</v>
      </c>
      <c r="AN23" s="325">
        <v>895.07780703306832</v>
      </c>
      <c r="AO23" s="325">
        <v>264.54762363946247</v>
      </c>
      <c r="AP23" s="325">
        <v>240.08748197781728</v>
      </c>
      <c r="AQ23" s="325">
        <v>251.74493819614887</v>
      </c>
      <c r="AR23" s="325">
        <v>589.49032458517524</v>
      </c>
      <c r="AS23" s="325">
        <v>174.70149681623744</v>
      </c>
      <c r="AT23" s="325">
        <v>166.93379612239661</v>
      </c>
      <c r="AU23" s="325">
        <v>305.08442038596962</v>
      </c>
      <c r="AV23" s="325">
        <v>235.61787097109951</v>
      </c>
      <c r="AW23" s="325">
        <v>206.86983586372821</v>
      </c>
      <c r="AX23" s="325">
        <v>277.02367867555432</v>
      </c>
      <c r="AY23" s="325">
        <v>649.3447847705736</v>
      </c>
      <c r="AZ23" s="325">
        <v>704.17291672539818</v>
      </c>
      <c r="BA23" s="325">
        <v>647.80770169857408</v>
      </c>
      <c r="BB23" s="325">
        <v>638.7488980041162</v>
      </c>
      <c r="BC23" s="325">
        <v>631.35593618780513</v>
      </c>
      <c r="BD23" s="325">
        <v>645.71510837621986</v>
      </c>
      <c r="BE23" s="325">
        <v>599.09850207745012</v>
      </c>
      <c r="BF23" s="325">
        <v>590.74420766741218</v>
      </c>
      <c r="BG23" s="325">
        <v>390.61082828788591</v>
      </c>
      <c r="BH23" s="325">
        <v>685.41830576514042</v>
      </c>
      <c r="BI23" s="325">
        <v>511.13085016488606</v>
      </c>
      <c r="BJ23" s="325">
        <v>1029.6579054302808</v>
      </c>
      <c r="BK23" s="325">
        <v>1015.4218538601772</v>
      </c>
      <c r="BL23" s="325">
        <v>1105.1361716052579</v>
      </c>
      <c r="BM23" s="325">
        <v>997.47956036917458</v>
      </c>
      <c r="BN23" s="325">
        <v>955.69183896286199</v>
      </c>
      <c r="BO23" s="325">
        <v>796.29350600416592</v>
      </c>
      <c r="BP23" s="325">
        <v>912.50923716419561</v>
      </c>
      <c r="BQ23" s="325">
        <v>998.42737012773455</v>
      </c>
      <c r="BR23" s="325">
        <v>1089.6833527139634</v>
      </c>
      <c r="BS23" s="325">
        <v>907.95732420920444</v>
      </c>
      <c r="BT23" s="325">
        <v>1055.2891819122042</v>
      </c>
      <c r="BU23" s="325">
        <v>1125.8833739067675</v>
      </c>
      <c r="BV23" s="325">
        <v>1041.8077467136845</v>
      </c>
      <c r="BW23" s="325">
        <v>1110.0846523564728</v>
      </c>
      <c r="BX23" s="325">
        <v>1034.0844418473066</v>
      </c>
      <c r="BY23" s="325">
        <v>1156.8656445293143</v>
      </c>
      <c r="BZ23" s="325">
        <v>890.24421165820206</v>
      </c>
      <c r="CA23" s="325">
        <v>1383.6406946274326</v>
      </c>
      <c r="CB23" s="325">
        <v>1217.5194532727187</v>
      </c>
      <c r="CC23" s="325">
        <v>428.86545649222603</v>
      </c>
      <c r="CD23" s="325">
        <v>530.50844201902203</v>
      </c>
      <c r="CE23" s="325">
        <v>526.99383575030936</v>
      </c>
      <c r="CF23" s="325">
        <v>496.88192282011846</v>
      </c>
      <c r="CG23" s="325">
        <v>657.84622627853594</v>
      </c>
      <c r="CH23" s="325">
        <v>1180.7784733282463</v>
      </c>
      <c r="CI23" s="325">
        <v>943.60629091177168</v>
      </c>
      <c r="CJ23" s="325">
        <v>1240.435952355974</v>
      </c>
      <c r="CK23" s="325">
        <v>1257.7965398909148</v>
      </c>
      <c r="CL23" s="325">
        <v>1280.4962410010833</v>
      </c>
      <c r="CM23" s="325">
        <v>1181.0076224275372</v>
      </c>
      <c r="CN23" s="325">
        <v>1262.6628538718867</v>
      </c>
      <c r="CO23" s="325">
        <v>1236.3357969762531</v>
      </c>
      <c r="CP23" s="325">
        <v>1227.6470228489786</v>
      </c>
      <c r="CQ23" s="325">
        <v>1225.5414322178538</v>
      </c>
      <c r="CR23" s="325">
        <v>1276.3850523966801</v>
      </c>
      <c r="CS23" s="325">
        <v>1211.0112098841309</v>
      </c>
      <c r="CT23" s="325">
        <v>1221.1623316125454</v>
      </c>
      <c r="CU23" s="325">
        <v>1138.0501618288374</v>
      </c>
      <c r="CV23" s="325">
        <v>1188.2865183725733</v>
      </c>
      <c r="CW23" s="325">
        <v>1178.0725357510187</v>
      </c>
      <c r="CX23" s="325">
        <v>1475.996338818409</v>
      </c>
      <c r="CY23" s="325">
        <v>1194.4054219470313</v>
      </c>
      <c r="CZ23" s="325">
        <v>1028.6309136757932</v>
      </c>
      <c r="DA23" s="325">
        <v>812.92568352504702</v>
      </c>
      <c r="DB23" s="325">
        <v>846.79283588193016</v>
      </c>
      <c r="DC23" s="325">
        <v>798.22881313624259</v>
      </c>
      <c r="DD23" s="325">
        <v>856.83268762738703</v>
      </c>
      <c r="DE23" s="325">
        <v>812.85831037914954</v>
      </c>
      <c r="DF23" s="325">
        <v>838.00214423125874</v>
      </c>
      <c r="DG23" s="325">
        <v>853.65498450309246</v>
      </c>
      <c r="DH23" s="325">
        <v>1135.0094738766229</v>
      </c>
      <c r="DI23" s="325">
        <v>837.64217580699551</v>
      </c>
      <c r="DJ23" s="325">
        <v>873.61115610022944</v>
      </c>
    </row>
    <row r="24" spans="1:114" ht="21" customHeight="1">
      <c r="A24" s="370" t="s">
        <v>123</v>
      </c>
      <c r="B24" s="561" t="s">
        <v>500</v>
      </c>
      <c r="C24" s="562"/>
      <c r="D24" s="347">
        <v>491.16728271527109</v>
      </c>
      <c r="E24" s="347">
        <v>297.3666793844335</v>
      </c>
      <c r="F24" s="347">
        <v>186.68028859480779</v>
      </c>
      <c r="G24" s="347">
        <v>104.83251000189098</v>
      </c>
      <c r="H24" s="347">
        <v>236.40471889681231</v>
      </c>
      <c r="I24" s="347">
        <v>365.32404968891814</v>
      </c>
      <c r="J24" s="347">
        <v>100.07303083089604</v>
      </c>
      <c r="K24" s="347">
        <v>276.43940361652761</v>
      </c>
      <c r="L24" s="347">
        <v>830.85567182645025</v>
      </c>
      <c r="M24" s="347">
        <v>211.93743227493877</v>
      </c>
      <c r="N24" s="347">
        <v>92.818630193977796</v>
      </c>
      <c r="O24" s="347">
        <v>98.173375058701069</v>
      </c>
      <c r="P24" s="347">
        <v>130.28515713632549</v>
      </c>
      <c r="Q24" s="347">
        <v>272.6692146193742</v>
      </c>
      <c r="R24" s="347">
        <v>203.17091239091542</v>
      </c>
      <c r="S24" s="347">
        <v>155.73024594923567</v>
      </c>
      <c r="T24" s="347">
        <v>0</v>
      </c>
      <c r="U24" s="347">
        <v>413.3456471074893</v>
      </c>
      <c r="V24" s="347">
        <v>740.35461040804637</v>
      </c>
      <c r="W24" s="347">
        <v>903.74560615365499</v>
      </c>
      <c r="X24" s="347">
        <v>659.09969638463326</v>
      </c>
      <c r="Y24" s="347">
        <v>806.65690795354442</v>
      </c>
      <c r="Z24" s="347">
        <v>247.22187280484917</v>
      </c>
      <c r="AA24" s="347">
        <v>1030.4149486239185</v>
      </c>
      <c r="AB24" s="347">
        <v>1089.7909944716455</v>
      </c>
      <c r="AC24" s="347">
        <v>754.94714963260571</v>
      </c>
      <c r="AD24" s="347">
        <v>962.31197193095716</v>
      </c>
      <c r="AE24" s="347">
        <v>903.82308576636296</v>
      </c>
      <c r="AF24" s="347">
        <v>882.52678607635562</v>
      </c>
      <c r="AG24" s="347">
        <v>669.40148065097878</v>
      </c>
      <c r="AH24" s="347">
        <v>888.17794281362148</v>
      </c>
      <c r="AI24" s="347">
        <v>1042.0317899070089</v>
      </c>
      <c r="AJ24" s="347">
        <v>791.64722717598079</v>
      </c>
      <c r="AK24" s="347">
        <v>619.77361976451493</v>
      </c>
      <c r="AL24" s="347">
        <v>941.27900578695608</v>
      </c>
      <c r="AM24" s="347">
        <v>945.85367444492886</v>
      </c>
      <c r="AN24" s="347">
        <v>1002.7575816603371</v>
      </c>
      <c r="AO24" s="347">
        <v>383.01397776475204</v>
      </c>
      <c r="AP24" s="347">
        <v>347.76725660508589</v>
      </c>
      <c r="AQ24" s="347">
        <v>359.42471282341751</v>
      </c>
      <c r="AR24" s="347">
        <v>697.17009921244403</v>
      </c>
      <c r="AS24" s="347">
        <v>293.16785094152709</v>
      </c>
      <c r="AT24" s="347">
        <v>274.61357074966531</v>
      </c>
      <c r="AU24" s="347">
        <v>412.76419501323829</v>
      </c>
      <c r="AV24" s="347">
        <v>344.59512587734292</v>
      </c>
      <c r="AW24" s="347">
        <v>314.54961049099688</v>
      </c>
      <c r="AX24" s="347">
        <v>384.80656694413318</v>
      </c>
      <c r="AY24" s="347">
        <v>507.32845521597557</v>
      </c>
      <c r="AZ24" s="347">
        <v>562.15658717079998</v>
      </c>
      <c r="BA24" s="347">
        <v>505.79137214397605</v>
      </c>
      <c r="BB24" s="347">
        <v>595.80183790570322</v>
      </c>
      <c r="BC24" s="347">
        <v>489.3396066332071</v>
      </c>
      <c r="BD24" s="347">
        <v>503.69877882162183</v>
      </c>
      <c r="BE24" s="347">
        <v>556.15144197903737</v>
      </c>
      <c r="BF24" s="347">
        <v>448.72787811281438</v>
      </c>
      <c r="BG24" s="347">
        <v>507.72641995447344</v>
      </c>
      <c r="BH24" s="347">
        <v>543.40197621054222</v>
      </c>
      <c r="BI24" s="347">
        <v>468.18379006647308</v>
      </c>
      <c r="BJ24" s="347">
        <v>990.17030302838327</v>
      </c>
      <c r="BK24" s="347">
        <v>975.93425145827962</v>
      </c>
      <c r="BL24" s="347">
        <v>1065.6485692033602</v>
      </c>
      <c r="BM24" s="347">
        <v>957.99195796727702</v>
      </c>
      <c r="BN24" s="347">
        <v>916.20423656096443</v>
      </c>
      <c r="BO24" s="347">
        <v>756.80590360226836</v>
      </c>
      <c r="BP24" s="347">
        <v>873.02163476229816</v>
      </c>
      <c r="BQ24" s="347">
        <v>958.93976772583699</v>
      </c>
      <c r="BR24" s="347">
        <v>1050.1957503120657</v>
      </c>
      <c r="BS24" s="347">
        <v>868.469721807307</v>
      </c>
      <c r="BT24" s="347">
        <v>1015.8015795103066</v>
      </c>
      <c r="BU24" s="347">
        <v>1086.3957715048696</v>
      </c>
      <c r="BV24" s="347">
        <v>1030.2058422487783</v>
      </c>
      <c r="BW24" s="347">
        <v>1217.7644269837419</v>
      </c>
      <c r="BX24" s="347">
        <v>1141.7642164745753</v>
      </c>
      <c r="BY24" s="347">
        <v>1264.6485327978944</v>
      </c>
      <c r="BZ24" s="347">
        <v>998.02709992678012</v>
      </c>
      <c r="CA24" s="347">
        <v>1491.4235828960136</v>
      </c>
      <c r="CB24" s="347">
        <v>1325.3023415413002</v>
      </c>
      <c r="CC24" s="347">
        <v>536.64834476080478</v>
      </c>
      <c r="CD24" s="347">
        <v>638.18821664629081</v>
      </c>
      <c r="CE24" s="347">
        <v>634.77672401888822</v>
      </c>
      <c r="CF24" s="347">
        <v>604.66481108869743</v>
      </c>
      <c r="CG24" s="347">
        <v>774.9618179451237</v>
      </c>
      <c r="CH24" s="347">
        <v>1297.8940649948354</v>
      </c>
      <c r="CI24" s="347">
        <v>1060.7218825783596</v>
      </c>
      <c r="CJ24" s="347">
        <v>1200.9483499540777</v>
      </c>
      <c r="CK24" s="347">
        <v>1218.3089374890183</v>
      </c>
      <c r="CL24" s="347">
        <v>1241.0086385991867</v>
      </c>
      <c r="CM24" s="347">
        <v>1141.5200200256402</v>
      </c>
      <c r="CN24" s="347">
        <v>1223.1752514699901</v>
      </c>
      <c r="CO24" s="347">
        <v>1196.8481945743565</v>
      </c>
      <c r="CP24" s="347">
        <v>1188.1594204470821</v>
      </c>
      <c r="CQ24" s="347">
        <v>1186.0538298159574</v>
      </c>
      <c r="CR24" s="347">
        <v>1236.8974499947835</v>
      </c>
      <c r="CS24" s="347">
        <v>1171.5236074822342</v>
      </c>
      <c r="CT24" s="347">
        <v>1181.6747292106488</v>
      </c>
      <c r="CU24" s="347">
        <v>1098.5625594269395</v>
      </c>
      <c r="CV24" s="347">
        <v>1148.7989159706765</v>
      </c>
      <c r="CW24" s="347">
        <v>1138.5849333491217</v>
      </c>
      <c r="CX24" s="347">
        <v>1436.5087364165124</v>
      </c>
      <c r="CY24" s="347">
        <v>1154.9178195451345</v>
      </c>
      <c r="CZ24" s="347">
        <v>989.14331127389562</v>
      </c>
      <c r="DA24" s="347">
        <v>919.68141393325345</v>
      </c>
      <c r="DB24" s="347">
        <v>953.54856629013659</v>
      </c>
      <c r="DC24" s="347">
        <v>904.98454354444902</v>
      </c>
      <c r="DD24" s="347">
        <v>963.58841803559346</v>
      </c>
      <c r="DE24" s="347">
        <v>919.61404078735598</v>
      </c>
      <c r="DF24" s="347">
        <v>940.01694873487111</v>
      </c>
      <c r="DG24" s="347">
        <v>960.4107149112989</v>
      </c>
      <c r="DH24" s="347">
        <v>1242.7923621452021</v>
      </c>
      <c r="DI24" s="347">
        <v>945.42506407557357</v>
      </c>
      <c r="DJ24" s="347">
        <v>981.3940443688075</v>
      </c>
    </row>
    <row r="25" spans="1:114" ht="21" customHeight="1">
      <c r="A25" s="370" t="s">
        <v>123</v>
      </c>
      <c r="B25" s="561" t="s">
        <v>130</v>
      </c>
      <c r="C25" s="562"/>
      <c r="D25" s="325">
        <v>663.63072592296658</v>
      </c>
      <c r="E25" s="325">
        <v>497.44080212273383</v>
      </c>
      <c r="F25" s="325">
        <v>566.42016177667347</v>
      </c>
      <c r="G25" s="325">
        <v>470.22602986346743</v>
      </c>
      <c r="H25" s="325">
        <v>180.61943540426262</v>
      </c>
      <c r="I25" s="325">
        <v>336.24586236595593</v>
      </c>
      <c r="J25" s="325">
        <v>493.66558141124716</v>
      </c>
      <c r="K25" s="325">
        <v>461.63725946216391</v>
      </c>
      <c r="L25" s="325">
        <v>711.85455013278022</v>
      </c>
      <c r="M25" s="325">
        <v>400.23888522235234</v>
      </c>
      <c r="N25" s="325">
        <v>424.88134245800006</v>
      </c>
      <c r="O25" s="325">
        <v>398.17676016142042</v>
      </c>
      <c r="P25" s="325">
        <v>430.28854223904483</v>
      </c>
      <c r="Q25" s="325">
        <v>546.33972888981862</v>
      </c>
      <c r="R25" s="325">
        <v>574.76125236462713</v>
      </c>
      <c r="S25" s="325">
        <v>306.58991669928326</v>
      </c>
      <c r="T25" s="325">
        <v>413.34564710748947</v>
      </c>
      <c r="U25" s="325">
        <v>0</v>
      </c>
      <c r="V25" s="325">
        <v>621.3534887143777</v>
      </c>
      <c r="W25" s="325">
        <v>498.84965875017036</v>
      </c>
      <c r="X25" s="325">
        <v>254.20374898114773</v>
      </c>
      <c r="Y25" s="325">
        <v>401.76096055005888</v>
      </c>
      <c r="Z25" s="325">
        <v>432.41972865048524</v>
      </c>
      <c r="AA25" s="325">
        <v>665.66710073859167</v>
      </c>
      <c r="AB25" s="325">
        <v>684.89504706816115</v>
      </c>
      <c r="AC25" s="325">
        <v>350.05120222912058</v>
      </c>
      <c r="AD25" s="325">
        <v>557.41602452747316</v>
      </c>
      <c r="AE25" s="325">
        <v>498.92713836287834</v>
      </c>
      <c r="AF25" s="325">
        <v>477.63083867287077</v>
      </c>
      <c r="AG25" s="325">
        <v>382.46992130172242</v>
      </c>
      <c r="AH25" s="325">
        <v>483.28199541013674</v>
      </c>
      <c r="AI25" s="325">
        <v>807.86929093626009</v>
      </c>
      <c r="AJ25" s="325">
        <v>484.91373184298544</v>
      </c>
      <c r="AK25" s="325">
        <v>214.8776723610294</v>
      </c>
      <c r="AL25" s="325">
        <v>605.12282607515942</v>
      </c>
      <c r="AM25" s="325">
        <v>646.67171734780686</v>
      </c>
      <c r="AN25" s="325">
        <v>655.12201821235476</v>
      </c>
      <c r="AO25" s="325">
        <v>447.59580775233417</v>
      </c>
      <c r="AP25" s="325">
        <v>359.86093052332706</v>
      </c>
      <c r="AQ25" s="325">
        <v>355.94578360997764</v>
      </c>
      <c r="AR25" s="325">
        <v>400.8788533708443</v>
      </c>
      <c r="AS25" s="325">
        <v>407.4048347359215</v>
      </c>
      <c r="AT25" s="325">
        <v>368.27871335786733</v>
      </c>
      <c r="AU25" s="325">
        <v>333.67206454745508</v>
      </c>
      <c r="AV25" s="325">
        <v>390.95940187812903</v>
      </c>
      <c r="AW25" s="325">
        <v>384.39461974592183</v>
      </c>
      <c r="AX25" s="325">
        <v>402.55321966609898</v>
      </c>
      <c r="AY25" s="325">
        <v>899.51951520765533</v>
      </c>
      <c r="AZ25" s="325">
        <v>954.34764716247969</v>
      </c>
      <c r="BA25" s="325">
        <v>897.98243213565593</v>
      </c>
      <c r="BB25" s="325">
        <v>906.57790933836361</v>
      </c>
      <c r="BC25" s="325">
        <v>881.53066662488663</v>
      </c>
      <c r="BD25" s="325">
        <v>895.88983881330159</v>
      </c>
      <c r="BE25" s="325">
        <v>866.92751341169753</v>
      </c>
      <c r="BF25" s="325">
        <v>840.91893810449392</v>
      </c>
      <c r="BG25" s="325">
        <v>694.27503825881035</v>
      </c>
      <c r="BH25" s="325">
        <v>935.59303620222181</v>
      </c>
      <c r="BI25" s="325">
        <v>778.95986149913347</v>
      </c>
      <c r="BJ25" s="325">
        <v>804.58599078740099</v>
      </c>
      <c r="BK25" s="325">
        <v>790.34993921729722</v>
      </c>
      <c r="BL25" s="325">
        <v>867.92880028639354</v>
      </c>
      <c r="BM25" s="325">
        <v>718.91490338972937</v>
      </c>
      <c r="BN25" s="325">
        <v>677.1271819834169</v>
      </c>
      <c r="BO25" s="325">
        <v>542.79403324030864</v>
      </c>
      <c r="BP25" s="325">
        <v>754.02051306862802</v>
      </c>
      <c r="BQ25" s="325">
        <v>773.35545548485482</v>
      </c>
      <c r="BR25" s="325">
        <v>793.18675303971202</v>
      </c>
      <c r="BS25" s="325">
        <v>614.45234958465824</v>
      </c>
      <c r="BT25" s="325">
        <v>830.21726726932468</v>
      </c>
      <c r="BU25" s="325">
        <v>900.81145926388808</v>
      </c>
      <c r="BV25" s="325">
        <v>743.66752971840674</v>
      </c>
      <c r="BW25" s="325">
        <v>898.76061376058055</v>
      </c>
      <c r="BX25" s="325">
        <v>806.55788309555442</v>
      </c>
      <c r="BY25" s="325">
        <v>1096.4890126029675</v>
      </c>
      <c r="BZ25" s="325">
        <v>898.53472714091674</v>
      </c>
      <c r="CA25" s="325">
        <v>1310.7327802267064</v>
      </c>
      <c r="CB25" s="325">
        <v>1038.8617792968091</v>
      </c>
      <c r="CC25" s="325">
        <v>565.83902246601974</v>
      </c>
      <c r="CD25" s="325">
        <v>574.39125660606999</v>
      </c>
      <c r="CE25" s="325">
        <v>663.96740172410318</v>
      </c>
      <c r="CF25" s="325">
        <v>618.82033673139722</v>
      </c>
      <c r="CG25" s="325">
        <v>924.2238034303416</v>
      </c>
      <c r="CH25" s="325">
        <v>1353.5312182746277</v>
      </c>
      <c r="CI25" s="325">
        <v>1116.3590358581516</v>
      </c>
      <c r="CJ25" s="325">
        <v>1003.2285810371102</v>
      </c>
      <c r="CK25" s="325">
        <v>1020.5891685720509</v>
      </c>
      <c r="CL25" s="325">
        <v>1043.2888696822197</v>
      </c>
      <c r="CM25" s="325">
        <v>943.80025110867302</v>
      </c>
      <c r="CN25" s="325">
        <v>1025.4554825530231</v>
      </c>
      <c r="CO25" s="325">
        <v>999.12842565738913</v>
      </c>
      <c r="CP25" s="325">
        <v>990.43965153011447</v>
      </c>
      <c r="CQ25" s="325">
        <v>988.33406089898995</v>
      </c>
      <c r="CR25" s="325">
        <v>1039.1776810778163</v>
      </c>
      <c r="CS25" s="325">
        <v>973.80383856526703</v>
      </c>
      <c r="CT25" s="325">
        <v>983.95496029368121</v>
      </c>
      <c r="CU25" s="325">
        <v>912.9782471859578</v>
      </c>
      <c r="CV25" s="325">
        <v>984.57975001449904</v>
      </c>
      <c r="CW25" s="325">
        <v>953.00062110813951</v>
      </c>
      <c r="CX25" s="325">
        <v>1317.5076147228449</v>
      </c>
      <c r="CY25" s="325">
        <v>1035.9166978514643</v>
      </c>
      <c r="CZ25" s="325">
        <v>870.14218958022582</v>
      </c>
      <c r="DA25" s="325">
        <v>514.78546652976956</v>
      </c>
      <c r="DB25" s="325">
        <v>548.65261888665259</v>
      </c>
      <c r="DC25" s="325">
        <v>500.08859614096446</v>
      </c>
      <c r="DD25" s="325">
        <v>558.69247063210946</v>
      </c>
      <c r="DE25" s="325">
        <v>514.71809338387209</v>
      </c>
      <c r="DF25" s="325">
        <v>539.86192723598117</v>
      </c>
      <c r="DG25" s="325">
        <v>555.51476750781489</v>
      </c>
      <c r="DH25" s="325">
        <v>1271.983039850418</v>
      </c>
      <c r="DI25" s="325">
        <v>974.61574178078922</v>
      </c>
      <c r="DJ25" s="325">
        <v>1010.5847220740231</v>
      </c>
    </row>
    <row r="26" spans="1:114" ht="21" customHeight="1">
      <c r="A26" s="370" t="s">
        <v>123</v>
      </c>
      <c r="B26" s="561" t="s">
        <v>176</v>
      </c>
      <c r="C26" s="562"/>
      <c r="D26" s="347">
        <v>325.69887763723801</v>
      </c>
      <c r="E26" s="347">
        <v>625.00092277633996</v>
      </c>
      <c r="F26" s="347">
        <v>765.55728436472373</v>
      </c>
      <c r="G26" s="347">
        <v>692.88066761953633</v>
      </c>
      <c r="H26" s="347">
        <v>732.19861821148072</v>
      </c>
      <c r="I26" s="347">
        <v>927.42009110688377</v>
      </c>
      <c r="J26" s="347">
        <v>716.32021916731605</v>
      </c>
      <c r="K26" s="347">
        <v>914.97654859591557</v>
      </c>
      <c r="L26" s="347">
        <v>90.501061418403893</v>
      </c>
      <c r="M26" s="347">
        <v>853.57817435610389</v>
      </c>
      <c r="N26" s="347">
        <v>647.53598021406901</v>
      </c>
      <c r="O26" s="347">
        <v>804.03198997552295</v>
      </c>
      <c r="P26" s="347">
        <v>764.49831089424606</v>
      </c>
      <c r="Q26" s="347">
        <v>673.89984954342549</v>
      </c>
      <c r="R26" s="347">
        <v>818.0166101386651</v>
      </c>
      <c r="S26" s="347">
        <v>779.84221280994439</v>
      </c>
      <c r="T26" s="347">
        <v>740.35461040804671</v>
      </c>
      <c r="U26" s="347">
        <v>621.35348871437873</v>
      </c>
      <c r="V26" s="347">
        <v>0</v>
      </c>
      <c r="W26" s="347">
        <v>655.87895118447659</v>
      </c>
      <c r="X26" s="347">
        <v>382.0766743863777</v>
      </c>
      <c r="Y26" s="347">
        <v>558.79025298436534</v>
      </c>
      <c r="Z26" s="347">
        <v>885.7590177842369</v>
      </c>
      <c r="AA26" s="347">
        <v>600.14906127599727</v>
      </c>
      <c r="AB26" s="347">
        <v>706.23431576118139</v>
      </c>
      <c r="AC26" s="347">
        <v>395.98829158014883</v>
      </c>
      <c r="AD26" s="347">
        <v>714.44531696177967</v>
      </c>
      <c r="AE26" s="347">
        <v>741.00510368174855</v>
      </c>
      <c r="AF26" s="347">
        <v>829.03854372160959</v>
      </c>
      <c r="AG26" s="347">
        <v>239.13559330305725</v>
      </c>
      <c r="AH26" s="347">
        <v>640.31128784444309</v>
      </c>
      <c r="AI26" s="347">
        <v>1211.1255338553242</v>
      </c>
      <c r="AJ26" s="347">
        <v>888.16997476204938</v>
      </c>
      <c r="AK26" s="347">
        <v>640.69028970902616</v>
      </c>
      <c r="AL26" s="347">
        <v>953.06803476741436</v>
      </c>
      <c r="AM26" s="347">
        <v>1049.9279602668714</v>
      </c>
      <c r="AN26" s="347">
        <v>1006.5297232610937</v>
      </c>
      <c r="AO26" s="347">
        <v>1009.2609358489183</v>
      </c>
      <c r="AP26" s="347">
        <v>950.30731140294006</v>
      </c>
      <c r="AQ26" s="347">
        <v>961.96476762127168</v>
      </c>
      <c r="AR26" s="347">
        <v>812.56388602923903</v>
      </c>
      <c r="AS26" s="347">
        <v>916.27974692557382</v>
      </c>
      <c r="AT26" s="347">
        <v>877.15362554751937</v>
      </c>
      <c r="AU26" s="347">
        <v>946.57585355783033</v>
      </c>
      <c r="AV26" s="347">
        <v>947.13518067519726</v>
      </c>
      <c r="AW26" s="347">
        <v>917.08966528885117</v>
      </c>
      <c r="AX26" s="347">
        <v>987.34662174198752</v>
      </c>
      <c r="AY26" s="347">
        <v>1118.14270459257</v>
      </c>
      <c r="AZ26" s="347">
        <v>1177.0022849185505</v>
      </c>
      <c r="BA26" s="347">
        <v>1120.6370698917265</v>
      </c>
      <c r="BB26" s="347">
        <v>1208.2809851323534</v>
      </c>
      <c r="BC26" s="347">
        <v>1104.1853043809574</v>
      </c>
      <c r="BD26" s="347">
        <v>1118.5444765693721</v>
      </c>
      <c r="BE26" s="347">
        <v>1168.630589205688</v>
      </c>
      <c r="BF26" s="347">
        <v>1063.5735758605647</v>
      </c>
      <c r="BG26" s="347">
        <v>1147.6143273925636</v>
      </c>
      <c r="BH26" s="347">
        <v>1158.2476739582926</v>
      </c>
      <c r="BI26" s="347">
        <v>1080.6629372931238</v>
      </c>
      <c r="BJ26" s="347">
        <v>404.99716807857033</v>
      </c>
      <c r="BK26" s="347">
        <v>390.76111650846656</v>
      </c>
      <c r="BL26" s="347">
        <v>480.47543425354695</v>
      </c>
      <c r="BM26" s="347">
        <v>527.72607061935537</v>
      </c>
      <c r="BN26" s="347">
        <v>485.93834921304267</v>
      </c>
      <c r="BO26" s="347">
        <v>326.54001625434671</v>
      </c>
      <c r="BP26" s="347">
        <v>192.130070601173</v>
      </c>
      <c r="BQ26" s="347">
        <v>374.03392239592915</v>
      </c>
      <c r="BR26" s="347">
        <v>465.02261536225251</v>
      </c>
      <c r="BS26" s="347">
        <v>438.20383445938523</v>
      </c>
      <c r="BT26" s="347">
        <v>430.62844456049368</v>
      </c>
      <c r="BU26" s="347">
        <v>501.22263655505651</v>
      </c>
      <c r="BV26" s="347">
        <v>485.96773136883462</v>
      </c>
      <c r="BW26" s="347">
        <v>1302.0168566796444</v>
      </c>
      <c r="BX26" s="347">
        <v>1164.7177270867546</v>
      </c>
      <c r="BY26" s="347">
        <v>1499.7452555220314</v>
      </c>
      <c r="BZ26" s="347">
        <v>1301.7909700599807</v>
      </c>
      <c r="CA26" s="347">
        <v>1713.9890231457705</v>
      </c>
      <c r="CB26" s="347">
        <v>1442.1180222158721</v>
      </c>
      <c r="CC26" s="347">
        <v>1139.1883995586591</v>
      </c>
      <c r="CD26" s="347">
        <v>1059.3990627848009</v>
      </c>
      <c r="CE26" s="347">
        <v>1237.3167788167425</v>
      </c>
      <c r="CF26" s="347">
        <v>1169.0688622123773</v>
      </c>
      <c r="CG26" s="347">
        <v>1414.8497253832136</v>
      </c>
      <c r="CH26" s="347">
        <v>1896.9706327888409</v>
      </c>
      <c r="CI26" s="347">
        <v>1659.7984503723649</v>
      </c>
      <c r="CJ26" s="347">
        <v>615.77521500426394</v>
      </c>
      <c r="CK26" s="347">
        <v>633.13580253920452</v>
      </c>
      <c r="CL26" s="347">
        <v>655.83550364937321</v>
      </c>
      <c r="CM26" s="347">
        <v>556.34688507582666</v>
      </c>
      <c r="CN26" s="347">
        <v>638.00211652017663</v>
      </c>
      <c r="CO26" s="347">
        <v>611.67505962454277</v>
      </c>
      <c r="CP26" s="347">
        <v>602.98628549726811</v>
      </c>
      <c r="CQ26" s="347">
        <v>600.8806948661437</v>
      </c>
      <c r="CR26" s="347">
        <v>651.72431504497001</v>
      </c>
      <c r="CS26" s="347">
        <v>586.35047253242067</v>
      </c>
      <c r="CT26" s="347">
        <v>596.50159426083508</v>
      </c>
      <c r="CU26" s="347">
        <v>473.20792487272456</v>
      </c>
      <c r="CV26" s="347">
        <v>408.44430556262955</v>
      </c>
      <c r="CW26" s="347">
        <v>411.12555081980554</v>
      </c>
      <c r="CX26" s="347">
        <v>696.15412600846514</v>
      </c>
      <c r="CY26" s="347">
        <v>414.5632091370876</v>
      </c>
      <c r="CZ26" s="347">
        <v>308.25174711277049</v>
      </c>
      <c r="DA26" s="347">
        <v>542.25232638296234</v>
      </c>
      <c r="DB26" s="347">
        <v>576.11947873984559</v>
      </c>
      <c r="DC26" s="347">
        <v>544.83903285823317</v>
      </c>
      <c r="DD26" s="347">
        <v>545.00512850079019</v>
      </c>
      <c r="DE26" s="347">
        <v>559.4685301011408</v>
      </c>
      <c r="DF26" s="347">
        <v>509.75106138694946</v>
      </c>
      <c r="DG26" s="347">
        <v>581.02484451307942</v>
      </c>
      <c r="DH26" s="347">
        <v>1815.422454364631</v>
      </c>
      <c r="DI26" s="347">
        <v>1518.0551562950022</v>
      </c>
      <c r="DJ26" s="347">
        <v>1554.0241365882362</v>
      </c>
    </row>
    <row r="27" spans="1:114" ht="21" customHeight="1">
      <c r="A27" s="370" t="s">
        <v>273</v>
      </c>
      <c r="B27" s="561" t="s">
        <v>501</v>
      </c>
      <c r="C27" s="562"/>
      <c r="D27" s="325">
        <v>937.90124064906968</v>
      </c>
      <c r="E27" s="325">
        <v>905.20405305628697</v>
      </c>
      <c r="F27" s="325">
        <v>974.18341271022746</v>
      </c>
      <c r="G27" s="325">
        <v>877.98928079702023</v>
      </c>
      <c r="H27" s="325">
        <v>671.01939445042831</v>
      </c>
      <c r="I27" s="325">
        <v>826.64582141212236</v>
      </c>
      <c r="J27" s="325">
        <v>901.42883234480018</v>
      </c>
      <c r="K27" s="325">
        <v>952.03721850832858</v>
      </c>
      <c r="L27" s="325">
        <v>746.38001260288002</v>
      </c>
      <c r="M27" s="325">
        <v>890.63884426851769</v>
      </c>
      <c r="N27" s="325">
        <v>832.64459339155223</v>
      </c>
      <c r="O27" s="325">
        <v>888.57671920758594</v>
      </c>
      <c r="P27" s="325">
        <v>920.68850128520967</v>
      </c>
      <c r="Q27" s="325">
        <v>954.10297982337215</v>
      </c>
      <c r="R27" s="325">
        <v>1003.1252233161488</v>
      </c>
      <c r="S27" s="325">
        <v>796.98987574544958</v>
      </c>
      <c r="T27" s="325">
        <v>903.74560615365431</v>
      </c>
      <c r="U27" s="325">
        <v>498.84965875016991</v>
      </c>
      <c r="V27" s="325">
        <v>655.87895118447614</v>
      </c>
      <c r="W27" s="325">
        <v>0</v>
      </c>
      <c r="X27" s="325">
        <v>327.99524237900266</v>
      </c>
      <c r="Y27" s="325">
        <v>117.2946282515409</v>
      </c>
      <c r="Z27" s="325">
        <v>922.81968769665013</v>
      </c>
      <c r="AA27" s="325">
        <v>407.51323722851771</v>
      </c>
      <c r="AB27" s="325">
        <v>248.97641575469763</v>
      </c>
      <c r="AC27" s="325">
        <v>259.89065960432742</v>
      </c>
      <c r="AD27" s="325">
        <v>78.195041757119071</v>
      </c>
      <c r="AE27" s="325">
        <v>161.03886690018996</v>
      </c>
      <c r="AF27" s="325">
        <v>173.15959253713302</v>
      </c>
      <c r="AG27" s="325">
        <v>416.74335788141906</v>
      </c>
      <c r="AH27" s="325">
        <v>33.106292804148218</v>
      </c>
      <c r="AI27" s="325">
        <v>685.69317918046602</v>
      </c>
      <c r="AJ27" s="325">
        <v>409.33817852867526</v>
      </c>
      <c r="AK27" s="325">
        <v>366.38299341180254</v>
      </c>
      <c r="AL27" s="325">
        <v>297.18908358293771</v>
      </c>
      <c r="AM27" s="325">
        <v>571.09616403349696</v>
      </c>
      <c r="AN27" s="325">
        <v>350.65077207661716</v>
      </c>
      <c r="AO27" s="325">
        <v>937.99576679849883</v>
      </c>
      <c r="AP27" s="325">
        <v>850.26088956949343</v>
      </c>
      <c r="AQ27" s="325">
        <v>846.34574265614401</v>
      </c>
      <c r="AR27" s="325">
        <v>519.43399101511341</v>
      </c>
      <c r="AS27" s="325">
        <v>897.80479378208679</v>
      </c>
      <c r="AT27" s="325">
        <v>858.67867240403348</v>
      </c>
      <c r="AU27" s="325">
        <v>799.93110127530258</v>
      </c>
      <c r="AV27" s="325">
        <v>881.35936092429483</v>
      </c>
      <c r="AW27" s="325">
        <v>874.79457879208803</v>
      </c>
      <c r="AX27" s="325">
        <v>892.95317871226439</v>
      </c>
      <c r="AY27" s="325">
        <v>1307.2827661412095</v>
      </c>
      <c r="AZ27" s="325">
        <v>1362.1108980960339</v>
      </c>
      <c r="BA27" s="325">
        <v>1305.7456830692099</v>
      </c>
      <c r="BB27" s="325">
        <v>1393.3895983098366</v>
      </c>
      <c r="BC27" s="325">
        <v>1289.2939175584411</v>
      </c>
      <c r="BD27" s="325">
        <v>1303.6530897468556</v>
      </c>
      <c r="BE27" s="325">
        <v>1353.7392023831715</v>
      </c>
      <c r="BF27" s="325">
        <v>1248.6821890380479</v>
      </c>
      <c r="BG27" s="325">
        <v>1184.6749973049752</v>
      </c>
      <c r="BH27" s="325">
        <v>1343.3562871357758</v>
      </c>
      <c r="BI27" s="325">
        <v>1265.7715504706066</v>
      </c>
      <c r="BJ27" s="325">
        <v>648.3119316743223</v>
      </c>
      <c r="BK27" s="325">
        <v>682.80647598821622</v>
      </c>
      <c r="BL27" s="325">
        <v>646.18399725363065</v>
      </c>
      <c r="BM27" s="325">
        <v>555.63598267390978</v>
      </c>
      <c r="BN27" s="325">
        <v>513.84826126759742</v>
      </c>
      <c r="BO27" s="325">
        <v>435.25057001122582</v>
      </c>
      <c r="BP27" s="325">
        <v>741.25223342727224</v>
      </c>
      <c r="BQ27" s="325">
        <v>665.81199225577382</v>
      </c>
      <c r="BR27" s="325">
        <v>614.28105706743088</v>
      </c>
      <c r="BS27" s="325">
        <v>451.17342886883716</v>
      </c>
      <c r="BT27" s="325">
        <v>722.67380404024368</v>
      </c>
      <c r="BU27" s="325">
        <v>793.26799603480697</v>
      </c>
      <c r="BV27" s="325">
        <v>564.76183374612549</v>
      </c>
      <c r="BW27" s="325">
        <v>672.46737200406699</v>
      </c>
      <c r="BX27" s="325">
        <v>508.83877590227786</v>
      </c>
      <c r="BY27" s="325">
        <v>974.31290084717341</v>
      </c>
      <c r="BZ27" s="325">
        <v>822.95917382660684</v>
      </c>
      <c r="CA27" s="325">
        <v>1084.4395384701922</v>
      </c>
      <c r="CB27" s="325">
        <v>812.56853754029532</v>
      </c>
      <c r="CC27" s="325">
        <v>922.14613312727715</v>
      </c>
      <c r="CD27" s="325">
        <v>729.89234733500018</v>
      </c>
      <c r="CE27" s="325">
        <v>916.47350349995793</v>
      </c>
      <c r="CF27" s="325">
        <v>833.76444982627731</v>
      </c>
      <c r="CG27" s="325">
        <v>1132.3588055584539</v>
      </c>
      <c r="CH27" s="325">
        <v>1561.66622040274</v>
      </c>
      <c r="CI27" s="325">
        <v>1324.4940379862635</v>
      </c>
      <c r="CJ27" s="325">
        <v>755.74510325463893</v>
      </c>
      <c r="CK27" s="325">
        <v>773.10569078957974</v>
      </c>
      <c r="CL27" s="325">
        <v>830.82702617336054</v>
      </c>
      <c r="CM27" s="325">
        <v>743.84556881983781</v>
      </c>
      <c r="CN27" s="325">
        <v>777.97200477055185</v>
      </c>
      <c r="CO27" s="325">
        <v>761.70173211301289</v>
      </c>
      <c r="CP27" s="325">
        <v>745.0188593544251</v>
      </c>
      <c r="CQ27" s="325">
        <v>740.85058311651869</v>
      </c>
      <c r="CR27" s="325">
        <v>791.69420329534523</v>
      </c>
      <c r="CS27" s="325">
        <v>726.32036078279589</v>
      </c>
      <c r="CT27" s="325">
        <v>736.47148251121007</v>
      </c>
      <c r="CU27" s="325">
        <v>805.43478395687691</v>
      </c>
      <c r="CV27" s="325">
        <v>877.03628678541781</v>
      </c>
      <c r="CW27" s="325">
        <v>845.4571578790584</v>
      </c>
      <c r="CX27" s="325">
        <v>1218.997261844959</v>
      </c>
      <c r="CY27" s="325">
        <v>937.40634497358462</v>
      </c>
      <c r="CZ27" s="325">
        <v>904.66765205032516</v>
      </c>
      <c r="DA27" s="325">
        <v>335.87977055748581</v>
      </c>
      <c r="DB27" s="325">
        <v>369.74692291436907</v>
      </c>
      <c r="DC27" s="325">
        <v>308.76465976586644</v>
      </c>
      <c r="DD27" s="325">
        <v>379.78677465982616</v>
      </c>
      <c r="DE27" s="325">
        <v>318.27628607226416</v>
      </c>
      <c r="DF27" s="325">
        <v>360.95623126369765</v>
      </c>
      <c r="DG27" s="325">
        <v>376.60907153553148</v>
      </c>
      <c r="DH27" s="325">
        <v>1470.9487727928438</v>
      </c>
      <c r="DI27" s="325">
        <v>1182.7507439089015</v>
      </c>
      <c r="DJ27" s="325">
        <v>1218.7197242021355</v>
      </c>
    </row>
    <row r="28" spans="1:114" ht="21" customHeight="1">
      <c r="A28" s="370" t="s">
        <v>273</v>
      </c>
      <c r="B28" s="561" t="s">
        <v>502</v>
      </c>
      <c r="C28" s="562"/>
      <c r="D28" s="347">
        <v>664.09896385097113</v>
      </c>
      <c r="E28" s="347">
        <v>660.55814328726456</v>
      </c>
      <c r="F28" s="347">
        <v>729.53750294120505</v>
      </c>
      <c r="G28" s="347">
        <v>633.34337102799782</v>
      </c>
      <c r="H28" s="347">
        <v>426.37348468140635</v>
      </c>
      <c r="I28" s="347">
        <v>581.99991164309995</v>
      </c>
      <c r="J28" s="347">
        <v>656.78292257577777</v>
      </c>
      <c r="K28" s="347">
        <v>707.39130873930617</v>
      </c>
      <c r="L28" s="347">
        <v>472.57773580478113</v>
      </c>
      <c r="M28" s="347">
        <v>645.99293449949528</v>
      </c>
      <c r="N28" s="347">
        <v>587.99868362252982</v>
      </c>
      <c r="O28" s="347">
        <v>643.93080943856364</v>
      </c>
      <c r="P28" s="347">
        <v>676.04259151618737</v>
      </c>
      <c r="Q28" s="347">
        <v>709.45707005434986</v>
      </c>
      <c r="R28" s="347">
        <v>758.47931354712637</v>
      </c>
      <c r="S28" s="347">
        <v>552.34396597642728</v>
      </c>
      <c r="T28" s="347">
        <v>659.0996963846319</v>
      </c>
      <c r="U28" s="347">
        <v>254.20374898114787</v>
      </c>
      <c r="V28" s="347">
        <v>382.07667438637736</v>
      </c>
      <c r="W28" s="347">
        <v>327.9952423790026</v>
      </c>
      <c r="X28" s="347">
        <v>0</v>
      </c>
      <c r="Y28" s="347">
        <v>230.90654417889101</v>
      </c>
      <c r="Z28" s="347">
        <v>678.17377792762773</v>
      </c>
      <c r="AA28" s="347">
        <v>411.46335175744571</v>
      </c>
      <c r="AB28" s="347">
        <v>430.69129808701518</v>
      </c>
      <c r="AC28" s="347">
        <v>95.847453247972282</v>
      </c>
      <c r="AD28" s="347">
        <v>386.56160815630574</v>
      </c>
      <c r="AE28" s="347">
        <v>413.12139487627479</v>
      </c>
      <c r="AF28" s="347">
        <v>501.15483491613537</v>
      </c>
      <c r="AG28" s="347">
        <v>143.19310697372086</v>
      </c>
      <c r="AH28" s="347">
        <v>312.42757903896904</v>
      </c>
      <c r="AI28" s="347">
        <v>838.72021339407524</v>
      </c>
      <c r="AJ28" s="347">
        <v>515.76465430080043</v>
      </c>
      <c r="AK28" s="347">
        <v>268.28496924777767</v>
      </c>
      <c r="AL28" s="347">
        <v>625.1843259619402</v>
      </c>
      <c r="AM28" s="347">
        <v>677.52263980562213</v>
      </c>
      <c r="AN28" s="347">
        <v>678.64601445561982</v>
      </c>
      <c r="AO28" s="347">
        <v>693.34985702947654</v>
      </c>
      <c r="AP28" s="347">
        <v>605.61497980047102</v>
      </c>
      <c r="AQ28" s="347">
        <v>601.6998328871216</v>
      </c>
      <c r="AR28" s="347">
        <v>440.15856556799019</v>
      </c>
      <c r="AS28" s="347">
        <v>653.15888401306449</v>
      </c>
      <c r="AT28" s="347">
        <v>614.03276263501107</v>
      </c>
      <c r="AU28" s="347">
        <v>579.42611382459904</v>
      </c>
      <c r="AV28" s="347">
        <v>636.71345115527254</v>
      </c>
      <c r="AW28" s="347">
        <v>630.14866902306574</v>
      </c>
      <c r="AX28" s="347">
        <v>648.30726894324198</v>
      </c>
      <c r="AY28" s="347">
        <v>1062.6368563721869</v>
      </c>
      <c r="AZ28" s="347">
        <v>1117.4649883270113</v>
      </c>
      <c r="BA28" s="347">
        <v>1061.0997733001873</v>
      </c>
      <c r="BB28" s="347">
        <v>1148.7436885408142</v>
      </c>
      <c r="BC28" s="347">
        <v>1044.6480077894182</v>
      </c>
      <c r="BD28" s="347">
        <v>1059.0071799778329</v>
      </c>
      <c r="BE28" s="347">
        <v>1109.0932926141488</v>
      </c>
      <c r="BF28" s="347">
        <v>1004.0362792690254</v>
      </c>
      <c r="BG28" s="347">
        <v>940.02908753595239</v>
      </c>
      <c r="BH28" s="347">
        <v>1098.7103773667534</v>
      </c>
      <c r="BI28" s="347">
        <v>1021.1256407015843</v>
      </c>
      <c r="BJ28" s="347">
        <v>565.3091764594019</v>
      </c>
      <c r="BK28" s="347">
        <v>551.07312488929813</v>
      </c>
      <c r="BL28" s="347">
        <v>613.72505130524758</v>
      </c>
      <c r="BM28" s="347">
        <v>464.71115440858341</v>
      </c>
      <c r="BN28" s="347">
        <v>422.92343300227094</v>
      </c>
      <c r="BO28" s="347">
        <v>303.51721891230773</v>
      </c>
      <c r="BP28" s="347">
        <v>514.74369874062882</v>
      </c>
      <c r="BQ28" s="347">
        <v>534.07864115685572</v>
      </c>
      <c r="BR28" s="347">
        <v>538.98300405856605</v>
      </c>
      <c r="BS28" s="347">
        <v>360.24860060351045</v>
      </c>
      <c r="BT28" s="347">
        <v>590.94045294132559</v>
      </c>
      <c r="BU28" s="347">
        <v>661.53464493588899</v>
      </c>
      <c r="BV28" s="347">
        <v>489.46378073726078</v>
      </c>
      <c r="BW28" s="347">
        <v>929.61153621839571</v>
      </c>
      <c r="BX28" s="347">
        <v>836.83401828128046</v>
      </c>
      <c r="BY28" s="347">
        <v>1127.3399350607826</v>
      </c>
      <c r="BZ28" s="347">
        <v>929.38564959873202</v>
      </c>
      <c r="CA28" s="347">
        <v>1341.5837026845218</v>
      </c>
      <c r="CB28" s="347">
        <v>1069.7127017546231</v>
      </c>
      <c r="CC28" s="347">
        <v>811.59307174316177</v>
      </c>
      <c r="CD28" s="347">
        <v>686.99374232355194</v>
      </c>
      <c r="CE28" s="347">
        <v>879.37259542480911</v>
      </c>
      <c r="CF28" s="347">
        <v>796.66354175112838</v>
      </c>
      <c r="CG28" s="347">
        <v>1095.2578974833054</v>
      </c>
      <c r="CH28" s="347">
        <v>1524.5653123275922</v>
      </c>
      <c r="CI28" s="347">
        <v>1287.3931299111161</v>
      </c>
      <c r="CJ28" s="347">
        <v>749.02483205596423</v>
      </c>
      <c r="CK28" s="347">
        <v>766.38541959090492</v>
      </c>
      <c r="CL28" s="347">
        <v>789.08512070107395</v>
      </c>
      <c r="CM28" s="347">
        <v>689.59650212752706</v>
      </c>
      <c r="CN28" s="347">
        <v>771.25173357187714</v>
      </c>
      <c r="CO28" s="347">
        <v>744.92467667624317</v>
      </c>
      <c r="CP28" s="347">
        <v>736.23590254896851</v>
      </c>
      <c r="CQ28" s="347">
        <v>734.13031191784398</v>
      </c>
      <c r="CR28" s="347">
        <v>784.97393209667052</v>
      </c>
      <c r="CS28" s="347">
        <v>719.60008958412106</v>
      </c>
      <c r="CT28" s="347">
        <v>729.75121131253525</v>
      </c>
      <c r="CU28" s="347">
        <v>673.70143285795871</v>
      </c>
      <c r="CV28" s="347">
        <v>745.30293568649995</v>
      </c>
      <c r="CW28" s="347">
        <v>713.72380678014042</v>
      </c>
      <c r="CX28" s="347">
        <v>1078.2308003948433</v>
      </c>
      <c r="CY28" s="347">
        <v>796.63988352346541</v>
      </c>
      <c r="CZ28" s="347">
        <v>630.86537525222673</v>
      </c>
      <c r="DA28" s="347">
        <v>260.58171754862155</v>
      </c>
      <c r="DB28" s="347">
        <v>294.44886990550469</v>
      </c>
      <c r="DC28" s="347">
        <v>245.88484715981659</v>
      </c>
      <c r="DD28" s="347">
        <v>304.48872165096174</v>
      </c>
      <c r="DE28" s="347">
        <v>260.51434440272413</v>
      </c>
      <c r="DF28" s="347">
        <v>285.65817825483339</v>
      </c>
      <c r="DG28" s="347">
        <v>301.311018526667</v>
      </c>
      <c r="DH28" s="347">
        <v>1443.0171339033823</v>
      </c>
      <c r="DI28" s="347">
        <v>1145.6498358337535</v>
      </c>
      <c r="DJ28" s="347">
        <v>1181.6188161269874</v>
      </c>
    </row>
    <row r="29" spans="1:114" ht="21" customHeight="1">
      <c r="A29" s="370" t="s">
        <v>273</v>
      </c>
      <c r="B29" s="561" t="s">
        <v>183</v>
      </c>
      <c r="C29" s="562"/>
      <c r="D29" s="325">
        <v>840.81254244895865</v>
      </c>
      <c r="E29" s="325">
        <v>808.11535485617583</v>
      </c>
      <c r="F29" s="325">
        <v>877.09471451011632</v>
      </c>
      <c r="G29" s="325">
        <v>780.90058259690909</v>
      </c>
      <c r="H29" s="325">
        <v>573.93069625031728</v>
      </c>
      <c r="I29" s="325">
        <v>729.55712321201122</v>
      </c>
      <c r="J29" s="325">
        <v>804.34013414468905</v>
      </c>
      <c r="K29" s="325">
        <v>854.94852030821744</v>
      </c>
      <c r="L29" s="325">
        <v>649.29131440276899</v>
      </c>
      <c r="M29" s="325">
        <v>793.55014606840655</v>
      </c>
      <c r="N29" s="325">
        <v>735.5558951914411</v>
      </c>
      <c r="O29" s="325">
        <v>791.48802100747491</v>
      </c>
      <c r="P29" s="325">
        <v>823.59980308509864</v>
      </c>
      <c r="Q29" s="325">
        <v>857.01428162326113</v>
      </c>
      <c r="R29" s="325">
        <v>906.03652511603764</v>
      </c>
      <c r="S29" s="325">
        <v>699.90117754533844</v>
      </c>
      <c r="T29" s="325">
        <v>806.65690795354317</v>
      </c>
      <c r="U29" s="325">
        <v>401.76096055005883</v>
      </c>
      <c r="V29" s="325">
        <v>558.790252984365</v>
      </c>
      <c r="W29" s="325">
        <v>117.29462825154091</v>
      </c>
      <c r="X29" s="325">
        <v>230.90654417889141</v>
      </c>
      <c r="Y29" s="325">
        <v>0</v>
      </c>
      <c r="Z29" s="325">
        <v>825.730989496539</v>
      </c>
      <c r="AA29" s="325">
        <v>369.46677651476961</v>
      </c>
      <c r="AB29" s="325">
        <v>308.20292374617827</v>
      </c>
      <c r="AC29" s="325">
        <v>162.80196140421609</v>
      </c>
      <c r="AD29" s="325">
        <v>166.71900215882857</v>
      </c>
      <c r="AE29" s="325">
        <v>278.33349515173103</v>
      </c>
      <c r="AF29" s="325">
        <v>290.45422078867409</v>
      </c>
      <c r="AG29" s="325">
        <v>319.65465968130798</v>
      </c>
      <c r="AH29" s="325">
        <v>84.188335447392689</v>
      </c>
      <c r="AI29" s="325">
        <v>802.98780743200712</v>
      </c>
      <c r="AJ29" s="325">
        <v>526.6328067802159</v>
      </c>
      <c r="AK29" s="325">
        <v>352.5936771424615</v>
      </c>
      <c r="AL29" s="325">
        <v>414.48371183447881</v>
      </c>
      <c r="AM29" s="325">
        <v>688.39079228503806</v>
      </c>
      <c r="AN29" s="325">
        <v>467.9454003281582</v>
      </c>
      <c r="AO29" s="325">
        <v>840.90706859838781</v>
      </c>
      <c r="AP29" s="325">
        <v>753.17219136938229</v>
      </c>
      <c r="AQ29" s="325">
        <v>749.25704445603287</v>
      </c>
      <c r="AR29" s="325">
        <v>524.46727346267357</v>
      </c>
      <c r="AS29" s="325">
        <v>800.71609558197576</v>
      </c>
      <c r="AT29" s="325">
        <v>761.58997420392234</v>
      </c>
      <c r="AU29" s="325">
        <v>726.98332539351031</v>
      </c>
      <c r="AV29" s="325">
        <v>784.27066272418381</v>
      </c>
      <c r="AW29" s="325">
        <v>777.70588059197701</v>
      </c>
      <c r="AX29" s="325">
        <v>795.86448051215325</v>
      </c>
      <c r="AY29" s="325">
        <v>1210.1940679410968</v>
      </c>
      <c r="AZ29" s="325">
        <v>1265.0221998959212</v>
      </c>
      <c r="BA29" s="325">
        <v>1208.6569848690972</v>
      </c>
      <c r="BB29" s="325">
        <v>1296.3009001097239</v>
      </c>
      <c r="BC29" s="325">
        <v>1192.2052193583283</v>
      </c>
      <c r="BD29" s="325">
        <v>1206.5643915467429</v>
      </c>
      <c r="BE29" s="325">
        <v>1256.6505041830587</v>
      </c>
      <c r="BF29" s="325">
        <v>1151.5934908379352</v>
      </c>
      <c r="BG29" s="325">
        <v>1087.5862991048625</v>
      </c>
      <c r="BH29" s="325">
        <v>1246.2675889356631</v>
      </c>
      <c r="BI29" s="325">
        <v>1168.6828522704939</v>
      </c>
      <c r="BJ29" s="325">
        <v>531.0173034227812</v>
      </c>
      <c r="BK29" s="325">
        <v>565.51184773667512</v>
      </c>
      <c r="BL29" s="325">
        <v>571.72847606257062</v>
      </c>
      <c r="BM29" s="325">
        <v>438.34135442236857</v>
      </c>
      <c r="BN29" s="325">
        <v>396.55363301605627</v>
      </c>
      <c r="BO29" s="325">
        <v>317.95594175968472</v>
      </c>
      <c r="BP29" s="325">
        <v>623.95760517573115</v>
      </c>
      <c r="BQ29" s="325">
        <v>548.51736400423272</v>
      </c>
      <c r="BR29" s="325">
        <v>496.98642881588938</v>
      </c>
      <c r="BS29" s="325">
        <v>333.87880061729601</v>
      </c>
      <c r="BT29" s="325">
        <v>605.37917578870258</v>
      </c>
      <c r="BU29" s="325">
        <v>675.97336778326587</v>
      </c>
      <c r="BV29" s="325">
        <v>447.46720549458422</v>
      </c>
      <c r="BW29" s="325">
        <v>789.76200025560809</v>
      </c>
      <c r="BX29" s="325">
        <v>626.1334041538189</v>
      </c>
      <c r="BY29" s="325">
        <v>1091.6075290987126</v>
      </c>
      <c r="BZ29" s="325">
        <v>940.25380207814794</v>
      </c>
      <c r="CA29" s="325">
        <v>1201.7341667217318</v>
      </c>
      <c r="CB29" s="325">
        <v>929.86316579183642</v>
      </c>
      <c r="CC29" s="325">
        <v>931.22005969632346</v>
      </c>
      <c r="CD29" s="325">
        <v>771.30245021823566</v>
      </c>
      <c r="CE29" s="325">
        <v>963.68130331949283</v>
      </c>
      <c r="CF29" s="325">
        <v>880.9722496458121</v>
      </c>
      <c r="CG29" s="325">
        <v>1179.5666053779878</v>
      </c>
      <c r="CH29" s="325">
        <v>1608.8740202222743</v>
      </c>
      <c r="CI29" s="325">
        <v>1371.7018378057983</v>
      </c>
      <c r="CJ29" s="325">
        <v>707.02825681328693</v>
      </c>
      <c r="CK29" s="325">
        <v>724.38884434822751</v>
      </c>
      <c r="CL29" s="325">
        <v>747.08854545839665</v>
      </c>
      <c r="CM29" s="325">
        <v>647.59992688485011</v>
      </c>
      <c r="CN29" s="325">
        <v>729.25515832919984</v>
      </c>
      <c r="CO29" s="325">
        <v>702.92810143356576</v>
      </c>
      <c r="CP29" s="325">
        <v>694.2393273062911</v>
      </c>
      <c r="CQ29" s="325">
        <v>692.13373667516669</v>
      </c>
      <c r="CR29" s="325">
        <v>742.97735685399323</v>
      </c>
      <c r="CS29" s="325">
        <v>677.6035143414432</v>
      </c>
      <c r="CT29" s="325">
        <v>687.75463606985784</v>
      </c>
      <c r="CU29" s="325">
        <v>688.14015570533581</v>
      </c>
      <c r="CV29" s="325">
        <v>759.74165853387672</v>
      </c>
      <c r="CW29" s="325">
        <v>728.1625296275173</v>
      </c>
      <c r="CX29" s="325">
        <v>1101.7026335934197</v>
      </c>
      <c r="CY29" s="325">
        <v>820.11171672204352</v>
      </c>
      <c r="CZ29" s="325">
        <v>807.57895385021413</v>
      </c>
      <c r="DA29" s="325">
        <v>218.58514230594491</v>
      </c>
      <c r="DB29" s="325">
        <v>252.45229466282802</v>
      </c>
      <c r="DC29" s="325">
        <v>191.47003151432563</v>
      </c>
      <c r="DD29" s="325">
        <v>262.49214640828507</v>
      </c>
      <c r="DE29" s="325">
        <v>200.98165782072334</v>
      </c>
      <c r="DF29" s="325">
        <v>243.66160301215672</v>
      </c>
      <c r="DG29" s="325">
        <v>259.31444328399033</v>
      </c>
      <c r="DH29" s="325">
        <v>1527.3258417980644</v>
      </c>
      <c r="DI29" s="325">
        <v>1229.9585437284356</v>
      </c>
      <c r="DJ29" s="325">
        <v>1265.9275240216696</v>
      </c>
    </row>
    <row r="30" spans="1:114" ht="21" customHeight="1">
      <c r="A30" s="370" t="s">
        <v>123</v>
      </c>
      <c r="B30" s="561" t="s">
        <v>503</v>
      </c>
      <c r="C30" s="562"/>
      <c r="D30" s="347">
        <v>636.57169009146128</v>
      </c>
      <c r="E30" s="347">
        <v>454.48005003239996</v>
      </c>
      <c r="F30" s="347">
        <v>342.20049101293762</v>
      </c>
      <c r="G30" s="347">
        <v>237.67462788909222</v>
      </c>
      <c r="H30" s="347">
        <v>255.478800439808</v>
      </c>
      <c r="I30" s="347">
        <v>161.93217041708016</v>
      </c>
      <c r="J30" s="347">
        <v>255.36103472937958</v>
      </c>
      <c r="K30" s="347">
        <v>34.05797832800436</v>
      </c>
      <c r="L30" s="347">
        <v>976.26007920264044</v>
      </c>
      <c r="M30" s="347">
        <v>51.239997847232978</v>
      </c>
      <c r="N30" s="347">
        <v>283.0193152945597</v>
      </c>
      <c r="O30" s="347">
        <v>152.31920036041564</v>
      </c>
      <c r="P30" s="347">
        <v>185.19606111650467</v>
      </c>
      <c r="Q30" s="347">
        <v>428.18941703750397</v>
      </c>
      <c r="R30" s="347">
        <v>275.08609160244799</v>
      </c>
      <c r="S30" s="347">
        <v>128.75551867955949</v>
      </c>
      <c r="T30" s="347">
        <v>247.22187280484906</v>
      </c>
      <c r="U30" s="347">
        <v>432.41972865048501</v>
      </c>
      <c r="V30" s="347">
        <v>885.75901778423656</v>
      </c>
      <c r="W30" s="347">
        <v>922.8196876966507</v>
      </c>
      <c r="X30" s="347">
        <v>678.17377792762898</v>
      </c>
      <c r="Y30" s="347">
        <v>825.73098949654013</v>
      </c>
      <c r="Z30" s="347">
        <v>0</v>
      </c>
      <c r="AA30" s="347">
        <v>1089.6371296850712</v>
      </c>
      <c r="AB30" s="347">
        <v>1108.8650760146406</v>
      </c>
      <c r="AC30" s="347">
        <v>774.02123117560143</v>
      </c>
      <c r="AD30" s="347">
        <v>981.38605347395287</v>
      </c>
      <c r="AE30" s="347">
        <v>913.99393365411652</v>
      </c>
      <c r="AF30" s="347">
        <v>872.43840004330696</v>
      </c>
      <c r="AG30" s="347">
        <v>806.43995024820333</v>
      </c>
      <c r="AH30" s="347">
        <v>907.2520243566172</v>
      </c>
      <c r="AI30" s="347">
        <v>810.03448579027497</v>
      </c>
      <c r="AJ30" s="347">
        <v>588.25534790414338</v>
      </c>
      <c r="AK30" s="347">
        <v>638.84770130751076</v>
      </c>
      <c r="AL30" s="347">
        <v>737.88712651511923</v>
      </c>
      <c r="AM30" s="347">
        <v>742.46179517309201</v>
      </c>
      <c r="AN30" s="347">
        <v>799.36570238850027</v>
      </c>
      <c r="AO30" s="347">
        <v>140.33320779130651</v>
      </c>
      <c r="AP30" s="347">
        <v>150.85102197414668</v>
      </c>
      <c r="AQ30" s="347">
        <v>136.03570440586975</v>
      </c>
      <c r="AR30" s="347">
        <v>493.77821994060611</v>
      </c>
      <c r="AS30" s="347">
        <v>45.945978136677958</v>
      </c>
      <c r="AT30" s="347">
        <v>85.072099514732329</v>
      </c>
      <c r="AU30" s="347">
        <v>209.37231574140034</v>
      </c>
      <c r="AV30" s="347">
        <v>111.4034551229435</v>
      </c>
      <c r="AW30" s="347">
        <v>105.6075344082509</v>
      </c>
      <c r="AX30" s="347">
        <v>152.80926282739853</v>
      </c>
      <c r="AY30" s="347">
        <v>651.56644933459927</v>
      </c>
      <c r="AZ30" s="347">
        <v>706.39458128942363</v>
      </c>
      <c r="BA30" s="347">
        <v>650.02936626259975</v>
      </c>
      <c r="BB30" s="347">
        <v>606.90274857618522</v>
      </c>
      <c r="BC30" s="347">
        <v>633.5776007518308</v>
      </c>
      <c r="BD30" s="347">
        <v>647.93677294024553</v>
      </c>
      <c r="BE30" s="347">
        <v>567.25235264951914</v>
      </c>
      <c r="BF30" s="347">
        <v>592.96587223143808</v>
      </c>
      <c r="BG30" s="347">
        <v>329.44798106749306</v>
      </c>
      <c r="BH30" s="347">
        <v>687.63997032916586</v>
      </c>
      <c r="BI30" s="347">
        <v>479.28470073695485</v>
      </c>
      <c r="BJ30" s="347">
        <v>1135.5747104045736</v>
      </c>
      <c r="BK30" s="347">
        <v>1121.3386588344699</v>
      </c>
      <c r="BL30" s="347">
        <v>1211.0529765795507</v>
      </c>
      <c r="BM30" s="347">
        <v>1103.3963653434671</v>
      </c>
      <c r="BN30" s="347">
        <v>1061.6086439371543</v>
      </c>
      <c r="BO30" s="347">
        <v>902.21031097845855</v>
      </c>
      <c r="BP30" s="347">
        <v>1018.4260421384882</v>
      </c>
      <c r="BQ30" s="347">
        <v>1104.3441751020271</v>
      </c>
      <c r="BR30" s="347">
        <v>1195.6001576882561</v>
      </c>
      <c r="BS30" s="347">
        <v>1013.8741291834971</v>
      </c>
      <c r="BT30" s="347">
        <v>1161.2059868864969</v>
      </c>
      <c r="BU30" s="347">
        <v>1231.8001788810602</v>
      </c>
      <c r="BV30" s="347">
        <v>1167.6375586648853</v>
      </c>
      <c r="BW30" s="347">
        <v>1014.3725477119049</v>
      </c>
      <c r="BX30" s="347">
        <v>938.37233720273844</v>
      </c>
      <c r="BY30" s="347">
        <v>1032.6512286811594</v>
      </c>
      <c r="BZ30" s="347">
        <v>766.02979581004615</v>
      </c>
      <c r="CA30" s="347">
        <v>1259.4262787792777</v>
      </c>
      <c r="CB30" s="347">
        <v>1093.3050374245638</v>
      </c>
      <c r="CC30" s="347">
        <v>304.65104064407006</v>
      </c>
      <c r="CD30" s="347">
        <v>434.79633737445243</v>
      </c>
      <c r="CE30" s="347">
        <v>402.77941990215328</v>
      </c>
      <c r="CF30" s="347">
        <v>372.6675069719625</v>
      </c>
      <c r="CG30" s="347">
        <v>596.68337905814349</v>
      </c>
      <c r="CH30" s="347">
        <v>1092.3432364526777</v>
      </c>
      <c r="CI30" s="347">
        <v>855.17105403620189</v>
      </c>
      <c r="CJ30" s="347">
        <v>1346.3527573302667</v>
      </c>
      <c r="CK30" s="347">
        <v>1363.7133448652075</v>
      </c>
      <c r="CL30" s="347">
        <v>1386.413045975376</v>
      </c>
      <c r="CM30" s="347">
        <v>1286.9244274018299</v>
      </c>
      <c r="CN30" s="347">
        <v>1368.5796588461794</v>
      </c>
      <c r="CO30" s="347">
        <v>1342.2526019505458</v>
      </c>
      <c r="CP30" s="347">
        <v>1333.5638278232714</v>
      </c>
      <c r="CQ30" s="347">
        <v>1331.4582371921465</v>
      </c>
      <c r="CR30" s="347">
        <v>1382.3018573709728</v>
      </c>
      <c r="CS30" s="347">
        <v>1316.9280148584237</v>
      </c>
      <c r="CT30" s="347">
        <v>1327.0791365868381</v>
      </c>
      <c r="CU30" s="347">
        <v>1243.9669668031302</v>
      </c>
      <c r="CV30" s="347">
        <v>1294.203323346866</v>
      </c>
      <c r="CW30" s="347">
        <v>1283.9893407253114</v>
      </c>
      <c r="CX30" s="347">
        <v>1581.9131437927017</v>
      </c>
      <c r="CY30" s="347">
        <v>1300.322226921324</v>
      </c>
      <c r="CZ30" s="347">
        <v>1134.5477186500859</v>
      </c>
      <c r="DA30" s="347">
        <v>938.75549547624917</v>
      </c>
      <c r="DB30" s="347">
        <v>972.62264783313231</v>
      </c>
      <c r="DC30" s="347">
        <v>924.05862508744474</v>
      </c>
      <c r="DD30" s="347">
        <v>982.66249957858918</v>
      </c>
      <c r="DE30" s="347">
        <v>938.68812233035169</v>
      </c>
      <c r="DF30" s="347">
        <v>963.83195618246089</v>
      </c>
      <c r="DG30" s="347">
        <v>979.48479645429461</v>
      </c>
      <c r="DH30" s="347">
        <v>1010.7950580284679</v>
      </c>
      <c r="DI30" s="347">
        <v>713.4277599588396</v>
      </c>
      <c r="DJ30" s="347">
        <v>749.39674025207353</v>
      </c>
    </row>
    <row r="31" spans="1:114" ht="21" customHeight="1">
      <c r="A31" s="370" t="s">
        <v>273</v>
      </c>
      <c r="B31" s="561" t="s">
        <v>184</v>
      </c>
      <c r="C31" s="562"/>
      <c r="D31" s="325">
        <v>882.17135074059001</v>
      </c>
      <c r="E31" s="325">
        <v>915.06126099221137</v>
      </c>
      <c r="F31" s="325">
        <v>1055.6176225805953</v>
      </c>
      <c r="G31" s="325">
        <v>982.94100583540774</v>
      </c>
      <c r="H31" s="325">
        <v>837.83683643885252</v>
      </c>
      <c r="I31" s="325">
        <v>993.463263400546</v>
      </c>
      <c r="J31" s="325">
        <v>1006.3805573831875</v>
      </c>
      <c r="K31" s="325">
        <v>1118.8546604967519</v>
      </c>
      <c r="L31" s="325">
        <v>690.65012269440058</v>
      </c>
      <c r="M31" s="325">
        <v>1057.456286256941</v>
      </c>
      <c r="N31" s="325">
        <v>937.59631842994042</v>
      </c>
      <c r="O31" s="325">
        <v>1055.3941611960095</v>
      </c>
      <c r="P31" s="325">
        <v>1054.5586491101176</v>
      </c>
      <c r="Q31" s="325">
        <v>963.9601877592969</v>
      </c>
      <c r="R31" s="325">
        <v>1108.0769483545366</v>
      </c>
      <c r="S31" s="325">
        <v>963.80731773387333</v>
      </c>
      <c r="T31" s="325">
        <v>1030.4149486239182</v>
      </c>
      <c r="U31" s="325">
        <v>665.6671007385936</v>
      </c>
      <c r="V31" s="325">
        <v>600.14906127599681</v>
      </c>
      <c r="W31" s="325">
        <v>407.51323722851765</v>
      </c>
      <c r="X31" s="325">
        <v>411.46335175744565</v>
      </c>
      <c r="Y31" s="325">
        <v>369.46677651476949</v>
      </c>
      <c r="Z31" s="325">
        <v>1089.6371296850737</v>
      </c>
      <c r="AA31" s="325">
        <v>0</v>
      </c>
      <c r="AB31" s="325">
        <v>158.53682147381997</v>
      </c>
      <c r="AC31" s="325">
        <v>315.61589850947354</v>
      </c>
      <c r="AD31" s="325">
        <v>374.43367531697379</v>
      </c>
      <c r="AE31" s="325">
        <v>521.53496671266623</v>
      </c>
      <c r="AF31" s="325">
        <v>514.07411982401902</v>
      </c>
      <c r="AG31" s="325">
        <v>417.47584276847425</v>
      </c>
      <c r="AH31" s="325">
        <v>390.2173301181619</v>
      </c>
      <c r="AI31" s="325">
        <v>1026.607706467352</v>
      </c>
      <c r="AJ31" s="325">
        <v>769.83427834115162</v>
      </c>
      <c r="AK31" s="325">
        <v>679.74832100522337</v>
      </c>
      <c r="AL31" s="325">
        <v>638.1036108698238</v>
      </c>
      <c r="AM31" s="325">
        <v>931.59226384597321</v>
      </c>
      <c r="AN31" s="325">
        <v>691.5652993635033</v>
      </c>
      <c r="AO31" s="325">
        <v>1104.8132087869224</v>
      </c>
      <c r="AP31" s="325">
        <v>1017.0783315579171</v>
      </c>
      <c r="AQ31" s="325">
        <v>1013.1631846445677</v>
      </c>
      <c r="AR31" s="325">
        <v>851.62191732543624</v>
      </c>
      <c r="AS31" s="325">
        <v>1064.6222357705103</v>
      </c>
      <c r="AT31" s="325">
        <v>1025.4961143924572</v>
      </c>
      <c r="AU31" s="325">
        <v>990.88946558204509</v>
      </c>
      <c r="AV31" s="325">
        <v>1048.1768029127186</v>
      </c>
      <c r="AW31" s="325">
        <v>1041.6120207805118</v>
      </c>
      <c r="AX31" s="325">
        <v>1059.7706207006877</v>
      </c>
      <c r="AY31" s="325">
        <v>1408.2030428084413</v>
      </c>
      <c r="AZ31" s="325">
        <v>1467.0626231344218</v>
      </c>
      <c r="BA31" s="325">
        <v>1410.6974081075978</v>
      </c>
      <c r="BB31" s="325">
        <v>1498.3413233482247</v>
      </c>
      <c r="BC31" s="325">
        <v>1394.2456425968287</v>
      </c>
      <c r="BD31" s="325">
        <v>1408.6048147852434</v>
      </c>
      <c r="BE31" s="325">
        <v>1458.6909274215593</v>
      </c>
      <c r="BF31" s="325">
        <v>1353.633914076436</v>
      </c>
      <c r="BG31" s="325">
        <v>1351.4924392933974</v>
      </c>
      <c r="BH31" s="325">
        <v>1448.3080121741639</v>
      </c>
      <c r="BI31" s="325">
        <v>1370.7232755089951</v>
      </c>
      <c r="BJ31" s="325">
        <v>295.03761705149594</v>
      </c>
      <c r="BK31" s="325">
        <v>333.26023064254832</v>
      </c>
      <c r="BL31" s="325">
        <v>247.20163358492675</v>
      </c>
      <c r="BM31" s="325">
        <v>258.63248619152836</v>
      </c>
      <c r="BN31" s="325">
        <v>216.84476478521594</v>
      </c>
      <c r="BO31" s="325">
        <v>273.60904502165016</v>
      </c>
      <c r="BP31" s="325">
        <v>516.90226758307779</v>
      </c>
      <c r="BQ31" s="325">
        <v>325.34112421302052</v>
      </c>
      <c r="BR31" s="325">
        <v>262.3468989153634</v>
      </c>
      <c r="BS31" s="325">
        <v>162.83920170671271</v>
      </c>
      <c r="BT31" s="325">
        <v>373.12755869457538</v>
      </c>
      <c r="BU31" s="325">
        <v>443.72175068913822</v>
      </c>
      <c r="BV31" s="325">
        <v>214.06693314578774</v>
      </c>
      <c r="BW31" s="325">
        <v>1013.3818992909529</v>
      </c>
      <c r="BX31" s="325">
        <v>849.75330318916383</v>
      </c>
      <c r="BY31" s="325">
        <v>1315.2274281340592</v>
      </c>
      <c r="BZ31" s="325">
        <v>1183.4552736390829</v>
      </c>
      <c r="CA31" s="325">
        <v>1425.3540657570782</v>
      </c>
      <c r="CB31" s="325">
        <v>1153.4830648271811</v>
      </c>
      <c r="CC31" s="325">
        <v>1223.0564235006073</v>
      </c>
      <c r="CD31" s="325">
        <v>1090.388447147476</v>
      </c>
      <c r="CE31" s="325">
        <v>1276.9696033124339</v>
      </c>
      <c r="CF31" s="325">
        <v>1194.2605496387532</v>
      </c>
      <c r="CG31" s="325">
        <v>1492.8549053709298</v>
      </c>
      <c r="CH31" s="325">
        <v>1922.1623202152159</v>
      </c>
      <c r="CI31" s="325">
        <v>1684.9901377987396</v>
      </c>
      <c r="CJ31" s="325">
        <v>356.76273958593509</v>
      </c>
      <c r="CK31" s="325">
        <v>374.1233271208759</v>
      </c>
      <c r="CL31" s="325">
        <v>431.84466250465675</v>
      </c>
      <c r="CM31" s="325">
        <v>344.86320515113403</v>
      </c>
      <c r="CN31" s="325">
        <v>378.98964110184795</v>
      </c>
      <c r="CO31" s="325">
        <v>362.71936844430894</v>
      </c>
      <c r="CP31" s="325">
        <v>346.03649568572132</v>
      </c>
      <c r="CQ31" s="325">
        <v>341.86821944781491</v>
      </c>
      <c r="CR31" s="325">
        <v>392.71183962664139</v>
      </c>
      <c r="CS31" s="325">
        <v>327.33799711409193</v>
      </c>
      <c r="CT31" s="325">
        <v>337.48911884250617</v>
      </c>
      <c r="CU31" s="325">
        <v>455.88853861120822</v>
      </c>
      <c r="CV31" s="325">
        <v>546.96958076141698</v>
      </c>
      <c r="CW31" s="325">
        <v>515.39045185505722</v>
      </c>
      <c r="CX31" s="325">
        <v>897.4858213434037</v>
      </c>
      <c r="CY31" s="325">
        <v>615.89490447202695</v>
      </c>
      <c r="CZ31" s="325">
        <v>717.50259720015811</v>
      </c>
      <c r="DA31" s="325">
        <v>158.30643849862506</v>
      </c>
      <c r="DB31" s="325">
        <v>192.17359085550825</v>
      </c>
      <c r="DC31" s="325">
        <v>191.6672704088376</v>
      </c>
      <c r="DD31" s="325">
        <v>106.97463010648424</v>
      </c>
      <c r="DE31" s="325">
        <v>190.54024173280035</v>
      </c>
      <c r="DF31" s="325">
        <v>142.22869722032456</v>
      </c>
      <c r="DG31" s="325">
        <v>127.93009691955747</v>
      </c>
      <c r="DH31" s="325">
        <v>1831.4448726053197</v>
      </c>
      <c r="DI31" s="325">
        <v>1543.2468437213774</v>
      </c>
      <c r="DJ31" s="325">
        <v>1579.2158240146114</v>
      </c>
    </row>
    <row r="32" spans="1:114" ht="21" customHeight="1">
      <c r="A32" s="370" t="s">
        <v>273</v>
      </c>
      <c r="B32" s="561" t="s">
        <v>504</v>
      </c>
      <c r="C32" s="562"/>
      <c r="D32" s="347">
        <v>988.25660522577414</v>
      </c>
      <c r="E32" s="347">
        <v>1021.1465154773955</v>
      </c>
      <c r="F32" s="347">
        <v>1160.2288010282205</v>
      </c>
      <c r="G32" s="347">
        <v>1064.034669115013</v>
      </c>
      <c r="H32" s="347">
        <v>857.06478276842176</v>
      </c>
      <c r="I32" s="347">
        <v>1012.6912097301151</v>
      </c>
      <c r="J32" s="347">
        <v>1087.474220662793</v>
      </c>
      <c r="K32" s="347">
        <v>1138.0826068263214</v>
      </c>
      <c r="L32" s="347">
        <v>796.7353771795847</v>
      </c>
      <c r="M32" s="347">
        <v>1076.6842325865105</v>
      </c>
      <c r="N32" s="347">
        <v>1018.689981709545</v>
      </c>
      <c r="O32" s="347">
        <v>1074.6221075255789</v>
      </c>
      <c r="P32" s="347">
        <v>1106.7338896032024</v>
      </c>
      <c r="Q32" s="347">
        <v>1070.0454422444811</v>
      </c>
      <c r="R32" s="347">
        <v>1189.1706116341418</v>
      </c>
      <c r="S32" s="347">
        <v>983.03526406344258</v>
      </c>
      <c r="T32" s="347">
        <v>1089.7909944716471</v>
      </c>
      <c r="U32" s="347">
        <v>684.89504706816319</v>
      </c>
      <c r="V32" s="347">
        <v>706.23431576118105</v>
      </c>
      <c r="W32" s="347">
        <v>248.97641575469765</v>
      </c>
      <c r="X32" s="347">
        <v>430.69129808701524</v>
      </c>
      <c r="Y32" s="347">
        <v>308.20292374617816</v>
      </c>
      <c r="Z32" s="347">
        <v>1108.8650760146429</v>
      </c>
      <c r="AA32" s="347">
        <v>158.53682147381997</v>
      </c>
      <c r="AB32" s="347">
        <v>0</v>
      </c>
      <c r="AC32" s="347">
        <v>334.84384483904302</v>
      </c>
      <c r="AD32" s="347">
        <v>215.89685384315382</v>
      </c>
      <c r="AE32" s="347">
        <v>362.99814523884635</v>
      </c>
      <c r="AF32" s="347">
        <v>355.53729835019908</v>
      </c>
      <c r="AG32" s="347">
        <v>490.50989048237449</v>
      </c>
      <c r="AH32" s="347">
        <v>231.6805086443419</v>
      </c>
      <c r="AI32" s="347">
        <v>868.07088499353199</v>
      </c>
      <c r="AJ32" s="347">
        <v>611.29745686733168</v>
      </c>
      <c r="AK32" s="347">
        <v>568.34227175045908</v>
      </c>
      <c r="AL32" s="347">
        <v>479.5667893960038</v>
      </c>
      <c r="AM32" s="347">
        <v>773.05544237215327</v>
      </c>
      <c r="AN32" s="347">
        <v>533.02847788968336</v>
      </c>
      <c r="AO32" s="347">
        <v>1124.0411551164916</v>
      </c>
      <c r="AP32" s="347">
        <v>1036.3062778874862</v>
      </c>
      <c r="AQ32" s="347">
        <v>1032.3911309741368</v>
      </c>
      <c r="AR32" s="347">
        <v>721.39326935376994</v>
      </c>
      <c r="AS32" s="347">
        <v>1083.8501821000796</v>
      </c>
      <c r="AT32" s="347">
        <v>1044.7240607220263</v>
      </c>
      <c r="AU32" s="347">
        <v>1001.8903796139587</v>
      </c>
      <c r="AV32" s="347">
        <v>1067.4047492422878</v>
      </c>
      <c r="AW32" s="347">
        <v>1060.839967110081</v>
      </c>
      <c r="AX32" s="347">
        <v>1078.9985670302572</v>
      </c>
      <c r="AY32" s="347">
        <v>1493.3281544592021</v>
      </c>
      <c r="AZ32" s="347">
        <v>1548.1562864140265</v>
      </c>
      <c r="BA32" s="347">
        <v>1491.7910713872025</v>
      </c>
      <c r="BB32" s="347">
        <v>1579.4349866278294</v>
      </c>
      <c r="BC32" s="347">
        <v>1475.3393058764334</v>
      </c>
      <c r="BD32" s="347">
        <v>1489.6984780648481</v>
      </c>
      <c r="BE32" s="347">
        <v>1539.784590701164</v>
      </c>
      <c r="BF32" s="347">
        <v>1434.7275773560407</v>
      </c>
      <c r="BG32" s="347">
        <v>1370.7203856229678</v>
      </c>
      <c r="BH32" s="347">
        <v>1529.4016754537686</v>
      </c>
      <c r="BI32" s="347">
        <v>1451.8169387885996</v>
      </c>
      <c r="BJ32" s="347">
        <v>428.08406014592879</v>
      </c>
      <c r="BK32" s="347">
        <v>466.30667373698122</v>
      </c>
      <c r="BL32" s="347">
        <v>397.20758149893294</v>
      </c>
      <c r="BM32" s="347">
        <v>364.71774067671265</v>
      </c>
      <c r="BN32" s="347">
        <v>322.93001927040018</v>
      </c>
      <c r="BO32" s="347">
        <v>379.6942995068344</v>
      </c>
      <c r="BP32" s="347">
        <v>649.94871067751069</v>
      </c>
      <c r="BQ32" s="347">
        <v>458.38756730745342</v>
      </c>
      <c r="BR32" s="347">
        <v>394.05318553903646</v>
      </c>
      <c r="BS32" s="347">
        <v>268.92445619189698</v>
      </c>
      <c r="BT32" s="347">
        <v>506.17400178900834</v>
      </c>
      <c r="BU32" s="347">
        <v>576.76819378357118</v>
      </c>
      <c r="BV32" s="347">
        <v>344.53396221773113</v>
      </c>
      <c r="BW32" s="347">
        <v>854.84507781713296</v>
      </c>
      <c r="BX32" s="347">
        <v>691.21648171534389</v>
      </c>
      <c r="BY32" s="347">
        <v>1156.6906066602394</v>
      </c>
      <c r="BZ32" s="347">
        <v>1024.918452165263</v>
      </c>
      <c r="CA32" s="347">
        <v>1266.8172442832583</v>
      </c>
      <c r="CB32" s="347">
        <v>994.9462433533613</v>
      </c>
      <c r="CC32" s="347">
        <v>1124.1054114659332</v>
      </c>
      <c r="CD32" s="347">
        <v>931.85162567365637</v>
      </c>
      <c r="CE32" s="347">
        <v>1118.4327818386141</v>
      </c>
      <c r="CF32" s="347">
        <v>1035.7237281649334</v>
      </c>
      <c r="CG32" s="347">
        <v>1334.31808389711</v>
      </c>
      <c r="CH32" s="347">
        <v>1763.6254987413961</v>
      </c>
      <c r="CI32" s="347">
        <v>1526.4533163249198</v>
      </c>
      <c r="CJ32" s="347">
        <v>506.76868749994128</v>
      </c>
      <c r="CK32" s="347">
        <v>524.12927503488208</v>
      </c>
      <c r="CL32" s="347">
        <v>581.85061041866288</v>
      </c>
      <c r="CM32" s="347">
        <v>494.86915306514021</v>
      </c>
      <c r="CN32" s="347">
        <v>528.99558901585419</v>
      </c>
      <c r="CO32" s="347">
        <v>512.72531635831513</v>
      </c>
      <c r="CP32" s="347">
        <v>496.04244359972751</v>
      </c>
      <c r="CQ32" s="347">
        <v>491.87416736182109</v>
      </c>
      <c r="CR32" s="347">
        <v>542.71778754064758</v>
      </c>
      <c r="CS32" s="347">
        <v>477.34394502809812</v>
      </c>
      <c r="CT32" s="347">
        <v>487.49506675651236</v>
      </c>
      <c r="CU32" s="347">
        <v>588.93498170564112</v>
      </c>
      <c r="CV32" s="347">
        <v>680.01602385584988</v>
      </c>
      <c r="CW32" s="347">
        <v>648.43689494949012</v>
      </c>
      <c r="CX32" s="347">
        <v>1030.5322644378361</v>
      </c>
      <c r="CY32" s="347">
        <v>748.94134756645963</v>
      </c>
      <c r="CZ32" s="347">
        <v>850.54904029459067</v>
      </c>
      <c r="DA32" s="347">
        <v>189.61069823078941</v>
      </c>
      <c r="DB32" s="347">
        <v>223.47785058767258</v>
      </c>
      <c r="DC32" s="347">
        <v>210.89521673840707</v>
      </c>
      <c r="DD32" s="347">
        <v>162.70607682932228</v>
      </c>
      <c r="DE32" s="347">
        <v>193.79055079307881</v>
      </c>
      <c r="DF32" s="347">
        <v>197.96014394316259</v>
      </c>
      <c r="DG32" s="347">
        <v>131.39362749936925</v>
      </c>
      <c r="DH32" s="347">
        <v>1672.9080511314999</v>
      </c>
      <c r="DI32" s="347">
        <v>1384.7100222475576</v>
      </c>
      <c r="DJ32" s="347">
        <v>1420.6790025407915</v>
      </c>
    </row>
    <row r="33" spans="1:114" ht="21" customHeight="1">
      <c r="A33" s="370" t="s">
        <v>273</v>
      </c>
      <c r="B33" s="561" t="s">
        <v>505</v>
      </c>
      <c r="C33" s="562"/>
      <c r="D33" s="325">
        <v>678.01058104474225</v>
      </c>
      <c r="E33" s="325">
        <v>710.90049129636361</v>
      </c>
      <c r="F33" s="325">
        <v>825.38495618917727</v>
      </c>
      <c r="G33" s="325">
        <v>729.19082427597004</v>
      </c>
      <c r="H33" s="325">
        <v>522.22093792937869</v>
      </c>
      <c r="I33" s="325">
        <v>677.84736489107217</v>
      </c>
      <c r="J33" s="325">
        <v>752.63037582375</v>
      </c>
      <c r="K33" s="325">
        <v>803.23876198727839</v>
      </c>
      <c r="L33" s="325">
        <v>486.48935299855265</v>
      </c>
      <c r="M33" s="325">
        <v>741.8403877474675</v>
      </c>
      <c r="N33" s="325">
        <v>683.84613687050205</v>
      </c>
      <c r="O33" s="325">
        <v>739.77826268653587</v>
      </c>
      <c r="P33" s="325">
        <v>771.8900447641596</v>
      </c>
      <c r="Q33" s="325">
        <v>759.79941806344914</v>
      </c>
      <c r="R33" s="325">
        <v>854.32676679509859</v>
      </c>
      <c r="S33" s="325">
        <v>648.19141922439951</v>
      </c>
      <c r="T33" s="325">
        <v>754.94714963260412</v>
      </c>
      <c r="U33" s="325">
        <v>350.05120222912018</v>
      </c>
      <c r="V33" s="325">
        <v>395.98829158014877</v>
      </c>
      <c r="W33" s="325">
        <v>259.89065960432742</v>
      </c>
      <c r="X33" s="325">
        <v>95.847453247972268</v>
      </c>
      <c r="Y33" s="325">
        <v>162.80196140421609</v>
      </c>
      <c r="Z33" s="325">
        <v>774.02123117559995</v>
      </c>
      <c r="AA33" s="325">
        <v>315.61589850947342</v>
      </c>
      <c r="AB33" s="325">
        <v>334.8438448390429</v>
      </c>
      <c r="AC33" s="325">
        <v>0</v>
      </c>
      <c r="AD33" s="325">
        <v>318.45702538163044</v>
      </c>
      <c r="AE33" s="325">
        <v>345.01681210159938</v>
      </c>
      <c r="AF33" s="325">
        <v>433.05025214146036</v>
      </c>
      <c r="AG33" s="325">
        <v>156.85269827709163</v>
      </c>
      <c r="AH33" s="325">
        <v>244.32299626429386</v>
      </c>
      <c r="AI33" s="325">
        <v>934.56766664204747</v>
      </c>
      <c r="AJ33" s="325">
        <v>611.61210754877266</v>
      </c>
      <c r="AK33" s="325">
        <v>364.13242249574995</v>
      </c>
      <c r="AL33" s="325">
        <v>557.07974318726508</v>
      </c>
      <c r="AM33" s="325">
        <v>773.37009305359436</v>
      </c>
      <c r="AN33" s="325">
        <v>610.54143168094447</v>
      </c>
      <c r="AO33" s="325">
        <v>789.19731027744876</v>
      </c>
      <c r="AP33" s="325">
        <v>701.46243304844324</v>
      </c>
      <c r="AQ33" s="325">
        <v>697.54728613509383</v>
      </c>
      <c r="AR33" s="325">
        <v>536.00601881596242</v>
      </c>
      <c r="AS33" s="325">
        <v>749.00633726103672</v>
      </c>
      <c r="AT33" s="325">
        <v>709.88021588298329</v>
      </c>
      <c r="AU33" s="325">
        <v>675.27356707257127</v>
      </c>
      <c r="AV33" s="325">
        <v>732.56090440324476</v>
      </c>
      <c r="AW33" s="325">
        <v>725.99612227103796</v>
      </c>
      <c r="AX33" s="325">
        <v>744.1547221912142</v>
      </c>
      <c r="AY33" s="325">
        <v>1158.4843096201589</v>
      </c>
      <c r="AZ33" s="325">
        <v>1213.3124415749833</v>
      </c>
      <c r="BA33" s="325">
        <v>1156.9472265481593</v>
      </c>
      <c r="BB33" s="325">
        <v>1244.5911417887862</v>
      </c>
      <c r="BC33" s="325">
        <v>1140.4954610373902</v>
      </c>
      <c r="BD33" s="325">
        <v>1154.8546332258049</v>
      </c>
      <c r="BE33" s="325">
        <v>1204.9407458621208</v>
      </c>
      <c r="BF33" s="325">
        <v>1099.8837325169975</v>
      </c>
      <c r="BG33" s="325">
        <v>1035.8765407839246</v>
      </c>
      <c r="BH33" s="325">
        <v>1194.5578306147254</v>
      </c>
      <c r="BI33" s="325">
        <v>1116.9730939495564</v>
      </c>
      <c r="BJ33" s="325">
        <v>470.77856917160324</v>
      </c>
      <c r="BK33" s="325">
        <v>466.90993716813688</v>
      </c>
      <c r="BL33" s="325">
        <v>517.87759805727535</v>
      </c>
      <c r="BM33" s="325">
        <v>368.86370116061113</v>
      </c>
      <c r="BN33" s="325">
        <v>327.07597975429866</v>
      </c>
      <c r="BO33" s="325">
        <v>219.35403119114591</v>
      </c>
      <c r="BP33" s="325">
        <v>525.35569460719273</v>
      </c>
      <c r="BQ33" s="325">
        <v>449.91545343569425</v>
      </c>
      <c r="BR33" s="325">
        <v>443.13555081059377</v>
      </c>
      <c r="BS33" s="325">
        <v>264.40114735553817</v>
      </c>
      <c r="BT33" s="325">
        <v>506.77726522016388</v>
      </c>
      <c r="BU33" s="325">
        <v>577.37145721472746</v>
      </c>
      <c r="BV33" s="325">
        <v>393.61632748928849</v>
      </c>
      <c r="BW33" s="325">
        <v>932.35803160839441</v>
      </c>
      <c r="BX33" s="325">
        <v>768.72943550660511</v>
      </c>
      <c r="BY33" s="325">
        <v>1223.1873883087546</v>
      </c>
      <c r="BZ33" s="325">
        <v>1025.2331028467042</v>
      </c>
      <c r="CA33" s="325">
        <v>1344.3301980745198</v>
      </c>
      <c r="CB33" s="325">
        <v>1072.4591971446227</v>
      </c>
      <c r="CC33" s="325">
        <v>907.440524991134</v>
      </c>
      <c r="CD33" s="325">
        <v>782.84119557152417</v>
      </c>
      <c r="CE33" s="325">
        <v>975.22004867278133</v>
      </c>
      <c r="CF33" s="325">
        <v>892.5109949991006</v>
      </c>
      <c r="CG33" s="325">
        <v>1191.1053507312774</v>
      </c>
      <c r="CH33" s="325">
        <v>1620.4127655755642</v>
      </c>
      <c r="CI33" s="325">
        <v>1383.2405831590881</v>
      </c>
      <c r="CJ33" s="325">
        <v>653.177378807992</v>
      </c>
      <c r="CK33" s="325">
        <v>670.53796634293269</v>
      </c>
      <c r="CL33" s="325">
        <v>693.23766745310172</v>
      </c>
      <c r="CM33" s="325">
        <v>593.74904887955483</v>
      </c>
      <c r="CN33" s="325">
        <v>675.40428032390491</v>
      </c>
      <c r="CO33" s="325">
        <v>649.07722342827094</v>
      </c>
      <c r="CP33" s="325">
        <v>640.38844930099629</v>
      </c>
      <c r="CQ33" s="325">
        <v>638.28285866987176</v>
      </c>
      <c r="CR33" s="325">
        <v>689.1264788486983</v>
      </c>
      <c r="CS33" s="325">
        <v>623.75263633614884</v>
      </c>
      <c r="CT33" s="325">
        <v>633.90375806456302</v>
      </c>
      <c r="CU33" s="325">
        <v>589.53824513679729</v>
      </c>
      <c r="CV33" s="325">
        <v>661.13974796533819</v>
      </c>
      <c r="CW33" s="325">
        <v>629.56061905897877</v>
      </c>
      <c r="CX33" s="325">
        <v>1003.1007230248808</v>
      </c>
      <c r="CY33" s="325">
        <v>721.509806153505</v>
      </c>
      <c r="CZ33" s="325">
        <v>644.77699244599785</v>
      </c>
      <c r="DA33" s="325">
        <v>164.73426430064927</v>
      </c>
      <c r="DB33" s="325">
        <v>198.60141665753241</v>
      </c>
      <c r="DC33" s="325">
        <v>150.0373939118443</v>
      </c>
      <c r="DD33" s="325">
        <v>208.6412684029894</v>
      </c>
      <c r="DE33" s="325">
        <v>164.66689115475185</v>
      </c>
      <c r="DF33" s="325">
        <v>189.81072500686108</v>
      </c>
      <c r="DG33" s="325">
        <v>205.46356527869469</v>
      </c>
      <c r="DH33" s="325">
        <v>1538.8645871513543</v>
      </c>
      <c r="DI33" s="325">
        <v>1241.4972890817255</v>
      </c>
      <c r="DJ33" s="325">
        <v>1277.4662693749594</v>
      </c>
    </row>
    <row r="34" spans="1:114" ht="21" customHeight="1">
      <c r="A34" s="370" t="s">
        <v>273</v>
      </c>
      <c r="B34" s="561" t="s">
        <v>133</v>
      </c>
      <c r="C34" s="562"/>
      <c r="D34" s="347">
        <v>996.46760642637298</v>
      </c>
      <c r="E34" s="347">
        <v>963.77041883359016</v>
      </c>
      <c r="F34" s="347">
        <v>1032.7497784875304</v>
      </c>
      <c r="G34" s="347">
        <v>936.55564657432342</v>
      </c>
      <c r="H34" s="347">
        <v>729.58576022773161</v>
      </c>
      <c r="I34" s="347">
        <v>855.61416627740743</v>
      </c>
      <c r="J34" s="347">
        <v>959.99519812210337</v>
      </c>
      <c r="K34" s="347">
        <v>1010.6035842856318</v>
      </c>
      <c r="L34" s="347">
        <v>804.94637838018332</v>
      </c>
      <c r="M34" s="347">
        <v>949.20521004582088</v>
      </c>
      <c r="N34" s="347">
        <v>891.21095916885542</v>
      </c>
      <c r="O34" s="347">
        <v>947.14308498488924</v>
      </c>
      <c r="P34" s="347">
        <v>979.25486706251297</v>
      </c>
      <c r="Q34" s="347">
        <v>1012.6693456006755</v>
      </c>
      <c r="R34" s="347">
        <v>1061.6915890934511</v>
      </c>
      <c r="S34" s="347">
        <v>855.55624152275277</v>
      </c>
      <c r="T34" s="347">
        <v>962.3119719309575</v>
      </c>
      <c r="U34" s="347">
        <v>557.41602452747316</v>
      </c>
      <c r="V34" s="347">
        <v>714.44531696177933</v>
      </c>
      <c r="W34" s="347">
        <v>78.195041757119071</v>
      </c>
      <c r="X34" s="347">
        <v>386.56160815630511</v>
      </c>
      <c r="Y34" s="347">
        <v>166.71900215882863</v>
      </c>
      <c r="Z34" s="347">
        <v>981.38605347395333</v>
      </c>
      <c r="AA34" s="347">
        <v>374.43367531697368</v>
      </c>
      <c r="AB34" s="347">
        <v>215.89685384315379</v>
      </c>
      <c r="AC34" s="347">
        <v>318.45702538162993</v>
      </c>
      <c r="AD34" s="347">
        <v>0</v>
      </c>
      <c r="AE34" s="347">
        <v>162.33216100446057</v>
      </c>
      <c r="AF34" s="347">
        <v>154.87131411581331</v>
      </c>
      <c r="AG34" s="347">
        <v>475.30972365872168</v>
      </c>
      <c r="AH34" s="347">
        <v>82.530666711435998</v>
      </c>
      <c r="AI34" s="347">
        <v>667.40490075914624</v>
      </c>
      <c r="AJ34" s="347">
        <v>410.63147263294593</v>
      </c>
      <c r="AK34" s="347">
        <v>367.67628751607322</v>
      </c>
      <c r="AL34" s="347">
        <v>278.90080516161794</v>
      </c>
      <c r="AM34" s="347">
        <v>572.38945813776752</v>
      </c>
      <c r="AN34" s="347">
        <v>332.3624936552975</v>
      </c>
      <c r="AO34" s="347">
        <v>957.37365240992756</v>
      </c>
      <c r="AP34" s="347">
        <v>871.09982805503375</v>
      </c>
      <c r="AQ34" s="347">
        <v>865.72362826757103</v>
      </c>
      <c r="AR34" s="347">
        <v>520.72728511938408</v>
      </c>
      <c r="AS34" s="347">
        <v>956.37115955939009</v>
      </c>
      <c r="AT34" s="347">
        <v>917.24503818133667</v>
      </c>
      <c r="AU34" s="347">
        <v>801.22439537957302</v>
      </c>
      <c r="AV34" s="347">
        <v>900.73724653572253</v>
      </c>
      <c r="AW34" s="347">
        <v>895.6335172776287</v>
      </c>
      <c r="AX34" s="347">
        <v>912.33106432369254</v>
      </c>
      <c r="AY34" s="347">
        <v>1365.8491319185093</v>
      </c>
      <c r="AZ34" s="347">
        <v>1420.6772638733337</v>
      </c>
      <c r="BA34" s="347">
        <v>1364.3120488465097</v>
      </c>
      <c r="BB34" s="347">
        <v>1451.9559640871364</v>
      </c>
      <c r="BC34" s="347">
        <v>1347.8602833357409</v>
      </c>
      <c r="BD34" s="347">
        <v>1362.2194555241554</v>
      </c>
      <c r="BE34" s="347">
        <v>1412.3055681604712</v>
      </c>
      <c r="BF34" s="347">
        <v>1307.2485548153477</v>
      </c>
      <c r="BG34" s="347">
        <v>1243.241363082275</v>
      </c>
      <c r="BH34" s="347">
        <v>1401.9226529130756</v>
      </c>
      <c r="BI34" s="347">
        <v>1324.3379162479064</v>
      </c>
      <c r="BJ34" s="347">
        <v>643.98091398908264</v>
      </c>
      <c r="BK34" s="347">
        <v>682.20352758013507</v>
      </c>
      <c r="BL34" s="347">
        <v>613.10443534208673</v>
      </c>
      <c r="BM34" s="347">
        <v>580.6145945198665</v>
      </c>
      <c r="BN34" s="347">
        <v>538.82687311355403</v>
      </c>
      <c r="BO34" s="347">
        <v>484.67494391851341</v>
      </c>
      <c r="BP34" s="347">
        <v>790.67660733456046</v>
      </c>
      <c r="BQ34" s="347">
        <v>674.28442115060727</v>
      </c>
      <c r="BR34" s="347">
        <v>609.95003938219031</v>
      </c>
      <c r="BS34" s="347">
        <v>484.82131003505071</v>
      </c>
      <c r="BT34" s="347">
        <v>722.07085563216208</v>
      </c>
      <c r="BU34" s="347">
        <v>792.66504762672491</v>
      </c>
      <c r="BV34" s="347">
        <v>560.43081606088492</v>
      </c>
      <c r="BW34" s="347">
        <v>654.17909358274721</v>
      </c>
      <c r="BX34" s="347">
        <v>490.5504974809582</v>
      </c>
      <c r="BY34" s="347">
        <v>956.02462242585364</v>
      </c>
      <c r="BZ34" s="347">
        <v>824.25246793087729</v>
      </c>
      <c r="CA34" s="347">
        <v>1066.1512600488729</v>
      </c>
      <c r="CB34" s="347">
        <v>794.28025911897555</v>
      </c>
      <c r="CC34" s="347">
        <v>923.4394272315476</v>
      </c>
      <c r="CD34" s="347">
        <v>731.18564143927063</v>
      </c>
      <c r="CE34" s="347">
        <v>917.76679760422837</v>
      </c>
      <c r="CF34" s="347">
        <v>835.05774393054776</v>
      </c>
      <c r="CG34" s="347">
        <v>1133.6520996627246</v>
      </c>
      <c r="CH34" s="347">
        <v>1562.9595145070107</v>
      </c>
      <c r="CI34" s="347">
        <v>1325.7873320905344</v>
      </c>
      <c r="CJ34" s="347">
        <v>722.66554134309501</v>
      </c>
      <c r="CK34" s="347">
        <v>740.02612887803582</v>
      </c>
      <c r="CL34" s="347">
        <v>797.74746426181662</v>
      </c>
      <c r="CM34" s="347">
        <v>710.766006908294</v>
      </c>
      <c r="CN34" s="347">
        <v>744.89244285900793</v>
      </c>
      <c r="CO34" s="347">
        <v>728.62217020146898</v>
      </c>
      <c r="CP34" s="347">
        <v>711.9392974428813</v>
      </c>
      <c r="CQ34" s="347">
        <v>707.77102120497489</v>
      </c>
      <c r="CR34" s="347">
        <v>758.61464138380131</v>
      </c>
      <c r="CS34" s="347">
        <v>693.24079887125197</v>
      </c>
      <c r="CT34" s="347">
        <v>703.39192059966615</v>
      </c>
      <c r="CU34" s="347">
        <v>804.83183554879486</v>
      </c>
      <c r="CV34" s="347">
        <v>895.91287769900362</v>
      </c>
      <c r="CW34" s="347">
        <v>864.33374879264386</v>
      </c>
      <c r="CX34" s="347">
        <v>1246.4291182809893</v>
      </c>
      <c r="CY34" s="347">
        <v>964.83820140961336</v>
      </c>
      <c r="CZ34" s="347">
        <v>963.23401782762846</v>
      </c>
      <c r="DA34" s="347">
        <v>385.30414446477334</v>
      </c>
      <c r="DB34" s="347">
        <v>419.1712968216566</v>
      </c>
      <c r="DC34" s="347">
        <v>358.18903367315397</v>
      </c>
      <c r="DD34" s="347">
        <v>378.60293067247602</v>
      </c>
      <c r="DE34" s="347">
        <v>367.70065997955174</v>
      </c>
      <c r="DF34" s="347">
        <v>410.38060517098523</v>
      </c>
      <c r="DG34" s="347">
        <v>347.29048134252298</v>
      </c>
      <c r="DH34" s="347">
        <v>1472.2420668971145</v>
      </c>
      <c r="DI34" s="347">
        <v>1184.0440380131722</v>
      </c>
      <c r="DJ34" s="347">
        <v>1220.0130183064061</v>
      </c>
    </row>
    <row r="35" spans="1:114" ht="21" customHeight="1">
      <c r="A35" s="370" t="s">
        <v>273</v>
      </c>
      <c r="B35" s="561" t="s">
        <v>506</v>
      </c>
      <c r="C35" s="562"/>
      <c r="D35" s="325">
        <v>1023.0273931463418</v>
      </c>
      <c r="E35" s="325">
        <v>987.91824078160812</v>
      </c>
      <c r="F35" s="325">
        <v>1056.8976004355475</v>
      </c>
      <c r="G35" s="325">
        <v>960.70346852234172</v>
      </c>
      <c r="H35" s="325">
        <v>671.09687406313697</v>
      </c>
      <c r="I35" s="325">
        <v>771.98734476318327</v>
      </c>
      <c r="J35" s="325">
        <v>984.14302007012145</v>
      </c>
      <c r="K35" s="325">
        <v>930.74516348326244</v>
      </c>
      <c r="L35" s="325">
        <v>831.50616510015209</v>
      </c>
      <c r="M35" s="325">
        <v>890.7163238812268</v>
      </c>
      <c r="N35" s="325">
        <v>915.35878111687441</v>
      </c>
      <c r="O35" s="325">
        <v>888.65419882029482</v>
      </c>
      <c r="P35" s="325">
        <v>920.76598089791923</v>
      </c>
      <c r="Q35" s="325">
        <v>1036.8171675486926</v>
      </c>
      <c r="R35" s="325">
        <v>1065.2386910235014</v>
      </c>
      <c r="S35" s="325">
        <v>797.06735535815767</v>
      </c>
      <c r="T35" s="325">
        <v>903.82308576636387</v>
      </c>
      <c r="U35" s="325">
        <v>498.92713836287817</v>
      </c>
      <c r="V35" s="325">
        <v>741.0051036817481</v>
      </c>
      <c r="W35" s="325">
        <v>161.03886690018996</v>
      </c>
      <c r="X35" s="325">
        <v>413.12139487627456</v>
      </c>
      <c r="Y35" s="325">
        <v>278.33349515173086</v>
      </c>
      <c r="Z35" s="325">
        <v>913.99393365411674</v>
      </c>
      <c r="AA35" s="325">
        <v>521.53496671266657</v>
      </c>
      <c r="AB35" s="325">
        <v>362.9981452388464</v>
      </c>
      <c r="AC35" s="325">
        <v>345.01681210159933</v>
      </c>
      <c r="AD35" s="325">
        <v>162.33216100446052</v>
      </c>
      <c r="AE35" s="325">
        <v>0</v>
      </c>
      <c r="AF35" s="325">
        <v>126.24301083770945</v>
      </c>
      <c r="AG35" s="325">
        <v>501.86951037869102</v>
      </c>
      <c r="AH35" s="325">
        <v>194.14515970433814</v>
      </c>
      <c r="AI35" s="325">
        <v>638.77659748104247</v>
      </c>
      <c r="AJ35" s="325">
        <v>327.0046511187216</v>
      </c>
      <c r="AK35" s="325">
        <v>284.04946600184888</v>
      </c>
      <c r="AL35" s="325">
        <v>250.27250188351402</v>
      </c>
      <c r="AM35" s="325">
        <v>488.76263662354324</v>
      </c>
      <c r="AN35" s="325">
        <v>303.73419037719361</v>
      </c>
      <c r="AO35" s="325">
        <v>873.7468308957034</v>
      </c>
      <c r="AP35" s="325">
        <v>787.47300654080959</v>
      </c>
      <c r="AQ35" s="325">
        <v>782.09680675334687</v>
      </c>
      <c r="AR35" s="325">
        <v>437.10046360515975</v>
      </c>
      <c r="AS35" s="325">
        <v>883.11257477768709</v>
      </c>
      <c r="AT35" s="325">
        <v>843.98645339963264</v>
      </c>
      <c r="AU35" s="325">
        <v>717.59757386534886</v>
      </c>
      <c r="AV35" s="325">
        <v>817.11042502149837</v>
      </c>
      <c r="AW35" s="325">
        <v>812.00669576340454</v>
      </c>
      <c r="AX35" s="325">
        <v>828.70424280946838</v>
      </c>
      <c r="AY35" s="325">
        <v>1389.9969538665293</v>
      </c>
      <c r="AZ35" s="325">
        <v>1444.8250858213539</v>
      </c>
      <c r="BA35" s="325">
        <v>1388.4598707945299</v>
      </c>
      <c r="BB35" s="325">
        <v>1397.0553479972377</v>
      </c>
      <c r="BC35" s="325">
        <v>1372.0081052837606</v>
      </c>
      <c r="BD35" s="325">
        <v>1386.3672774721756</v>
      </c>
      <c r="BE35" s="325">
        <v>1357.4049520705717</v>
      </c>
      <c r="BF35" s="325">
        <v>1331.3963767633679</v>
      </c>
      <c r="BG35" s="325">
        <v>1184.7524769176844</v>
      </c>
      <c r="BH35" s="325">
        <v>1426.070474861096</v>
      </c>
      <c r="BI35" s="325">
        <v>1269.4373001580077</v>
      </c>
      <c r="BJ35" s="325">
        <v>791.08220538477508</v>
      </c>
      <c r="BK35" s="325">
        <v>798.02002283053741</v>
      </c>
      <c r="BL35" s="325">
        <v>760.20572673777917</v>
      </c>
      <c r="BM35" s="325">
        <v>699.97378682301166</v>
      </c>
      <c r="BN35" s="325">
        <v>658.18606541669919</v>
      </c>
      <c r="BO35" s="325">
        <v>550.46411685354622</v>
      </c>
      <c r="BP35" s="325">
        <v>856.46578026959321</v>
      </c>
      <c r="BQ35" s="325">
        <v>781.02553909809478</v>
      </c>
      <c r="BR35" s="325">
        <v>757.05133077788275</v>
      </c>
      <c r="BS35" s="325">
        <v>595.51123301793871</v>
      </c>
      <c r="BT35" s="325">
        <v>837.88735088256442</v>
      </c>
      <c r="BU35" s="325">
        <v>908.48154287712794</v>
      </c>
      <c r="BV35" s="325">
        <v>707.53210745657736</v>
      </c>
      <c r="BW35" s="325">
        <v>625.55079030464344</v>
      </c>
      <c r="BX35" s="325">
        <v>461.92219420285431</v>
      </c>
      <c r="BY35" s="325">
        <v>927.39631914774986</v>
      </c>
      <c r="BZ35" s="325">
        <v>740.62564641665313</v>
      </c>
      <c r="CA35" s="325">
        <v>1037.5229567707686</v>
      </c>
      <c r="CB35" s="325">
        <v>765.65195584087178</v>
      </c>
      <c r="CC35" s="325">
        <v>839.81260571732344</v>
      </c>
      <c r="CD35" s="325">
        <v>647.55881992504646</v>
      </c>
      <c r="CE35" s="325">
        <v>834.13997609000421</v>
      </c>
      <c r="CF35" s="325">
        <v>751.4309224163236</v>
      </c>
      <c r="CG35" s="325">
        <v>1050.0252781485001</v>
      </c>
      <c r="CH35" s="325">
        <v>1479.3326929927864</v>
      </c>
      <c r="CI35" s="325">
        <v>1242.1605105763101</v>
      </c>
      <c r="CJ35" s="325">
        <v>869.76683273878746</v>
      </c>
      <c r="CK35" s="325">
        <v>887.12742027372826</v>
      </c>
      <c r="CL35" s="325">
        <v>944.84875565750906</v>
      </c>
      <c r="CM35" s="325">
        <v>857.86729830398644</v>
      </c>
      <c r="CN35" s="325">
        <v>891.99373425470037</v>
      </c>
      <c r="CO35" s="325">
        <v>875.72346159716142</v>
      </c>
      <c r="CP35" s="325">
        <v>859.04058883857374</v>
      </c>
      <c r="CQ35" s="325">
        <v>854.87231260066733</v>
      </c>
      <c r="CR35" s="325">
        <v>905.71593277949376</v>
      </c>
      <c r="CS35" s="325">
        <v>840.34209026694441</v>
      </c>
      <c r="CT35" s="325">
        <v>850.49321199535859</v>
      </c>
      <c r="CU35" s="325">
        <v>920.64833079919765</v>
      </c>
      <c r="CV35" s="325">
        <v>992.24983362773867</v>
      </c>
      <c r="CW35" s="325">
        <v>960.67070472137914</v>
      </c>
      <c r="CX35" s="325">
        <v>1334.2108086872811</v>
      </c>
      <c r="CY35" s="325">
        <v>1052.6198918159052</v>
      </c>
      <c r="CZ35" s="325">
        <v>989.79380454759723</v>
      </c>
      <c r="DA35" s="325">
        <v>495.84434996304964</v>
      </c>
      <c r="DB35" s="325">
        <v>529.71150231993272</v>
      </c>
      <c r="DC35" s="325">
        <v>469.80352666605637</v>
      </c>
      <c r="DD35" s="325">
        <v>525.70422206816897</v>
      </c>
      <c r="DE35" s="325">
        <v>479.31515297245409</v>
      </c>
      <c r="DF35" s="325">
        <v>520.92081066926141</v>
      </c>
      <c r="DG35" s="325">
        <v>494.39177273821576</v>
      </c>
      <c r="DH35" s="325">
        <v>1388.6152453828902</v>
      </c>
      <c r="DI35" s="325">
        <v>1100.4172164989479</v>
      </c>
      <c r="DJ35" s="325">
        <v>1136.3861967921819</v>
      </c>
    </row>
    <row r="36" spans="1:114" ht="21" customHeight="1">
      <c r="A36" s="370" t="s">
        <v>273</v>
      </c>
      <c r="B36" s="561" t="s">
        <v>507</v>
      </c>
      <c r="C36" s="562"/>
      <c r="D36" s="347">
        <v>1111.0608331862022</v>
      </c>
      <c r="E36" s="347">
        <v>966.62194109160055</v>
      </c>
      <c r="F36" s="347">
        <v>1035.6013007455401</v>
      </c>
      <c r="G36" s="347">
        <v>939.40716883233415</v>
      </c>
      <c r="H36" s="347">
        <v>649.80057437312939</v>
      </c>
      <c r="I36" s="347">
        <v>730.43181115237337</v>
      </c>
      <c r="J36" s="347">
        <v>962.84672038011388</v>
      </c>
      <c r="K36" s="347">
        <v>889.18962987245197</v>
      </c>
      <c r="L36" s="347">
        <v>919.53960514001312</v>
      </c>
      <c r="M36" s="347">
        <v>869.42002419121923</v>
      </c>
      <c r="N36" s="347">
        <v>894.06248142686684</v>
      </c>
      <c r="O36" s="347">
        <v>867.35789913028725</v>
      </c>
      <c r="P36" s="347">
        <v>899.46968120791166</v>
      </c>
      <c r="Q36" s="347">
        <v>1015.5208678586853</v>
      </c>
      <c r="R36" s="347">
        <v>1043.9423913334938</v>
      </c>
      <c r="S36" s="347">
        <v>775.7710556681501</v>
      </c>
      <c r="T36" s="347">
        <v>882.5267860763563</v>
      </c>
      <c r="U36" s="347">
        <v>477.63083867287065</v>
      </c>
      <c r="V36" s="347">
        <v>829.03854372160924</v>
      </c>
      <c r="W36" s="347">
        <v>173.15959253713305</v>
      </c>
      <c r="X36" s="347">
        <v>501.1548349161356</v>
      </c>
      <c r="Y36" s="347">
        <v>290.45422078867392</v>
      </c>
      <c r="Z36" s="347">
        <v>872.43840004330627</v>
      </c>
      <c r="AA36" s="347">
        <v>514.07411982401914</v>
      </c>
      <c r="AB36" s="347">
        <v>355.53729835019908</v>
      </c>
      <c r="AC36" s="347">
        <v>433.05025214146036</v>
      </c>
      <c r="AD36" s="347">
        <v>154.87131411581331</v>
      </c>
      <c r="AE36" s="347">
        <v>126.24301083770942</v>
      </c>
      <c r="AF36" s="347">
        <v>0</v>
      </c>
      <c r="AG36" s="347">
        <v>589.90295041855211</v>
      </c>
      <c r="AH36" s="347">
        <v>206.26588534128126</v>
      </c>
      <c r="AI36" s="347">
        <v>522.95471796162008</v>
      </c>
      <c r="AJ36" s="347">
        <v>284.18305213916364</v>
      </c>
      <c r="AK36" s="347">
        <v>262.75316631184137</v>
      </c>
      <c r="AL36" s="347">
        <v>134.55127352818778</v>
      </c>
      <c r="AM36" s="347">
        <v>442.74569147173099</v>
      </c>
      <c r="AN36" s="347">
        <v>177.49117953948416</v>
      </c>
      <c r="AO36" s="347">
        <v>832.19129728489293</v>
      </c>
      <c r="AP36" s="347">
        <v>745.91747292999935</v>
      </c>
      <c r="AQ36" s="347">
        <v>740.54127314253674</v>
      </c>
      <c r="AR36" s="347">
        <v>392.34820161838229</v>
      </c>
      <c r="AS36" s="347">
        <v>841.55704116687662</v>
      </c>
      <c r="AT36" s="347">
        <v>802.43091978882217</v>
      </c>
      <c r="AU36" s="347">
        <v>676.04204025453896</v>
      </c>
      <c r="AV36" s="347">
        <v>775.55489141068801</v>
      </c>
      <c r="AW36" s="347">
        <v>770.45116215259418</v>
      </c>
      <c r="AX36" s="347">
        <v>787.1487091986578</v>
      </c>
      <c r="AY36" s="347">
        <v>1368.700654176522</v>
      </c>
      <c r="AZ36" s="347">
        <v>1423.5287861313466</v>
      </c>
      <c r="BA36" s="347">
        <v>1367.1635711045226</v>
      </c>
      <c r="BB36" s="347">
        <v>1375.7590483072304</v>
      </c>
      <c r="BC36" s="347">
        <v>1350.7118055937533</v>
      </c>
      <c r="BD36" s="347">
        <v>1365.0709777821683</v>
      </c>
      <c r="BE36" s="347">
        <v>1336.1086523805643</v>
      </c>
      <c r="BF36" s="347">
        <v>1310.1000770733606</v>
      </c>
      <c r="BG36" s="347">
        <v>1163.456177227677</v>
      </c>
      <c r="BH36" s="347">
        <v>1404.7741751710887</v>
      </c>
      <c r="BI36" s="347">
        <v>1248.1410004680004</v>
      </c>
      <c r="BJ36" s="347">
        <v>783.62135849612787</v>
      </c>
      <c r="BK36" s="347">
        <v>821.8439720871803</v>
      </c>
      <c r="BL36" s="347">
        <v>752.74487984913196</v>
      </c>
      <c r="BM36" s="347">
        <v>720.25503902691173</v>
      </c>
      <c r="BN36" s="347">
        <v>678.46731762059926</v>
      </c>
      <c r="BO36" s="347">
        <v>608.41016254835881</v>
      </c>
      <c r="BP36" s="347">
        <v>914.41182596440535</v>
      </c>
      <c r="BQ36" s="347">
        <v>813.9248656576525</v>
      </c>
      <c r="BR36" s="347">
        <v>749.59048388923554</v>
      </c>
      <c r="BS36" s="347">
        <v>624.33302140597016</v>
      </c>
      <c r="BT36" s="347">
        <v>861.71130013920731</v>
      </c>
      <c r="BU36" s="347">
        <v>932.30549213377014</v>
      </c>
      <c r="BV36" s="347">
        <v>700.07126056793015</v>
      </c>
      <c r="BW36" s="347">
        <v>499.30777946693388</v>
      </c>
      <c r="BX36" s="347">
        <v>335.67918336514492</v>
      </c>
      <c r="BY36" s="347">
        <v>811.57443962832724</v>
      </c>
      <c r="BZ36" s="347">
        <v>694.60870126484087</v>
      </c>
      <c r="CA36" s="347">
        <v>911.27994593305925</v>
      </c>
      <c r="CB36" s="347">
        <v>639.40894500316222</v>
      </c>
      <c r="CC36" s="347">
        <v>795.06034373054536</v>
      </c>
      <c r="CD36" s="347">
        <v>602.80655793826884</v>
      </c>
      <c r="CE36" s="347">
        <v>789.38771410322613</v>
      </c>
      <c r="CF36" s="347">
        <v>706.67866042954563</v>
      </c>
      <c r="CG36" s="347">
        <v>1005.2730161617221</v>
      </c>
      <c r="CH36" s="347">
        <v>1434.5804310060078</v>
      </c>
      <c r="CI36" s="347">
        <v>1197.4082485895319</v>
      </c>
      <c r="CJ36" s="347">
        <v>862.30598585014025</v>
      </c>
      <c r="CK36" s="347">
        <v>879.66657338508105</v>
      </c>
      <c r="CL36" s="347">
        <v>937.38790876886185</v>
      </c>
      <c r="CM36" s="347">
        <v>850.40645141533923</v>
      </c>
      <c r="CN36" s="347">
        <v>884.53288736605316</v>
      </c>
      <c r="CO36" s="347">
        <v>868.26261470851421</v>
      </c>
      <c r="CP36" s="347">
        <v>851.57974194992653</v>
      </c>
      <c r="CQ36" s="347">
        <v>847.41146571202012</v>
      </c>
      <c r="CR36" s="347">
        <v>898.25508589084654</v>
      </c>
      <c r="CS36" s="347">
        <v>832.8812433782972</v>
      </c>
      <c r="CT36" s="347">
        <v>843.03236510671138</v>
      </c>
      <c r="CU36" s="347">
        <v>944.47228005584009</v>
      </c>
      <c r="CV36" s="347">
        <v>1035.5533222060487</v>
      </c>
      <c r="CW36" s="347">
        <v>1003.9741932996891</v>
      </c>
      <c r="CX36" s="347">
        <v>1386.0695627880348</v>
      </c>
      <c r="CY36" s="347">
        <v>1104.4786459166583</v>
      </c>
      <c r="CZ36" s="347">
        <v>1077.8272445874579</v>
      </c>
      <c r="DA36" s="347">
        <v>509.03936309461875</v>
      </c>
      <c r="DB36" s="347">
        <v>542.90651545150206</v>
      </c>
      <c r="DC36" s="347">
        <v>481.92425230299938</v>
      </c>
      <c r="DD36" s="347">
        <v>518.24337517952154</v>
      </c>
      <c r="DE36" s="347">
        <v>491.43587860939709</v>
      </c>
      <c r="DF36" s="347">
        <v>534.11582380083064</v>
      </c>
      <c r="DG36" s="347">
        <v>486.93092584956844</v>
      </c>
      <c r="DH36" s="347">
        <v>1332.1078379822522</v>
      </c>
      <c r="DI36" s="347">
        <v>1055.6649545121697</v>
      </c>
      <c r="DJ36" s="347">
        <v>1091.6339348054037</v>
      </c>
    </row>
    <row r="37" spans="1:114" ht="21" customHeight="1">
      <c r="A37" s="370" t="s">
        <v>273</v>
      </c>
      <c r="B37" s="561" t="s">
        <v>508</v>
      </c>
      <c r="C37" s="562"/>
      <c r="D37" s="325">
        <v>521.15788276765068</v>
      </c>
      <c r="E37" s="325">
        <v>554.04779301927204</v>
      </c>
      <c r="F37" s="325">
        <v>694.6041546076558</v>
      </c>
      <c r="G37" s="325">
        <v>621.9275378624684</v>
      </c>
      <c r="H37" s="325">
        <v>554.63965700198048</v>
      </c>
      <c r="I37" s="325">
        <v>710.26608396367408</v>
      </c>
      <c r="J37" s="325">
        <v>645.36708941024813</v>
      </c>
      <c r="K37" s="325">
        <v>835.6574810598803</v>
      </c>
      <c r="L37" s="325">
        <v>329.63665472146107</v>
      </c>
      <c r="M37" s="325">
        <v>774.25910682006941</v>
      </c>
      <c r="N37" s="325">
        <v>576.58285045700109</v>
      </c>
      <c r="O37" s="325">
        <v>733.07886021845502</v>
      </c>
      <c r="P37" s="325">
        <v>693.54518113717813</v>
      </c>
      <c r="Q37" s="325">
        <v>602.94671978635756</v>
      </c>
      <c r="R37" s="325">
        <v>747.06348038159717</v>
      </c>
      <c r="S37" s="325">
        <v>680.61013829700141</v>
      </c>
      <c r="T37" s="325">
        <v>669.40148065097878</v>
      </c>
      <c r="U37" s="325">
        <v>382.46992130172151</v>
      </c>
      <c r="V37" s="325">
        <v>239.13559330305716</v>
      </c>
      <c r="W37" s="325">
        <v>416.743357881419</v>
      </c>
      <c r="X37" s="325">
        <v>143.19310697372089</v>
      </c>
      <c r="Y37" s="325">
        <v>319.65465968130775</v>
      </c>
      <c r="Z37" s="325">
        <v>806.43995024820185</v>
      </c>
      <c r="AA37" s="325">
        <v>417.47584276847419</v>
      </c>
      <c r="AB37" s="325">
        <v>490.5098904823742</v>
      </c>
      <c r="AC37" s="325">
        <v>156.8526982770916</v>
      </c>
      <c r="AD37" s="325">
        <v>475.30972365872208</v>
      </c>
      <c r="AE37" s="325">
        <v>501.86951037869096</v>
      </c>
      <c r="AF37" s="325">
        <v>589.902950418552</v>
      </c>
      <c r="AG37" s="325">
        <v>0</v>
      </c>
      <c r="AH37" s="325">
        <v>401.1756945413855</v>
      </c>
      <c r="AI37" s="325">
        <v>972.24196644266681</v>
      </c>
      <c r="AJ37" s="325">
        <v>649.28640734939222</v>
      </c>
      <c r="AK37" s="325">
        <v>401.80672229636895</v>
      </c>
      <c r="AL37" s="325">
        <v>713.93244146435677</v>
      </c>
      <c r="AM37" s="325">
        <v>811.0443928542137</v>
      </c>
      <c r="AN37" s="325">
        <v>767.39412995803616</v>
      </c>
      <c r="AO37" s="325">
        <v>821.61602935005067</v>
      </c>
      <c r="AP37" s="325">
        <v>733.88115212104515</v>
      </c>
      <c r="AQ37" s="325">
        <v>729.96600520769573</v>
      </c>
      <c r="AR37" s="325">
        <v>573.68031861658187</v>
      </c>
      <c r="AS37" s="325">
        <v>781.42505633363862</v>
      </c>
      <c r="AT37" s="325">
        <v>742.2989349555852</v>
      </c>
      <c r="AU37" s="325">
        <v>707.69228614517317</v>
      </c>
      <c r="AV37" s="325">
        <v>764.97962347584667</v>
      </c>
      <c r="AW37" s="325">
        <v>758.41484134363986</v>
      </c>
      <c r="AX37" s="325">
        <v>776.57344126381611</v>
      </c>
      <c r="AY37" s="325">
        <v>1047.1895748355016</v>
      </c>
      <c r="AZ37" s="325">
        <v>1106.0491551614821</v>
      </c>
      <c r="BA37" s="325">
        <v>1049.6839401346581</v>
      </c>
      <c r="BB37" s="325">
        <v>1137.327855375285</v>
      </c>
      <c r="BC37" s="325">
        <v>1033.232174623889</v>
      </c>
      <c r="BD37" s="325">
        <v>1047.5913468123038</v>
      </c>
      <c r="BE37" s="325">
        <v>1097.6774594486196</v>
      </c>
      <c r="BF37" s="325">
        <v>992.62044610349653</v>
      </c>
      <c r="BG37" s="325">
        <v>1068.2952598565264</v>
      </c>
      <c r="BH37" s="325">
        <v>1087.2945442012242</v>
      </c>
      <c r="BI37" s="325">
        <v>1009.7098075360557</v>
      </c>
      <c r="BJ37" s="325">
        <v>422.36809537608184</v>
      </c>
      <c r="BK37" s="325">
        <v>408.13204380597813</v>
      </c>
      <c r="BL37" s="325">
        <v>497.84636155105892</v>
      </c>
      <c r="BM37" s="325">
        <v>359.99316975693552</v>
      </c>
      <c r="BN37" s="325">
        <v>318.20544835062304</v>
      </c>
      <c r="BO37" s="325">
        <v>160.57613782898716</v>
      </c>
      <c r="BP37" s="325">
        <v>371.80261765730882</v>
      </c>
      <c r="BQ37" s="325">
        <v>391.13756007353561</v>
      </c>
      <c r="BR37" s="325">
        <v>466.78595971463932</v>
      </c>
      <c r="BS37" s="325">
        <v>255.53061595186253</v>
      </c>
      <c r="BT37" s="325">
        <v>447.99937185800513</v>
      </c>
      <c r="BU37" s="325">
        <v>518.59356385256854</v>
      </c>
      <c r="BV37" s="325">
        <v>417.26673639333393</v>
      </c>
      <c r="BW37" s="325">
        <v>1063.1332892669873</v>
      </c>
      <c r="BX37" s="325">
        <v>925.5821337836968</v>
      </c>
      <c r="BY37" s="325">
        <v>1260.8616881093742</v>
      </c>
      <c r="BZ37" s="325">
        <v>1062.9074026473236</v>
      </c>
      <c r="CA37" s="325">
        <v>1475.1054557331133</v>
      </c>
      <c r="CB37" s="325">
        <v>1203.2344548032149</v>
      </c>
      <c r="CC37" s="325">
        <v>939.8592440637359</v>
      </c>
      <c r="CD37" s="325">
        <v>820.5154953721435</v>
      </c>
      <c r="CE37" s="325">
        <v>1012.8943484734007</v>
      </c>
      <c r="CF37" s="325">
        <v>930.18529479971994</v>
      </c>
      <c r="CG37" s="325">
        <v>1228.7796505318972</v>
      </c>
      <c r="CH37" s="325">
        <v>1658.0870653761838</v>
      </c>
      <c r="CI37" s="325">
        <v>1420.9148829597077</v>
      </c>
      <c r="CJ37" s="325">
        <v>633.14614230177528</v>
      </c>
      <c r="CK37" s="325">
        <v>650.50672983671564</v>
      </c>
      <c r="CL37" s="325">
        <v>673.2064309468841</v>
      </c>
      <c r="CM37" s="325">
        <v>573.71781237333857</v>
      </c>
      <c r="CN37" s="325">
        <v>655.37304381768752</v>
      </c>
      <c r="CO37" s="325">
        <v>629.04598692205388</v>
      </c>
      <c r="CP37" s="325">
        <v>620.35721279477946</v>
      </c>
      <c r="CQ37" s="325">
        <v>618.25162216365504</v>
      </c>
      <c r="CR37" s="325">
        <v>669.09524234248113</v>
      </c>
      <c r="CS37" s="325">
        <v>603.72139982993247</v>
      </c>
      <c r="CT37" s="325">
        <v>613.87252155834642</v>
      </c>
      <c r="CU37" s="325">
        <v>530.76035177463825</v>
      </c>
      <c r="CV37" s="325">
        <v>602.36185460317949</v>
      </c>
      <c r="CW37" s="325">
        <v>570.78272569681997</v>
      </c>
      <c r="CX37" s="325">
        <v>935.28971931152284</v>
      </c>
      <c r="CY37" s="325">
        <v>653.69880244014496</v>
      </c>
      <c r="CZ37" s="325">
        <v>487.92429416890621</v>
      </c>
      <c r="DA37" s="325">
        <v>320.40030994398057</v>
      </c>
      <c r="DB37" s="325">
        <v>354.26746230086371</v>
      </c>
      <c r="DC37" s="325">
        <v>305.70343955517558</v>
      </c>
      <c r="DD37" s="325">
        <v>362.33190999326712</v>
      </c>
      <c r="DE37" s="325">
        <v>320.33293679808315</v>
      </c>
      <c r="DF37" s="325">
        <v>327.07784287942673</v>
      </c>
      <c r="DG37" s="325">
        <v>361.12961092202602</v>
      </c>
      <c r="DH37" s="325">
        <v>1576.5388869519738</v>
      </c>
      <c r="DI37" s="325">
        <v>1279.1715888823451</v>
      </c>
      <c r="DJ37" s="325">
        <v>1315.140569175579</v>
      </c>
    </row>
    <row r="38" spans="1:114" ht="21" customHeight="1">
      <c r="A38" s="370" t="s">
        <v>273</v>
      </c>
      <c r="B38" s="561" t="s">
        <v>273</v>
      </c>
      <c r="C38" s="562"/>
      <c r="D38" s="347">
        <v>922.33357730903685</v>
      </c>
      <c r="E38" s="347">
        <v>889.63638971625403</v>
      </c>
      <c r="F38" s="347">
        <v>958.61574937019452</v>
      </c>
      <c r="G38" s="347">
        <v>862.42161745698729</v>
      </c>
      <c r="H38" s="347">
        <v>655.45173111039549</v>
      </c>
      <c r="I38" s="347">
        <v>811.07815807208942</v>
      </c>
      <c r="J38" s="347">
        <v>885.86116900476725</v>
      </c>
      <c r="K38" s="347">
        <v>936.46955516829564</v>
      </c>
      <c r="L38" s="347">
        <v>730.81234926284719</v>
      </c>
      <c r="M38" s="347">
        <v>875.07118092848475</v>
      </c>
      <c r="N38" s="347">
        <v>817.0769300515193</v>
      </c>
      <c r="O38" s="347">
        <v>873.00905586755312</v>
      </c>
      <c r="P38" s="347">
        <v>905.12083794517685</v>
      </c>
      <c r="Q38" s="347">
        <v>938.53531648333933</v>
      </c>
      <c r="R38" s="347">
        <v>987.55755997611584</v>
      </c>
      <c r="S38" s="347">
        <v>781.42221240541664</v>
      </c>
      <c r="T38" s="347">
        <v>888.17794281362137</v>
      </c>
      <c r="U38" s="347">
        <v>483.28199541013669</v>
      </c>
      <c r="V38" s="347">
        <v>640.3112878444432</v>
      </c>
      <c r="W38" s="347">
        <v>33.106292804148211</v>
      </c>
      <c r="X38" s="347">
        <v>312.42757903896904</v>
      </c>
      <c r="Y38" s="347">
        <v>84.188335447392689</v>
      </c>
      <c r="Z38" s="347">
        <v>907.2520243566172</v>
      </c>
      <c r="AA38" s="347">
        <v>390.2173301181619</v>
      </c>
      <c r="AB38" s="347">
        <v>231.68050864434187</v>
      </c>
      <c r="AC38" s="347">
        <v>244.32299626429358</v>
      </c>
      <c r="AD38" s="347">
        <v>82.530666711436012</v>
      </c>
      <c r="AE38" s="347">
        <v>194.14515970433817</v>
      </c>
      <c r="AF38" s="347">
        <v>206.26588534128123</v>
      </c>
      <c r="AG38" s="347">
        <v>401.17569454138584</v>
      </c>
      <c r="AH38" s="347">
        <v>0</v>
      </c>
      <c r="AI38" s="347">
        <v>718.79947198461423</v>
      </c>
      <c r="AJ38" s="347">
        <v>442.44447133282341</v>
      </c>
      <c r="AK38" s="347">
        <v>399.4892862159507</v>
      </c>
      <c r="AL38" s="347">
        <v>330.29537638708592</v>
      </c>
      <c r="AM38" s="347">
        <v>604.20245683764517</v>
      </c>
      <c r="AN38" s="347">
        <v>383.75706488076531</v>
      </c>
      <c r="AO38" s="347">
        <v>922.42810345846601</v>
      </c>
      <c r="AP38" s="347">
        <v>834.69322622946049</v>
      </c>
      <c r="AQ38" s="347">
        <v>830.77807931611108</v>
      </c>
      <c r="AR38" s="347">
        <v>552.54028381926162</v>
      </c>
      <c r="AS38" s="347">
        <v>882.23713044205397</v>
      </c>
      <c r="AT38" s="347">
        <v>843.11100906400054</v>
      </c>
      <c r="AU38" s="347">
        <v>808.50436025358852</v>
      </c>
      <c r="AV38" s="347">
        <v>865.79169758426201</v>
      </c>
      <c r="AW38" s="347">
        <v>859.22691545205521</v>
      </c>
      <c r="AX38" s="347">
        <v>877.38551537223145</v>
      </c>
      <c r="AY38" s="347">
        <v>1291.7151028011733</v>
      </c>
      <c r="AZ38" s="347">
        <v>1346.5432347559977</v>
      </c>
      <c r="BA38" s="347">
        <v>1290.1780197291737</v>
      </c>
      <c r="BB38" s="347">
        <v>1377.8219349698004</v>
      </c>
      <c r="BC38" s="347">
        <v>1273.7262542184048</v>
      </c>
      <c r="BD38" s="347">
        <v>1288.0854264068194</v>
      </c>
      <c r="BE38" s="347">
        <v>1338.1715390431352</v>
      </c>
      <c r="BF38" s="347">
        <v>1233.1145256980117</v>
      </c>
      <c r="BG38" s="347">
        <v>1169.107333964939</v>
      </c>
      <c r="BH38" s="347">
        <v>1327.7886237957396</v>
      </c>
      <c r="BI38" s="347">
        <v>1250.2038871305704</v>
      </c>
      <c r="BJ38" s="347">
        <v>615.20563887017408</v>
      </c>
      <c r="BK38" s="347">
        <v>649.70018318406801</v>
      </c>
      <c r="BL38" s="347">
        <v>628.88809014327489</v>
      </c>
      <c r="BM38" s="347">
        <v>522.52968986976157</v>
      </c>
      <c r="BN38" s="347">
        <v>480.74196846344915</v>
      </c>
      <c r="BO38" s="347">
        <v>402.14427720707761</v>
      </c>
      <c r="BP38" s="347">
        <v>708.14594062312403</v>
      </c>
      <c r="BQ38" s="347">
        <v>632.70569945162561</v>
      </c>
      <c r="BR38" s="347">
        <v>581.17476426328267</v>
      </c>
      <c r="BS38" s="347">
        <v>418.0671360646889</v>
      </c>
      <c r="BT38" s="347">
        <v>689.56751123609547</v>
      </c>
      <c r="BU38" s="347">
        <v>760.16170323065876</v>
      </c>
      <c r="BV38" s="347">
        <v>531.65554094197728</v>
      </c>
      <c r="BW38" s="347">
        <v>705.5736648082152</v>
      </c>
      <c r="BX38" s="347">
        <v>541.94506870642601</v>
      </c>
      <c r="BY38" s="347">
        <v>1007.4191936513216</v>
      </c>
      <c r="BZ38" s="347">
        <v>856.06546663075505</v>
      </c>
      <c r="CA38" s="347">
        <v>1117.5458312743408</v>
      </c>
      <c r="CB38" s="347">
        <v>845.67483034444354</v>
      </c>
      <c r="CC38" s="347">
        <v>955.25242593142536</v>
      </c>
      <c r="CD38" s="347">
        <v>762.99864013914839</v>
      </c>
      <c r="CE38" s="347">
        <v>949.57979630410614</v>
      </c>
      <c r="CF38" s="347">
        <v>866.87074263042553</v>
      </c>
      <c r="CG38" s="347">
        <v>1165.4650983626025</v>
      </c>
      <c r="CH38" s="347">
        <v>1594.7725132068886</v>
      </c>
      <c r="CI38" s="347">
        <v>1357.600330790412</v>
      </c>
      <c r="CJ38" s="347">
        <v>738.44919614428318</v>
      </c>
      <c r="CK38" s="347">
        <v>755.80978367922398</v>
      </c>
      <c r="CL38" s="347">
        <v>813.53111906300478</v>
      </c>
      <c r="CM38" s="347">
        <v>726.54966170948205</v>
      </c>
      <c r="CN38" s="347">
        <v>760.67609766019609</v>
      </c>
      <c r="CO38" s="347">
        <v>744.40582500265714</v>
      </c>
      <c r="CP38" s="347">
        <v>727.72295224406935</v>
      </c>
      <c r="CQ38" s="347">
        <v>723.55467600616294</v>
      </c>
      <c r="CR38" s="347">
        <v>774.39829618498948</v>
      </c>
      <c r="CS38" s="347">
        <v>709.02445367244013</v>
      </c>
      <c r="CT38" s="347">
        <v>719.17557540085431</v>
      </c>
      <c r="CU38" s="347">
        <v>772.3284911527287</v>
      </c>
      <c r="CV38" s="347">
        <v>843.9299939812696</v>
      </c>
      <c r="CW38" s="347">
        <v>812.35086507491019</v>
      </c>
      <c r="CX38" s="347">
        <v>1185.8909690408107</v>
      </c>
      <c r="CY38" s="347">
        <v>904.30005216943641</v>
      </c>
      <c r="CZ38" s="347">
        <v>889.09998871029234</v>
      </c>
      <c r="DA38" s="347">
        <v>302.77347775333754</v>
      </c>
      <c r="DB38" s="347">
        <v>336.6406301102208</v>
      </c>
      <c r="DC38" s="347">
        <v>275.65836696171817</v>
      </c>
      <c r="DD38" s="347">
        <v>346.68048185567795</v>
      </c>
      <c r="DE38" s="347">
        <v>285.16999326811595</v>
      </c>
      <c r="DF38" s="347">
        <v>327.84993845954943</v>
      </c>
      <c r="DG38" s="347">
        <v>343.50277873138322</v>
      </c>
      <c r="DH38" s="347">
        <v>1504.0550655969923</v>
      </c>
      <c r="DI38" s="347">
        <v>1215.8570367130501</v>
      </c>
      <c r="DJ38" s="347">
        <v>1251.826017006284</v>
      </c>
    </row>
    <row r="39" spans="1:114" ht="21" customHeight="1">
      <c r="A39" s="370" t="s">
        <v>274</v>
      </c>
      <c r="B39" s="561" t="s">
        <v>509</v>
      </c>
      <c r="C39" s="562"/>
      <c r="D39" s="325">
        <v>1395.3845170120874</v>
      </c>
      <c r="E39" s="325">
        <v>1229.1945932118542</v>
      </c>
      <c r="F39" s="325">
        <v>1147.6938739718087</v>
      </c>
      <c r="G39" s="325">
        <v>1043.1680108479634</v>
      </c>
      <c r="H39" s="325">
        <v>947.64534639510441</v>
      </c>
      <c r="I39" s="325">
        <v>764.33372549742955</v>
      </c>
      <c r="J39" s="325">
        <v>1060.8544176882508</v>
      </c>
      <c r="K39" s="325">
        <v>826.7857156194201</v>
      </c>
      <c r="L39" s="325">
        <v>1301.6265952737269</v>
      </c>
      <c r="M39" s="325">
        <v>856.73338080610426</v>
      </c>
      <c r="N39" s="325">
        <v>1088.5126982534309</v>
      </c>
      <c r="O39" s="325">
        <v>957.81258331928677</v>
      </c>
      <c r="P39" s="325">
        <v>990.68944407537572</v>
      </c>
      <c r="Q39" s="325">
        <v>1233.6827999963753</v>
      </c>
      <c r="R39" s="325">
        <v>1080.5794745613191</v>
      </c>
      <c r="S39" s="325">
        <v>934.24890163843077</v>
      </c>
      <c r="T39" s="325">
        <v>1042.0317899070092</v>
      </c>
      <c r="U39" s="325">
        <v>807.86929093626009</v>
      </c>
      <c r="V39" s="325">
        <v>1211.1255338553231</v>
      </c>
      <c r="W39" s="325">
        <v>685.6931791804659</v>
      </c>
      <c r="X39" s="325">
        <v>838.72021339407547</v>
      </c>
      <c r="Y39" s="325">
        <v>802.98780743200655</v>
      </c>
      <c r="Z39" s="325">
        <v>810.03448579027452</v>
      </c>
      <c r="AA39" s="325">
        <v>1026.607706467352</v>
      </c>
      <c r="AB39" s="325">
        <v>868.07088499353176</v>
      </c>
      <c r="AC39" s="325">
        <v>934.56766664204747</v>
      </c>
      <c r="AD39" s="325">
        <v>667.40490075914613</v>
      </c>
      <c r="AE39" s="325">
        <v>638.77659748104224</v>
      </c>
      <c r="AF39" s="325">
        <v>522.95471796162008</v>
      </c>
      <c r="AG39" s="325">
        <v>972.24196644266681</v>
      </c>
      <c r="AH39" s="325">
        <v>718.799471984614</v>
      </c>
      <c r="AI39" s="325">
        <v>0</v>
      </c>
      <c r="AJ39" s="325">
        <v>335.22587698344131</v>
      </c>
      <c r="AK39" s="325">
        <v>592.99161857523063</v>
      </c>
      <c r="AL39" s="325">
        <v>388.73095048063385</v>
      </c>
      <c r="AM39" s="325">
        <v>210.36341547630079</v>
      </c>
      <c r="AN39" s="325">
        <v>359.05850168604405</v>
      </c>
      <c r="AO39" s="325">
        <v>729.66874200282757</v>
      </c>
      <c r="AP39" s="325">
        <v>755.73028622702407</v>
      </c>
      <c r="AQ39" s="325">
        <v>722.89913908492929</v>
      </c>
      <c r="AR39" s="325">
        <v>437.59191256632954</v>
      </c>
      <c r="AS39" s="325">
        <v>807.75855175874187</v>
      </c>
      <c r="AT39" s="325">
        <v>768.63243038068765</v>
      </c>
      <c r="AU39" s="325">
        <v>722.51525100225524</v>
      </c>
      <c r="AV39" s="325">
        <v>698.6310306673314</v>
      </c>
      <c r="AW39" s="325">
        <v>728.6765460536775</v>
      </c>
      <c r="AX39" s="325">
        <v>675.2868418402328</v>
      </c>
      <c r="AY39" s="325">
        <v>1457.0598322934704</v>
      </c>
      <c r="AZ39" s="325">
        <v>1457.3922004816145</v>
      </c>
      <c r="BA39" s="325">
        <v>1455.522749221471</v>
      </c>
      <c r="BB39" s="325">
        <v>1339.6584254096115</v>
      </c>
      <c r="BC39" s="325">
        <v>1439.070983710702</v>
      </c>
      <c r="BD39" s="325">
        <v>1453.4301558991167</v>
      </c>
      <c r="BE39" s="325">
        <v>1300.0080294829452</v>
      </c>
      <c r="BF39" s="325">
        <v>1398.4592551903095</v>
      </c>
      <c r="BG39" s="325">
        <v>1035.5532508187216</v>
      </c>
      <c r="BH39" s="325">
        <v>1493.1333532880371</v>
      </c>
      <c r="BI39" s="325">
        <v>1237.0639145642733</v>
      </c>
      <c r="BJ39" s="325">
        <v>1296.1549451394608</v>
      </c>
      <c r="BK39" s="325">
        <v>1334.3775587305131</v>
      </c>
      <c r="BL39" s="325">
        <v>1265.278466492465</v>
      </c>
      <c r="BM39" s="325">
        <v>1232.7886256702445</v>
      </c>
      <c r="BN39" s="325">
        <v>1191.0009042639322</v>
      </c>
      <c r="BO39" s="325">
        <v>1120.9437491916917</v>
      </c>
      <c r="BP39" s="325">
        <v>1343.7925582095752</v>
      </c>
      <c r="BQ39" s="325">
        <v>1326.4584523009853</v>
      </c>
      <c r="BR39" s="325">
        <v>1262.1240705325686</v>
      </c>
      <c r="BS39" s="325">
        <v>1136.8666080493031</v>
      </c>
      <c r="BT39" s="325">
        <v>1374.2448867825401</v>
      </c>
      <c r="BU39" s="325">
        <v>1444.8390787771029</v>
      </c>
      <c r="BV39" s="325">
        <v>1212.6048472112632</v>
      </c>
      <c r="BW39" s="325">
        <v>234.46130610912562</v>
      </c>
      <c r="BX39" s="325">
        <v>300.7605337304941</v>
      </c>
      <c r="BY39" s="325">
        <v>295.09828287649179</v>
      </c>
      <c r="BZ39" s="325">
        <v>228.85203789409735</v>
      </c>
      <c r="CA39" s="325">
        <v>528.72188366546573</v>
      </c>
      <c r="CB39" s="325">
        <v>301.29989600462068</v>
      </c>
      <c r="CC39" s="325">
        <v>529.85762625691325</v>
      </c>
      <c r="CD39" s="325">
        <v>533.82118967463248</v>
      </c>
      <c r="CE39" s="325">
        <v>540.92052686879629</v>
      </c>
      <c r="CF39" s="325">
        <v>441.47594295591307</v>
      </c>
      <c r="CG39" s="325">
        <v>756.80582892729228</v>
      </c>
      <c r="CH39" s="325">
        <v>940.2651786670765</v>
      </c>
      <c r="CI39" s="325">
        <v>816.4899577954227</v>
      </c>
      <c r="CJ39" s="325">
        <v>1374.839572493473</v>
      </c>
      <c r="CK39" s="325">
        <v>1392.2001600284138</v>
      </c>
      <c r="CL39" s="325">
        <v>1449.9214954121946</v>
      </c>
      <c r="CM39" s="325">
        <v>1362.9400380586719</v>
      </c>
      <c r="CN39" s="325">
        <v>1397.066474009386</v>
      </c>
      <c r="CO39" s="325">
        <v>1380.796201351847</v>
      </c>
      <c r="CP39" s="325">
        <v>1364.1133285932592</v>
      </c>
      <c r="CQ39" s="325">
        <v>1359.9450523553528</v>
      </c>
      <c r="CR39" s="325">
        <v>1410.7886725341793</v>
      </c>
      <c r="CS39" s="325">
        <v>1345.41483002163</v>
      </c>
      <c r="CT39" s="325">
        <v>1355.5659517500442</v>
      </c>
      <c r="CU39" s="325">
        <v>1457.0058666991729</v>
      </c>
      <c r="CV39" s="325">
        <v>1548.0869088493812</v>
      </c>
      <c r="CW39" s="325">
        <v>1516.5077799430219</v>
      </c>
      <c r="CX39" s="325">
        <v>1898.6031494313672</v>
      </c>
      <c r="CY39" s="325">
        <v>1617.0122325599907</v>
      </c>
      <c r="CZ39" s="325">
        <v>1459.9142347211734</v>
      </c>
      <c r="DA39" s="325">
        <v>1021.5729497379516</v>
      </c>
      <c r="DB39" s="325">
        <v>1055.4401020948349</v>
      </c>
      <c r="DC39" s="325">
        <v>994.45783894633223</v>
      </c>
      <c r="DD39" s="325">
        <v>1030.7769618228544</v>
      </c>
      <c r="DE39" s="325">
        <v>1003.9694652527298</v>
      </c>
      <c r="DF39" s="325">
        <v>1046.6494104441635</v>
      </c>
      <c r="DG39" s="325">
        <v>999.46451249290135</v>
      </c>
      <c r="DH39" s="325">
        <v>815.63168123041692</v>
      </c>
      <c r="DI39" s="325">
        <v>640.48517880102088</v>
      </c>
      <c r="DJ39" s="325">
        <v>662.47485016093287</v>
      </c>
    </row>
    <row r="40" spans="1:114" ht="21" customHeight="1">
      <c r="A40" s="370" t="s">
        <v>274</v>
      </c>
      <c r="B40" s="561" t="s">
        <v>274</v>
      </c>
      <c r="C40" s="562"/>
      <c r="D40" s="347">
        <v>1107.9885368978382</v>
      </c>
      <c r="E40" s="347">
        <v>941.7986130976052</v>
      </c>
      <c r="F40" s="347">
        <v>925.91473608567742</v>
      </c>
      <c r="G40" s="347">
        <v>821.38887296183213</v>
      </c>
      <c r="H40" s="347">
        <v>624.97724637913427</v>
      </c>
      <c r="I40" s="347">
        <v>446.24875901320979</v>
      </c>
      <c r="J40" s="347">
        <v>839.07527980211933</v>
      </c>
      <c r="K40" s="347">
        <v>605.00657773328885</v>
      </c>
      <c r="L40" s="347">
        <v>978.67103618045189</v>
      </c>
      <c r="M40" s="347">
        <v>634.9542429199729</v>
      </c>
      <c r="N40" s="347">
        <v>855.33135796255544</v>
      </c>
      <c r="O40" s="347">
        <v>736.03344543315552</v>
      </c>
      <c r="P40" s="347">
        <v>768.91030618924458</v>
      </c>
      <c r="Q40" s="347">
        <v>990.69753986469061</v>
      </c>
      <c r="R40" s="347">
        <v>858.80033667518774</v>
      </c>
      <c r="S40" s="347">
        <v>683.9674525487128</v>
      </c>
      <c r="T40" s="347">
        <v>791.64722717598136</v>
      </c>
      <c r="U40" s="347">
        <v>484.91373184298533</v>
      </c>
      <c r="V40" s="347">
        <v>888.16997476204824</v>
      </c>
      <c r="W40" s="347">
        <v>409.33817852867526</v>
      </c>
      <c r="X40" s="347">
        <v>515.76465430080066</v>
      </c>
      <c r="Y40" s="347">
        <v>526.63280678021624</v>
      </c>
      <c r="Z40" s="347">
        <v>588.25534790414315</v>
      </c>
      <c r="AA40" s="347">
        <v>769.83427834115173</v>
      </c>
      <c r="AB40" s="347">
        <v>611.29745686733168</v>
      </c>
      <c r="AC40" s="347">
        <v>611.61210754877266</v>
      </c>
      <c r="AD40" s="347">
        <v>410.63147263294587</v>
      </c>
      <c r="AE40" s="347">
        <v>327.00465111872154</v>
      </c>
      <c r="AF40" s="347">
        <v>284.18305213916392</v>
      </c>
      <c r="AG40" s="347">
        <v>649.28640734939188</v>
      </c>
      <c r="AH40" s="347">
        <v>442.44447133282353</v>
      </c>
      <c r="AI40" s="347">
        <v>335.22587698344125</v>
      </c>
      <c r="AJ40" s="347">
        <v>0</v>
      </c>
      <c r="AK40" s="347">
        <v>270.03605948195582</v>
      </c>
      <c r="AL40" s="347">
        <v>149.63177861097583</v>
      </c>
      <c r="AM40" s="347">
        <v>167.97986223671145</v>
      </c>
      <c r="AN40" s="347">
        <v>211.11035448435698</v>
      </c>
      <c r="AO40" s="347">
        <v>548.0082451457298</v>
      </c>
      <c r="AP40" s="347">
        <v>461.73442079083611</v>
      </c>
      <c r="AQ40" s="347">
        <v>456.35822100337339</v>
      </c>
      <c r="AR40" s="347">
        <v>112.24394886907821</v>
      </c>
      <c r="AS40" s="347">
        <v>557.37398902771349</v>
      </c>
      <c r="AT40" s="347">
        <v>518.24786764965904</v>
      </c>
      <c r="AU40" s="347">
        <v>391.85898811537527</v>
      </c>
      <c r="AV40" s="347">
        <v>491.37183927152478</v>
      </c>
      <c r="AW40" s="347">
        <v>486.26811001343094</v>
      </c>
      <c r="AX40" s="347">
        <v>502.96565705949479</v>
      </c>
      <c r="AY40" s="347">
        <v>1235.2806944073375</v>
      </c>
      <c r="AZ40" s="347">
        <v>1290.1088263621621</v>
      </c>
      <c r="BA40" s="347">
        <v>1233.7436113353381</v>
      </c>
      <c r="BB40" s="347">
        <v>1190.6169936489241</v>
      </c>
      <c r="BC40" s="347">
        <v>1217.2918458245695</v>
      </c>
      <c r="BD40" s="347">
        <v>1231.6510180129837</v>
      </c>
      <c r="BE40" s="347">
        <v>1150.966597722258</v>
      </c>
      <c r="BF40" s="347">
        <v>1176.680117304177</v>
      </c>
      <c r="BG40" s="347">
        <v>899.71887840657507</v>
      </c>
      <c r="BH40" s="347">
        <v>1271.3542154019044</v>
      </c>
      <c r="BI40" s="347">
        <v>1062.998945809695</v>
      </c>
      <c r="BJ40" s="347">
        <v>1039.3815170132602</v>
      </c>
      <c r="BK40" s="347">
        <v>1057.1664252649691</v>
      </c>
      <c r="BL40" s="347">
        <v>1008.5050383662643</v>
      </c>
      <c r="BM40" s="347">
        <v>964.97416120258504</v>
      </c>
      <c r="BN40" s="347">
        <v>923.18643979627268</v>
      </c>
      <c r="BO40" s="347">
        <v>809.61051928797883</v>
      </c>
      <c r="BP40" s="347">
        <v>1020.8369991162999</v>
      </c>
      <c r="BQ40" s="347">
        <v>1040.1719415325267</v>
      </c>
      <c r="BR40" s="347">
        <v>1005.3506424063679</v>
      </c>
      <c r="BS40" s="347">
        <v>860.51160739751231</v>
      </c>
      <c r="BT40" s="347">
        <v>1097.0337533169966</v>
      </c>
      <c r="BU40" s="347">
        <v>1167.6279453115603</v>
      </c>
      <c r="BV40" s="347">
        <v>955.83141908506252</v>
      </c>
      <c r="BW40" s="347">
        <v>426.11719980776172</v>
      </c>
      <c r="BX40" s="347">
        <v>350.11698929859546</v>
      </c>
      <c r="BY40" s="347">
        <v>623.84559865014876</v>
      </c>
      <c r="BZ40" s="347">
        <v>419.84287202982154</v>
      </c>
      <c r="CA40" s="347">
        <v>838.08936627388766</v>
      </c>
      <c r="CB40" s="347">
        <v>566.2183653439904</v>
      </c>
      <c r="CC40" s="347">
        <v>516.50492760054635</v>
      </c>
      <c r="CD40" s="347">
        <v>324.25114180826915</v>
      </c>
      <c r="CE40" s="347">
        <v>510.83229797322696</v>
      </c>
      <c r="CF40" s="347">
        <v>428.12324429954629</v>
      </c>
      <c r="CG40" s="347">
        <v>726.71760003172312</v>
      </c>
      <c r="CH40" s="347">
        <v>1156.0250148760103</v>
      </c>
      <c r="CI40" s="347">
        <v>918.85283245953315</v>
      </c>
      <c r="CJ40" s="347">
        <v>1118.066144367273</v>
      </c>
      <c r="CK40" s="347">
        <v>1135.4267319022138</v>
      </c>
      <c r="CL40" s="347">
        <v>1193.1480672859946</v>
      </c>
      <c r="CM40" s="347">
        <v>1106.1666099324716</v>
      </c>
      <c r="CN40" s="347">
        <v>1140.2930458831859</v>
      </c>
      <c r="CO40" s="347">
        <v>1124.0227732256469</v>
      </c>
      <c r="CP40" s="347">
        <v>1107.3399004670589</v>
      </c>
      <c r="CQ40" s="347">
        <v>1103.1716242291525</v>
      </c>
      <c r="CR40" s="347">
        <v>1154.0152444079793</v>
      </c>
      <c r="CS40" s="347">
        <v>1088.6414018954297</v>
      </c>
      <c r="CT40" s="347">
        <v>1098.7925236238439</v>
      </c>
      <c r="CU40" s="347">
        <v>1179.7947332336298</v>
      </c>
      <c r="CV40" s="347">
        <v>1251.3962360621711</v>
      </c>
      <c r="CW40" s="347">
        <v>1219.8171071558115</v>
      </c>
      <c r="CX40" s="347">
        <v>1584.3241007705151</v>
      </c>
      <c r="CY40" s="347">
        <v>1302.7331838991365</v>
      </c>
      <c r="CZ40" s="347">
        <v>1136.9586756278979</v>
      </c>
      <c r="DA40" s="347">
        <v>745.21794908616096</v>
      </c>
      <c r="DB40" s="347">
        <v>779.08510144304421</v>
      </c>
      <c r="DC40" s="347">
        <v>718.10283829454158</v>
      </c>
      <c r="DD40" s="347">
        <v>774.00353369665402</v>
      </c>
      <c r="DE40" s="347">
        <v>727.6144646009393</v>
      </c>
      <c r="DF40" s="347">
        <v>770.29440979237279</v>
      </c>
      <c r="DG40" s="347">
        <v>742.69108436670092</v>
      </c>
      <c r="DH40" s="347">
        <v>1067.8324709960584</v>
      </c>
      <c r="DI40" s="347">
        <v>777.10953838217085</v>
      </c>
      <c r="DJ40" s="347">
        <v>813.07851867540467</v>
      </c>
    </row>
    <row r="41" spans="1:114" ht="21" customHeight="1">
      <c r="A41" s="370" t="s">
        <v>274</v>
      </c>
      <c r="B41" s="561" t="s">
        <v>510</v>
      </c>
      <c r="C41" s="562"/>
      <c r="D41" s="325">
        <v>870.05869857999187</v>
      </c>
      <c r="E41" s="325">
        <v>703.86877477975918</v>
      </c>
      <c r="F41" s="325">
        <v>772.84813443369876</v>
      </c>
      <c r="G41" s="325">
        <v>676.65400252049278</v>
      </c>
      <c r="H41" s="325">
        <v>387.04740806128802</v>
      </c>
      <c r="I41" s="325">
        <v>520.00599115394675</v>
      </c>
      <c r="J41" s="325">
        <v>700.09355406827251</v>
      </c>
      <c r="K41" s="325">
        <v>668.06523211918932</v>
      </c>
      <c r="L41" s="325">
        <v>731.19135112742958</v>
      </c>
      <c r="M41" s="325">
        <v>606.66685787937786</v>
      </c>
      <c r="N41" s="325">
        <v>631.30931511502547</v>
      </c>
      <c r="O41" s="325">
        <v>604.60473281844588</v>
      </c>
      <c r="P41" s="325">
        <v>636.71651489607029</v>
      </c>
      <c r="Q41" s="325">
        <v>752.76770154684391</v>
      </c>
      <c r="R41" s="325">
        <v>781.18922502165242</v>
      </c>
      <c r="S41" s="325">
        <v>513.01788935630873</v>
      </c>
      <c r="T41" s="325">
        <v>619.77361976451493</v>
      </c>
      <c r="U41" s="325">
        <v>214.8776723610294</v>
      </c>
      <c r="V41" s="325">
        <v>640.69028970902593</v>
      </c>
      <c r="W41" s="325">
        <v>366.38299341180254</v>
      </c>
      <c r="X41" s="325">
        <v>268.28496924777801</v>
      </c>
      <c r="Y41" s="325">
        <v>352.59367714246144</v>
      </c>
      <c r="Z41" s="325">
        <v>638.84770130751065</v>
      </c>
      <c r="AA41" s="325">
        <v>679.74832100522383</v>
      </c>
      <c r="AB41" s="325">
        <v>568.34227175045885</v>
      </c>
      <c r="AC41" s="325">
        <v>364.13242249575012</v>
      </c>
      <c r="AD41" s="325">
        <v>367.67628751607316</v>
      </c>
      <c r="AE41" s="325">
        <v>284.04946600184894</v>
      </c>
      <c r="AF41" s="325">
        <v>262.75316631184137</v>
      </c>
      <c r="AG41" s="325">
        <v>401.8067222963694</v>
      </c>
      <c r="AH41" s="325">
        <v>399.48928621595081</v>
      </c>
      <c r="AI41" s="325">
        <v>592.99161857523086</v>
      </c>
      <c r="AJ41" s="325">
        <v>270.03605948195599</v>
      </c>
      <c r="AK41" s="325">
        <v>0</v>
      </c>
      <c r="AL41" s="325">
        <v>390.2451537141302</v>
      </c>
      <c r="AM41" s="325">
        <v>431.79404498677764</v>
      </c>
      <c r="AN41" s="325">
        <v>440.24434585132548</v>
      </c>
      <c r="AO41" s="325">
        <v>621.76547728646688</v>
      </c>
      <c r="AP41" s="325">
        <v>535.49165293157307</v>
      </c>
      <c r="AQ41" s="325">
        <v>530.11545314411035</v>
      </c>
      <c r="AR41" s="325">
        <v>186.00118100981493</v>
      </c>
      <c r="AS41" s="325">
        <v>613.83280739294696</v>
      </c>
      <c r="AT41" s="325">
        <v>574.70668601489285</v>
      </c>
      <c r="AU41" s="325">
        <v>465.61622025611229</v>
      </c>
      <c r="AV41" s="325">
        <v>565.12907141226185</v>
      </c>
      <c r="AW41" s="325">
        <v>560.02534215416802</v>
      </c>
      <c r="AX41" s="325">
        <v>576.72288920023175</v>
      </c>
      <c r="AY41" s="325">
        <v>1105.9474878646806</v>
      </c>
      <c r="AZ41" s="325">
        <v>1160.7756198195052</v>
      </c>
      <c r="BA41" s="325">
        <v>1104.4104047926812</v>
      </c>
      <c r="BB41" s="325">
        <v>1113.005881995389</v>
      </c>
      <c r="BC41" s="325">
        <v>1087.9586392819119</v>
      </c>
      <c r="BD41" s="325">
        <v>1102.3178114703269</v>
      </c>
      <c r="BE41" s="325">
        <v>1073.3554860687229</v>
      </c>
      <c r="BF41" s="325">
        <v>1047.3469107615192</v>
      </c>
      <c r="BG41" s="325">
        <v>900.70301091583565</v>
      </c>
      <c r="BH41" s="325">
        <v>1142.0210088592473</v>
      </c>
      <c r="BI41" s="325">
        <v>985.38783415615876</v>
      </c>
      <c r="BJ41" s="325">
        <v>823.92279178205047</v>
      </c>
      <c r="BK41" s="325">
        <v>809.68674021194681</v>
      </c>
      <c r="BL41" s="325">
        <v>882.01002055302558</v>
      </c>
      <c r="BM41" s="325">
        <v>732.99612365636096</v>
      </c>
      <c r="BN41" s="325">
        <v>691.20840225004906</v>
      </c>
      <c r="BO41" s="325">
        <v>562.13083423495652</v>
      </c>
      <c r="BP41" s="325">
        <v>773.35731406327761</v>
      </c>
      <c r="BQ41" s="325">
        <v>792.69225647950441</v>
      </c>
      <c r="BR41" s="325">
        <v>807.26797330634406</v>
      </c>
      <c r="BS41" s="325">
        <v>628.53356985128846</v>
      </c>
      <c r="BT41" s="325">
        <v>849.55406826397427</v>
      </c>
      <c r="BU41" s="325">
        <v>920.14826025853756</v>
      </c>
      <c r="BV41" s="325">
        <v>757.74874998503844</v>
      </c>
      <c r="BW41" s="325">
        <v>683.88294139955133</v>
      </c>
      <c r="BX41" s="325">
        <v>591.68021073452519</v>
      </c>
      <c r="BY41" s="325">
        <v>881.61134024193802</v>
      </c>
      <c r="BZ41" s="325">
        <v>683.65705477988752</v>
      </c>
      <c r="CA41" s="325">
        <v>1095.8551078656767</v>
      </c>
      <c r="CB41" s="325">
        <v>823.98410693577966</v>
      </c>
      <c r="CC41" s="325">
        <v>592.75396724346456</v>
      </c>
      <c r="CD41" s="325">
        <v>432.83635776537665</v>
      </c>
      <c r="CE41" s="325">
        <v>625.21521086663381</v>
      </c>
      <c r="CF41" s="325">
        <v>542.5061571929532</v>
      </c>
      <c r="CG41" s="325">
        <v>841.10051292513037</v>
      </c>
      <c r="CH41" s="325">
        <v>1270.4079277694166</v>
      </c>
      <c r="CI41" s="325">
        <v>1033.2357453529405</v>
      </c>
      <c r="CJ41" s="325">
        <v>1017.3098013037423</v>
      </c>
      <c r="CK41" s="325">
        <v>1034.6703888386828</v>
      </c>
      <c r="CL41" s="325">
        <v>1057.370089948852</v>
      </c>
      <c r="CM41" s="325">
        <v>957.88147137530507</v>
      </c>
      <c r="CN41" s="325">
        <v>1039.5367028196551</v>
      </c>
      <c r="CO41" s="325">
        <v>1013.2096459240212</v>
      </c>
      <c r="CP41" s="325">
        <v>1004.5208717967465</v>
      </c>
      <c r="CQ41" s="325">
        <v>1002.4152811656221</v>
      </c>
      <c r="CR41" s="325">
        <v>1053.2589013444485</v>
      </c>
      <c r="CS41" s="325">
        <v>987.88505883189907</v>
      </c>
      <c r="CT41" s="325">
        <v>998.03618056031326</v>
      </c>
      <c r="CU41" s="325">
        <v>932.31504818060728</v>
      </c>
      <c r="CV41" s="325">
        <v>1003.9165510091485</v>
      </c>
      <c r="CW41" s="325">
        <v>972.33742210278899</v>
      </c>
      <c r="CX41" s="325">
        <v>1336.8444157174924</v>
      </c>
      <c r="CY41" s="325">
        <v>1055.2534988461139</v>
      </c>
      <c r="CZ41" s="325">
        <v>889.47899057487541</v>
      </c>
      <c r="DA41" s="325">
        <v>528.86668679639968</v>
      </c>
      <c r="DB41" s="325">
        <v>562.7338391532827</v>
      </c>
      <c r="DC41" s="325">
        <v>514.16981640759468</v>
      </c>
      <c r="DD41" s="325">
        <v>572.7736908987398</v>
      </c>
      <c r="DE41" s="325">
        <v>528.7993136505022</v>
      </c>
      <c r="DF41" s="325">
        <v>553.9431475026114</v>
      </c>
      <c r="DG41" s="325">
        <v>569.59598777444501</v>
      </c>
      <c r="DH41" s="325">
        <v>1188.8597493452066</v>
      </c>
      <c r="DI41" s="325">
        <v>891.49245127557799</v>
      </c>
      <c r="DJ41" s="325">
        <v>927.4614315688118</v>
      </c>
    </row>
    <row r="42" spans="1:114" ht="21" customHeight="1">
      <c r="A42" s="370" t="s">
        <v>274</v>
      </c>
      <c r="B42" s="561" t="s">
        <v>511</v>
      </c>
      <c r="C42" s="562"/>
      <c r="D42" s="347">
        <v>1235.0903242320069</v>
      </c>
      <c r="E42" s="347">
        <v>1091.4303917085801</v>
      </c>
      <c r="F42" s="347">
        <v>1075.5465146966524</v>
      </c>
      <c r="G42" s="347">
        <v>971.02065157280742</v>
      </c>
      <c r="H42" s="347">
        <v>774.60902499010956</v>
      </c>
      <c r="I42" s="347">
        <v>595.88053762418554</v>
      </c>
      <c r="J42" s="347">
        <v>988.70705841309461</v>
      </c>
      <c r="K42" s="347">
        <v>754.63835634426414</v>
      </c>
      <c r="L42" s="347">
        <v>1043.5690961858179</v>
      </c>
      <c r="M42" s="347">
        <v>784.58602153094819</v>
      </c>
      <c r="N42" s="347">
        <v>1004.9631365735307</v>
      </c>
      <c r="O42" s="347">
        <v>885.66522404413081</v>
      </c>
      <c r="P42" s="347">
        <v>918.54208480021987</v>
      </c>
      <c r="Q42" s="347">
        <v>1140.3293184756658</v>
      </c>
      <c r="R42" s="347">
        <v>1008.432115286163</v>
      </c>
      <c r="S42" s="347">
        <v>833.59923115968809</v>
      </c>
      <c r="T42" s="347">
        <v>941.27900578695665</v>
      </c>
      <c r="U42" s="347">
        <v>605.12282607515931</v>
      </c>
      <c r="V42" s="347">
        <v>953.06803476741413</v>
      </c>
      <c r="W42" s="347">
        <v>297.18908358293771</v>
      </c>
      <c r="X42" s="347">
        <v>625.18432596194032</v>
      </c>
      <c r="Y42" s="347">
        <v>414.48371183447853</v>
      </c>
      <c r="Z42" s="347">
        <v>737.88712651511844</v>
      </c>
      <c r="AA42" s="347">
        <v>638.10361086982391</v>
      </c>
      <c r="AB42" s="347">
        <v>479.56678939600368</v>
      </c>
      <c r="AC42" s="347">
        <v>557.07974318726508</v>
      </c>
      <c r="AD42" s="347">
        <v>278.900805161618</v>
      </c>
      <c r="AE42" s="347">
        <v>250.27250188351411</v>
      </c>
      <c r="AF42" s="347">
        <v>134.55127352818778</v>
      </c>
      <c r="AG42" s="347">
        <v>713.93244146435688</v>
      </c>
      <c r="AH42" s="347">
        <v>330.29537638708592</v>
      </c>
      <c r="AI42" s="347">
        <v>388.73095048063391</v>
      </c>
      <c r="AJ42" s="347">
        <v>149.63177861097586</v>
      </c>
      <c r="AK42" s="347">
        <v>390.24515371413008</v>
      </c>
      <c r="AL42" s="347">
        <v>0</v>
      </c>
      <c r="AM42" s="347">
        <v>308.19441794354327</v>
      </c>
      <c r="AN42" s="347">
        <v>84.902129275240725</v>
      </c>
      <c r="AO42" s="347">
        <v>697.64002375670509</v>
      </c>
      <c r="AP42" s="347">
        <v>611.36619940181151</v>
      </c>
      <c r="AQ42" s="347">
        <v>605.9899996143489</v>
      </c>
      <c r="AR42" s="347">
        <v>257.79692809019457</v>
      </c>
      <c r="AS42" s="347">
        <v>707.00576763868878</v>
      </c>
      <c r="AT42" s="347">
        <v>667.87964626063433</v>
      </c>
      <c r="AU42" s="347">
        <v>541.49076672635113</v>
      </c>
      <c r="AV42" s="347">
        <v>641.00361788250018</v>
      </c>
      <c r="AW42" s="347">
        <v>635.89988862440634</v>
      </c>
      <c r="AX42" s="347">
        <v>652.59743567046996</v>
      </c>
      <c r="AY42" s="347">
        <v>1384.9124730183132</v>
      </c>
      <c r="AZ42" s="347">
        <v>1439.7406049731378</v>
      </c>
      <c r="BA42" s="347">
        <v>1383.3753899463138</v>
      </c>
      <c r="BB42" s="347">
        <v>1340.2487722598999</v>
      </c>
      <c r="BC42" s="347">
        <v>1366.9236244355452</v>
      </c>
      <c r="BD42" s="347">
        <v>1381.2827966239595</v>
      </c>
      <c r="BE42" s="347">
        <v>1300.5983763332338</v>
      </c>
      <c r="BF42" s="347">
        <v>1326.3118959151527</v>
      </c>
      <c r="BG42" s="347">
        <v>1049.3506570175507</v>
      </c>
      <c r="BH42" s="347">
        <v>1420.9859940128802</v>
      </c>
      <c r="BI42" s="347">
        <v>1212.6307244206707</v>
      </c>
      <c r="BJ42" s="347">
        <v>907.65084954193264</v>
      </c>
      <c r="BK42" s="347">
        <v>945.87346313298519</v>
      </c>
      <c r="BL42" s="347">
        <v>876.77437089493685</v>
      </c>
      <c r="BM42" s="347">
        <v>844.28453007271662</v>
      </c>
      <c r="BN42" s="347">
        <v>802.49680866640404</v>
      </c>
      <c r="BO42" s="347">
        <v>732.43965359416359</v>
      </c>
      <c r="BP42" s="347">
        <v>1038.44131701021</v>
      </c>
      <c r="BQ42" s="347">
        <v>937.95435670345739</v>
      </c>
      <c r="BR42" s="347">
        <v>873.61997493504043</v>
      </c>
      <c r="BS42" s="347">
        <v>748.36251245177493</v>
      </c>
      <c r="BT42" s="347">
        <v>985.7407911850122</v>
      </c>
      <c r="BU42" s="347">
        <v>1056.3349831795749</v>
      </c>
      <c r="BV42" s="347">
        <v>824.10075161373504</v>
      </c>
      <c r="BW42" s="347">
        <v>406.7187292026905</v>
      </c>
      <c r="BX42" s="347">
        <v>243.09013310090143</v>
      </c>
      <c r="BY42" s="347">
        <v>677.35067214734113</v>
      </c>
      <c r="BZ42" s="347">
        <v>560.05742773665304</v>
      </c>
      <c r="CA42" s="347">
        <v>818.69089566881587</v>
      </c>
      <c r="CB42" s="347">
        <v>546.81989473891883</v>
      </c>
      <c r="CC42" s="347">
        <v>660.50907020235752</v>
      </c>
      <c r="CD42" s="347">
        <v>468.25528441008106</v>
      </c>
      <c r="CE42" s="347">
        <v>654.8364405750383</v>
      </c>
      <c r="CF42" s="347">
        <v>572.1273869013578</v>
      </c>
      <c r="CG42" s="347">
        <v>870.72174263353429</v>
      </c>
      <c r="CH42" s="347">
        <v>1300.02915747782</v>
      </c>
      <c r="CI42" s="347">
        <v>1062.8569750613442</v>
      </c>
      <c r="CJ42" s="347">
        <v>986.33547689594513</v>
      </c>
      <c r="CK42" s="347">
        <v>1003.6960644308859</v>
      </c>
      <c r="CL42" s="347">
        <v>1061.4173998146666</v>
      </c>
      <c r="CM42" s="347">
        <v>974.43594246114401</v>
      </c>
      <c r="CN42" s="347">
        <v>1008.562378411858</v>
      </c>
      <c r="CO42" s="347">
        <v>992.2921057543191</v>
      </c>
      <c r="CP42" s="347">
        <v>975.6092329957313</v>
      </c>
      <c r="CQ42" s="347">
        <v>971.44095675782489</v>
      </c>
      <c r="CR42" s="347">
        <v>1022.2845769366514</v>
      </c>
      <c r="CS42" s="347">
        <v>956.91073442410209</v>
      </c>
      <c r="CT42" s="347">
        <v>967.06185615251627</v>
      </c>
      <c r="CU42" s="347">
        <v>1068.5017711016449</v>
      </c>
      <c r="CV42" s="347">
        <v>1159.5828132518532</v>
      </c>
      <c r="CW42" s="347">
        <v>1128.0036843454939</v>
      </c>
      <c r="CX42" s="347">
        <v>1510.0990538338392</v>
      </c>
      <c r="CY42" s="347">
        <v>1228.5081369624627</v>
      </c>
      <c r="CZ42" s="347">
        <v>1201.8567356332624</v>
      </c>
      <c r="DA42" s="347">
        <v>633.06885414042347</v>
      </c>
      <c r="DB42" s="347">
        <v>666.93600649730683</v>
      </c>
      <c r="DC42" s="347">
        <v>605.9537433488041</v>
      </c>
      <c r="DD42" s="347">
        <v>642.27286622532631</v>
      </c>
      <c r="DE42" s="347">
        <v>615.46536965520181</v>
      </c>
      <c r="DF42" s="347">
        <v>658.14531484663542</v>
      </c>
      <c r="DG42" s="347">
        <v>610.96041689537321</v>
      </c>
      <c r="DH42" s="347">
        <v>1197.884070501266</v>
      </c>
      <c r="DI42" s="347">
        <v>921.11368098398202</v>
      </c>
      <c r="DJ42" s="347">
        <v>957.08266127721583</v>
      </c>
    </row>
    <row r="43" spans="1:114" ht="21" customHeight="1">
      <c r="A43" s="370" t="s">
        <v>274</v>
      </c>
      <c r="B43" s="561" t="s">
        <v>512</v>
      </c>
      <c r="C43" s="562"/>
      <c r="D43" s="325">
        <v>1262.1949841667863</v>
      </c>
      <c r="E43" s="325">
        <v>1096.0050603665522</v>
      </c>
      <c r="F43" s="325">
        <v>1080.1211833546249</v>
      </c>
      <c r="G43" s="325">
        <v>975.59532023078077</v>
      </c>
      <c r="H43" s="325">
        <v>779.18369364808291</v>
      </c>
      <c r="I43" s="325">
        <v>600.45520628215877</v>
      </c>
      <c r="J43" s="325">
        <v>993.28172707106796</v>
      </c>
      <c r="K43" s="325">
        <v>759.2130250022376</v>
      </c>
      <c r="L43" s="325">
        <v>1140.4290216852726</v>
      </c>
      <c r="M43" s="325">
        <v>789.16069018892154</v>
      </c>
      <c r="N43" s="325">
        <v>1009.5378052315041</v>
      </c>
      <c r="O43" s="325">
        <v>890.23989270210416</v>
      </c>
      <c r="P43" s="325">
        <v>923.11675345819322</v>
      </c>
      <c r="Q43" s="325">
        <v>1144.9039871336377</v>
      </c>
      <c r="R43" s="325">
        <v>1013.0067839441364</v>
      </c>
      <c r="S43" s="325">
        <v>838.17389981766144</v>
      </c>
      <c r="T43" s="325">
        <v>945.85367444492999</v>
      </c>
      <c r="U43" s="325">
        <v>646.67171734780766</v>
      </c>
      <c r="V43" s="325">
        <v>1049.9279602668682</v>
      </c>
      <c r="W43" s="325">
        <v>571.09616403349673</v>
      </c>
      <c r="X43" s="325">
        <v>677.52263980562248</v>
      </c>
      <c r="Y43" s="325">
        <v>688.39079228503817</v>
      </c>
      <c r="Z43" s="325">
        <v>742.46179517309201</v>
      </c>
      <c r="AA43" s="325">
        <v>931.59226384597366</v>
      </c>
      <c r="AB43" s="325">
        <v>773.05544237215361</v>
      </c>
      <c r="AC43" s="325">
        <v>773.37009305359459</v>
      </c>
      <c r="AD43" s="325">
        <v>572.38945813776729</v>
      </c>
      <c r="AE43" s="325">
        <v>488.76263662354302</v>
      </c>
      <c r="AF43" s="325">
        <v>442.74569147173088</v>
      </c>
      <c r="AG43" s="325">
        <v>811.04439285421381</v>
      </c>
      <c r="AH43" s="325">
        <v>604.20245683764517</v>
      </c>
      <c r="AI43" s="325">
        <v>210.36341547630096</v>
      </c>
      <c r="AJ43" s="325">
        <v>167.9798622367114</v>
      </c>
      <c r="AK43" s="325">
        <v>431.79404498677729</v>
      </c>
      <c r="AL43" s="325">
        <v>308.19441794354316</v>
      </c>
      <c r="AM43" s="325">
        <v>0</v>
      </c>
      <c r="AN43" s="325">
        <v>342.76629791315236</v>
      </c>
      <c r="AO43" s="325">
        <v>702.21469241467889</v>
      </c>
      <c r="AP43" s="325">
        <v>615.94086805978509</v>
      </c>
      <c r="AQ43" s="325">
        <v>610.56466827232236</v>
      </c>
      <c r="AR43" s="325">
        <v>252.57681338028556</v>
      </c>
      <c r="AS43" s="325">
        <v>711.58043629666247</v>
      </c>
      <c r="AT43" s="325">
        <v>672.45431491860802</v>
      </c>
      <c r="AU43" s="325">
        <v>546.06543538432436</v>
      </c>
      <c r="AV43" s="325">
        <v>645.57828654047387</v>
      </c>
      <c r="AW43" s="325">
        <v>640.47455728238003</v>
      </c>
      <c r="AX43" s="325">
        <v>657.17210432844377</v>
      </c>
      <c r="AY43" s="325">
        <v>1389.4871416762855</v>
      </c>
      <c r="AZ43" s="325">
        <v>1444.3152736311101</v>
      </c>
      <c r="BA43" s="325">
        <v>1387.9500586042861</v>
      </c>
      <c r="BB43" s="325">
        <v>1336.4061013716002</v>
      </c>
      <c r="BC43" s="325">
        <v>1371.4982930935175</v>
      </c>
      <c r="BD43" s="325">
        <v>1385.8574652819318</v>
      </c>
      <c r="BE43" s="325">
        <v>1296.7557054449342</v>
      </c>
      <c r="BF43" s="325">
        <v>1330.886564573125</v>
      </c>
      <c r="BG43" s="325">
        <v>1032.3009267807104</v>
      </c>
      <c r="BH43" s="325">
        <v>1425.5606626708525</v>
      </c>
      <c r="BI43" s="325">
        <v>1217.2053930786419</v>
      </c>
      <c r="BJ43" s="325">
        <v>1201.1395025180809</v>
      </c>
      <c r="BK43" s="325">
        <v>1218.9244107697898</v>
      </c>
      <c r="BL43" s="325">
        <v>1170.263023871084</v>
      </c>
      <c r="BM43" s="325">
        <v>1126.7321467074055</v>
      </c>
      <c r="BN43" s="325">
        <v>1084.9444253010936</v>
      </c>
      <c r="BO43" s="325">
        <v>971.36850479280076</v>
      </c>
      <c r="BP43" s="325">
        <v>1182.5949846211199</v>
      </c>
      <c r="BQ43" s="325">
        <v>1201.9299270373474</v>
      </c>
      <c r="BR43" s="325">
        <v>1167.108627911188</v>
      </c>
      <c r="BS43" s="325">
        <v>1022.2695929023342</v>
      </c>
      <c r="BT43" s="325">
        <v>1258.7917388218173</v>
      </c>
      <c r="BU43" s="325">
        <v>1329.385930816381</v>
      </c>
      <c r="BV43" s="325">
        <v>1117.5894045898829</v>
      </c>
      <c r="BW43" s="325">
        <v>426.7953772150953</v>
      </c>
      <c r="BX43" s="325">
        <v>462.98418444945207</v>
      </c>
      <c r="BY43" s="325">
        <v>498.98313714300821</v>
      </c>
      <c r="BZ43" s="325">
        <v>251.86300979311011</v>
      </c>
      <c r="CA43" s="325">
        <v>732.60673793198214</v>
      </c>
      <c r="CB43" s="325">
        <v>493.63396711059033</v>
      </c>
      <c r="CC43" s="325">
        <v>526.60530221890258</v>
      </c>
      <c r="CD43" s="325">
        <v>452.60363832695577</v>
      </c>
      <c r="CE43" s="325">
        <v>537.66820283078573</v>
      </c>
      <c r="CF43" s="325">
        <v>438.22361891790251</v>
      </c>
      <c r="CG43" s="325">
        <v>753.55350488928173</v>
      </c>
      <c r="CH43" s="325">
        <v>1024.4861061960055</v>
      </c>
      <c r="CI43" s="325">
        <v>900.71088532435181</v>
      </c>
      <c r="CJ43" s="325">
        <v>1279.8241298720936</v>
      </c>
      <c r="CK43" s="325">
        <v>1297.1847174070344</v>
      </c>
      <c r="CL43" s="325">
        <v>1354.9060527908152</v>
      </c>
      <c r="CM43" s="325">
        <v>1267.9245954372923</v>
      </c>
      <c r="CN43" s="325">
        <v>1302.0510313880065</v>
      </c>
      <c r="CO43" s="325">
        <v>1285.7807587304676</v>
      </c>
      <c r="CP43" s="325">
        <v>1269.0978859718796</v>
      </c>
      <c r="CQ43" s="325">
        <v>1264.9296097339732</v>
      </c>
      <c r="CR43" s="325">
        <v>1315.7732299127999</v>
      </c>
      <c r="CS43" s="325">
        <v>1250.3993874002504</v>
      </c>
      <c r="CT43" s="325">
        <v>1260.5505091286645</v>
      </c>
      <c r="CU43" s="325">
        <v>1341.5527187384505</v>
      </c>
      <c r="CV43" s="325">
        <v>1413.1542215669917</v>
      </c>
      <c r="CW43" s="325">
        <v>1381.5750926606322</v>
      </c>
      <c r="CX43" s="325">
        <v>1746.0820862753358</v>
      </c>
      <c r="CY43" s="325">
        <v>1464.4911694039572</v>
      </c>
      <c r="CZ43" s="325">
        <v>1298.7166611327186</v>
      </c>
      <c r="DA43" s="325">
        <v>906.97593459098289</v>
      </c>
      <c r="DB43" s="325">
        <v>940.84308694786614</v>
      </c>
      <c r="DC43" s="325">
        <v>879.86082379936352</v>
      </c>
      <c r="DD43" s="325">
        <v>935.76151920147595</v>
      </c>
      <c r="DE43" s="325">
        <v>889.37245010576123</v>
      </c>
      <c r="DF43" s="325">
        <v>932.05239529719472</v>
      </c>
      <c r="DG43" s="325">
        <v>904.44906987152285</v>
      </c>
      <c r="DH43" s="325">
        <v>899.85260875934591</v>
      </c>
      <c r="DI43" s="325">
        <v>724.70610632994976</v>
      </c>
      <c r="DJ43" s="325">
        <v>746.69577768986187</v>
      </c>
    </row>
    <row r="44" spans="1:114" ht="21" customHeight="1">
      <c r="A44" s="370" t="s">
        <v>274</v>
      </c>
      <c r="B44" s="561" t="s">
        <v>137</v>
      </c>
      <c r="C44" s="562"/>
      <c r="D44" s="347">
        <v>1288.5520127256864</v>
      </c>
      <c r="E44" s="347">
        <v>1144.1131206310847</v>
      </c>
      <c r="F44" s="347">
        <v>1137.0250905700343</v>
      </c>
      <c r="G44" s="347">
        <v>1032.4992274461888</v>
      </c>
      <c r="H44" s="347">
        <v>827.29175391261356</v>
      </c>
      <c r="I44" s="347">
        <v>657.3591134975668</v>
      </c>
      <c r="J44" s="347">
        <v>1050.185634286476</v>
      </c>
      <c r="K44" s="347">
        <v>816.11693221764574</v>
      </c>
      <c r="L44" s="347">
        <v>1097.0307846794972</v>
      </c>
      <c r="M44" s="347">
        <v>846.06459740432979</v>
      </c>
      <c r="N44" s="347">
        <v>1066.4417124469123</v>
      </c>
      <c r="O44" s="347">
        <v>947.14379991751241</v>
      </c>
      <c r="P44" s="347">
        <v>980.02066067360147</v>
      </c>
      <c r="Q44" s="347">
        <v>1193.0120473981694</v>
      </c>
      <c r="R44" s="347">
        <v>1069.9106911595445</v>
      </c>
      <c r="S44" s="347">
        <v>895.07780703306969</v>
      </c>
      <c r="T44" s="347">
        <v>1002.7575816603382</v>
      </c>
      <c r="U44" s="347">
        <v>655.12201821235476</v>
      </c>
      <c r="V44" s="347">
        <v>1006.5297232610933</v>
      </c>
      <c r="W44" s="347">
        <v>350.65077207661722</v>
      </c>
      <c r="X44" s="347">
        <v>678.64601445561971</v>
      </c>
      <c r="Y44" s="347">
        <v>467.94540032815809</v>
      </c>
      <c r="Z44" s="347">
        <v>799.36570238850004</v>
      </c>
      <c r="AA44" s="347">
        <v>691.5652993635033</v>
      </c>
      <c r="AB44" s="347">
        <v>533.02847788968324</v>
      </c>
      <c r="AC44" s="347">
        <v>610.54143168094447</v>
      </c>
      <c r="AD44" s="347">
        <v>332.3624936552975</v>
      </c>
      <c r="AE44" s="347">
        <v>303.73419037719361</v>
      </c>
      <c r="AF44" s="347">
        <v>177.49117953948416</v>
      </c>
      <c r="AG44" s="347">
        <v>767.39412995803627</v>
      </c>
      <c r="AH44" s="347">
        <v>383.75706488076543</v>
      </c>
      <c r="AI44" s="347">
        <v>359.05850168604405</v>
      </c>
      <c r="AJ44" s="347">
        <v>211.110354484357</v>
      </c>
      <c r="AK44" s="347">
        <v>440.24434585132553</v>
      </c>
      <c r="AL44" s="347">
        <v>84.902129275240725</v>
      </c>
      <c r="AM44" s="347">
        <v>342.7662979131523</v>
      </c>
      <c r="AN44" s="347">
        <v>0</v>
      </c>
      <c r="AO44" s="347">
        <v>759.11859963008669</v>
      </c>
      <c r="AP44" s="347">
        <v>672.84477527519311</v>
      </c>
      <c r="AQ44" s="347">
        <v>667.4685754877305</v>
      </c>
      <c r="AR44" s="347">
        <v>319.27550396357537</v>
      </c>
      <c r="AS44" s="347">
        <v>768.48434351207038</v>
      </c>
      <c r="AT44" s="347">
        <v>729.35822213401593</v>
      </c>
      <c r="AU44" s="347">
        <v>602.96934259973227</v>
      </c>
      <c r="AV44" s="347">
        <v>702.48219375588178</v>
      </c>
      <c r="AW44" s="347">
        <v>697.37846449778795</v>
      </c>
      <c r="AX44" s="347">
        <v>714.07601154385156</v>
      </c>
      <c r="AY44" s="347">
        <v>1446.3910488916949</v>
      </c>
      <c r="AZ44" s="347">
        <v>1501.2191808465195</v>
      </c>
      <c r="BA44" s="347">
        <v>1444.8539658196955</v>
      </c>
      <c r="BB44" s="347">
        <v>1401.7273481332816</v>
      </c>
      <c r="BC44" s="347">
        <v>1428.4022003089269</v>
      </c>
      <c r="BD44" s="347">
        <v>1442.7613724973412</v>
      </c>
      <c r="BE44" s="347">
        <v>1362.0769522066155</v>
      </c>
      <c r="BF44" s="347">
        <v>1387.7904717885344</v>
      </c>
      <c r="BG44" s="347">
        <v>1110.829232890932</v>
      </c>
      <c r="BH44" s="347">
        <v>1482.4645698862619</v>
      </c>
      <c r="BI44" s="347">
        <v>1274.1093002940524</v>
      </c>
      <c r="BJ44" s="347">
        <v>961.11253803561203</v>
      </c>
      <c r="BK44" s="347">
        <v>999.33515162666436</v>
      </c>
      <c r="BL44" s="347">
        <v>930.23605938861601</v>
      </c>
      <c r="BM44" s="347">
        <v>897.74621856639578</v>
      </c>
      <c r="BN44" s="347">
        <v>855.95849716008343</v>
      </c>
      <c r="BO44" s="347">
        <v>785.90134208784298</v>
      </c>
      <c r="BP44" s="347">
        <v>1091.9030055038895</v>
      </c>
      <c r="BQ44" s="347">
        <v>991.41604519713655</v>
      </c>
      <c r="BR44" s="347">
        <v>927.08166342871959</v>
      </c>
      <c r="BS44" s="347">
        <v>801.82420094545432</v>
      </c>
      <c r="BT44" s="347">
        <v>1039.2024796786914</v>
      </c>
      <c r="BU44" s="347">
        <v>1109.7966716732544</v>
      </c>
      <c r="BV44" s="347">
        <v>877.5624401074142</v>
      </c>
      <c r="BW44" s="347">
        <v>322.3946174073771</v>
      </c>
      <c r="BX44" s="347">
        <v>158.76602130558808</v>
      </c>
      <c r="BY44" s="347">
        <v>647.67822335275139</v>
      </c>
      <c r="BZ44" s="347">
        <v>567.99977369456008</v>
      </c>
      <c r="CA44" s="347">
        <v>734.36678387350253</v>
      </c>
      <c r="CB44" s="347">
        <v>462.49578294360549</v>
      </c>
      <c r="CC44" s="347">
        <v>721.98764607573912</v>
      </c>
      <c r="CD44" s="347">
        <v>529.73386028346226</v>
      </c>
      <c r="CE44" s="347">
        <v>716.3150164484199</v>
      </c>
      <c r="CF44" s="347">
        <v>633.6059627747394</v>
      </c>
      <c r="CG44" s="347">
        <v>932.20031850691589</v>
      </c>
      <c r="CH44" s="347">
        <v>1292.8451191433358</v>
      </c>
      <c r="CI44" s="347">
        <v>1124.3355509347259</v>
      </c>
      <c r="CJ44" s="347">
        <v>1039.7971653896243</v>
      </c>
      <c r="CK44" s="347">
        <v>1057.1577529245651</v>
      </c>
      <c r="CL44" s="347">
        <v>1114.8790883083461</v>
      </c>
      <c r="CM44" s="347">
        <v>1027.8976309548234</v>
      </c>
      <c r="CN44" s="347">
        <v>1062.0240669055372</v>
      </c>
      <c r="CO44" s="347">
        <v>1045.7537942479983</v>
      </c>
      <c r="CP44" s="347">
        <v>1029.0709214894107</v>
      </c>
      <c r="CQ44" s="347">
        <v>1024.9026452515043</v>
      </c>
      <c r="CR44" s="347">
        <v>1075.7462654303306</v>
      </c>
      <c r="CS44" s="347">
        <v>1010.3724229177813</v>
      </c>
      <c r="CT44" s="347">
        <v>1020.5235446461954</v>
      </c>
      <c r="CU44" s="347">
        <v>1121.9634595953244</v>
      </c>
      <c r="CV44" s="347">
        <v>1213.0445017455329</v>
      </c>
      <c r="CW44" s="347">
        <v>1181.4653728391731</v>
      </c>
      <c r="CX44" s="347">
        <v>1563.5607423275189</v>
      </c>
      <c r="CY44" s="347">
        <v>1281.9698254561424</v>
      </c>
      <c r="CZ44" s="347">
        <v>1255.3184241269421</v>
      </c>
      <c r="DA44" s="347">
        <v>686.53054263410286</v>
      </c>
      <c r="DB44" s="347">
        <v>720.39769499098611</v>
      </c>
      <c r="DC44" s="347">
        <v>659.41543184248349</v>
      </c>
      <c r="DD44" s="347">
        <v>695.7345547190057</v>
      </c>
      <c r="DE44" s="347">
        <v>668.92705814888109</v>
      </c>
      <c r="DF44" s="347">
        <v>711.6070033403148</v>
      </c>
      <c r="DG44" s="347">
        <v>664.4221053890526</v>
      </c>
      <c r="DH44" s="347">
        <v>1168.2116217066762</v>
      </c>
      <c r="DI44" s="347">
        <v>982.59225685736362</v>
      </c>
      <c r="DJ44" s="347">
        <v>1015.0547906371922</v>
      </c>
    </row>
    <row r="45" spans="1:114" ht="21" customHeight="1">
      <c r="A45" s="370" t="s">
        <v>275</v>
      </c>
      <c r="B45" s="561" t="s">
        <v>513</v>
      </c>
      <c r="C45" s="562"/>
      <c r="D45" s="325">
        <v>760.07360815614152</v>
      </c>
      <c r="E45" s="325">
        <v>590.27215499230306</v>
      </c>
      <c r="F45" s="325">
        <v>477.99259597284072</v>
      </c>
      <c r="G45" s="325">
        <v>373.46673284899538</v>
      </c>
      <c r="H45" s="325">
        <v>323.44509544858909</v>
      </c>
      <c r="I45" s="325">
        <v>138.84532810733128</v>
      </c>
      <c r="J45" s="325">
        <v>391.15313968928274</v>
      </c>
      <c r="K45" s="325">
        <v>117.59122054711824</v>
      </c>
      <c r="L45" s="325">
        <v>1099.7619972673203</v>
      </c>
      <c r="M45" s="325">
        <v>187.03210280713608</v>
      </c>
      <c r="N45" s="325">
        <v>418.8114202544628</v>
      </c>
      <c r="O45" s="325">
        <v>288.11130532031871</v>
      </c>
      <c r="P45" s="325">
        <v>320.98816607640777</v>
      </c>
      <c r="Q45" s="325">
        <v>563.98152199740707</v>
      </c>
      <c r="R45" s="325">
        <v>410.87819656235109</v>
      </c>
      <c r="S45" s="325">
        <v>264.54762363946253</v>
      </c>
      <c r="T45" s="325">
        <v>383.01397776475221</v>
      </c>
      <c r="U45" s="325">
        <v>447.59580775233383</v>
      </c>
      <c r="V45" s="325">
        <v>1009.2609358489169</v>
      </c>
      <c r="W45" s="325">
        <v>937.99576679849997</v>
      </c>
      <c r="X45" s="325">
        <v>693.34985702947802</v>
      </c>
      <c r="Y45" s="325">
        <v>840.90706859838883</v>
      </c>
      <c r="Z45" s="325">
        <v>140.33320779130651</v>
      </c>
      <c r="AA45" s="325">
        <v>1104.8132087869203</v>
      </c>
      <c r="AB45" s="325">
        <v>1124.04115511649</v>
      </c>
      <c r="AC45" s="325">
        <v>789.1973102774507</v>
      </c>
      <c r="AD45" s="325">
        <v>957.3736524099279</v>
      </c>
      <c r="AE45" s="325">
        <v>873.7468308957034</v>
      </c>
      <c r="AF45" s="325">
        <v>832.19129728489384</v>
      </c>
      <c r="AG45" s="325">
        <v>821.61602935005249</v>
      </c>
      <c r="AH45" s="325">
        <v>922.42810345846647</v>
      </c>
      <c r="AI45" s="325">
        <v>729.66874200282757</v>
      </c>
      <c r="AJ45" s="325">
        <v>548.00824514572992</v>
      </c>
      <c r="AK45" s="325">
        <v>621.76547728646665</v>
      </c>
      <c r="AL45" s="325">
        <v>697.64002375670611</v>
      </c>
      <c r="AM45" s="325">
        <v>702.21469241467889</v>
      </c>
      <c r="AN45" s="325">
        <v>759.11859963008715</v>
      </c>
      <c r="AO45" s="325">
        <v>0</v>
      </c>
      <c r="AP45" s="325">
        <v>130.24188883692568</v>
      </c>
      <c r="AQ45" s="325">
        <v>97.410741694830961</v>
      </c>
      <c r="AR45" s="325">
        <v>453.53111718219304</v>
      </c>
      <c r="AS45" s="325">
        <v>172.4476429027967</v>
      </c>
      <c r="AT45" s="325">
        <v>133.32152152474231</v>
      </c>
      <c r="AU45" s="325">
        <v>174.47323576874851</v>
      </c>
      <c r="AV45" s="325">
        <v>67.288963201356609</v>
      </c>
      <c r="AW45" s="325">
        <v>94.92355658868405</v>
      </c>
      <c r="AX45" s="325">
        <v>88.722345963857478</v>
      </c>
      <c r="AY45" s="325">
        <v>787.35855429450226</v>
      </c>
      <c r="AZ45" s="325">
        <v>829.86565471808933</v>
      </c>
      <c r="BA45" s="325">
        <v>785.82147122250262</v>
      </c>
      <c r="BB45" s="325">
        <v>712.13187964608585</v>
      </c>
      <c r="BC45" s="325">
        <v>769.36970571173379</v>
      </c>
      <c r="BD45" s="325">
        <v>783.72887790014852</v>
      </c>
      <c r="BE45" s="325">
        <v>672.48148371941988</v>
      </c>
      <c r="BF45" s="325">
        <v>728.75797719134107</v>
      </c>
      <c r="BG45" s="325">
        <v>408.02670505519546</v>
      </c>
      <c r="BH45" s="325">
        <v>823.43207528906873</v>
      </c>
      <c r="BI45" s="325">
        <v>609.5373688007478</v>
      </c>
      <c r="BJ45" s="325">
        <v>1243.7320988357296</v>
      </c>
      <c r="BK45" s="325">
        <v>1229.496047265626</v>
      </c>
      <c r="BL45" s="325">
        <v>1307.0749083347223</v>
      </c>
      <c r="BM45" s="325">
        <v>1158.0610114380581</v>
      </c>
      <c r="BN45" s="325">
        <v>1116.2732900317458</v>
      </c>
      <c r="BO45" s="325">
        <v>981.94014128863773</v>
      </c>
      <c r="BP45" s="325">
        <v>1141.9279602031681</v>
      </c>
      <c r="BQ45" s="325">
        <v>1212.5015635331836</v>
      </c>
      <c r="BR45" s="325">
        <v>1232.3328610880408</v>
      </c>
      <c r="BS45" s="325">
        <v>1053.5984576329872</v>
      </c>
      <c r="BT45" s="325">
        <v>1269.3633753176534</v>
      </c>
      <c r="BU45" s="325">
        <v>1339.957567312217</v>
      </c>
      <c r="BV45" s="325">
        <v>1182.8136377667354</v>
      </c>
      <c r="BW45" s="325">
        <v>946.10070374162183</v>
      </c>
      <c r="BX45" s="325">
        <v>898.12523444432532</v>
      </c>
      <c r="BY45" s="325">
        <v>952.28548489371246</v>
      </c>
      <c r="BZ45" s="325">
        <v>685.66405202259887</v>
      </c>
      <c r="CA45" s="325">
        <v>1179.0605349918321</v>
      </c>
      <c r="CB45" s="325">
        <v>1012.9392936371166</v>
      </c>
      <c r="CC45" s="325">
        <v>227.92308419535826</v>
      </c>
      <c r="CD45" s="325">
        <v>394.54923461603937</v>
      </c>
      <c r="CE45" s="325">
        <v>322.41367611470616</v>
      </c>
      <c r="CF45" s="325">
        <v>292.30176318451538</v>
      </c>
      <c r="CG45" s="325">
        <v>582.6700778209447</v>
      </c>
      <c r="CH45" s="325">
        <v>1011.9774926652306</v>
      </c>
      <c r="CI45" s="325">
        <v>774.80531024875449</v>
      </c>
      <c r="CJ45" s="325">
        <v>1442.3746890854384</v>
      </c>
      <c r="CK45" s="325">
        <v>1459.7352766203796</v>
      </c>
      <c r="CL45" s="325">
        <v>1482.4349777305483</v>
      </c>
      <c r="CM45" s="325">
        <v>1382.946359157002</v>
      </c>
      <c r="CN45" s="325">
        <v>1464.6015906013517</v>
      </c>
      <c r="CO45" s="325">
        <v>1438.2745337057172</v>
      </c>
      <c r="CP45" s="325">
        <v>1429.5857595784428</v>
      </c>
      <c r="CQ45" s="325">
        <v>1427.4801689473179</v>
      </c>
      <c r="CR45" s="325">
        <v>1478.3237891261449</v>
      </c>
      <c r="CS45" s="325">
        <v>1412.9499466135951</v>
      </c>
      <c r="CT45" s="325">
        <v>1423.1010683420091</v>
      </c>
      <c r="CU45" s="325">
        <v>1352.1243552342867</v>
      </c>
      <c r="CV45" s="325">
        <v>1417.7052414115469</v>
      </c>
      <c r="CW45" s="325">
        <v>1392.1467291564682</v>
      </c>
      <c r="CX45" s="325">
        <v>1705.4150618573826</v>
      </c>
      <c r="CY45" s="325">
        <v>1423.824144986005</v>
      </c>
      <c r="CZ45" s="325">
        <v>1258.0496367147666</v>
      </c>
      <c r="DA45" s="325">
        <v>953.93157457809843</v>
      </c>
      <c r="DB45" s="325">
        <v>987.79872693498169</v>
      </c>
      <c r="DC45" s="325">
        <v>939.23470418929401</v>
      </c>
      <c r="DD45" s="325">
        <v>997.83857868043856</v>
      </c>
      <c r="DE45" s="325">
        <v>953.86420143220107</v>
      </c>
      <c r="DF45" s="325">
        <v>979.00803528431015</v>
      </c>
      <c r="DG45" s="325">
        <v>994.66087555614399</v>
      </c>
      <c r="DH45" s="325">
        <v>930.42931424102051</v>
      </c>
      <c r="DI45" s="325">
        <v>633.06201617139243</v>
      </c>
      <c r="DJ45" s="325">
        <v>669.03099646462624</v>
      </c>
    </row>
    <row r="46" spans="1:114" ht="21" customHeight="1">
      <c r="A46" s="370" t="s">
        <v>275</v>
      </c>
      <c r="B46" s="561" t="s">
        <v>514</v>
      </c>
      <c r="C46" s="562"/>
      <c r="D46" s="347">
        <v>701.11998371016386</v>
      </c>
      <c r="E46" s="347">
        <v>534.93005990993049</v>
      </c>
      <c r="F46" s="347">
        <v>488.5104101556808</v>
      </c>
      <c r="G46" s="347">
        <v>383.98454703183546</v>
      </c>
      <c r="H46" s="347">
        <v>224.63052286609377</v>
      </c>
      <c r="I46" s="347">
        <v>35.411243303773347</v>
      </c>
      <c r="J46" s="347">
        <v>401.67095387212282</v>
      </c>
      <c r="K46" s="347">
        <v>167.60225180329218</v>
      </c>
      <c r="L46" s="347">
        <v>1040.8083728213435</v>
      </c>
      <c r="M46" s="347">
        <v>197.54991698997623</v>
      </c>
      <c r="N46" s="347">
        <v>411.45138739166015</v>
      </c>
      <c r="O46" s="347">
        <v>298.6291195031589</v>
      </c>
      <c r="P46" s="347">
        <v>331.50598025924796</v>
      </c>
      <c r="Q46" s="347">
        <v>574.49933618024704</v>
      </c>
      <c r="R46" s="347">
        <v>421.39601074519118</v>
      </c>
      <c r="S46" s="347">
        <v>240.08748197781739</v>
      </c>
      <c r="T46" s="347">
        <v>347.767256605086</v>
      </c>
      <c r="U46" s="347">
        <v>359.86093052332683</v>
      </c>
      <c r="V46" s="347">
        <v>950.30731140293926</v>
      </c>
      <c r="W46" s="347">
        <v>850.26088956949252</v>
      </c>
      <c r="X46" s="347">
        <v>605.61497980047045</v>
      </c>
      <c r="Y46" s="347">
        <v>753.17219136938138</v>
      </c>
      <c r="Z46" s="347">
        <v>150.85102197414665</v>
      </c>
      <c r="AA46" s="347">
        <v>1017.0783315579132</v>
      </c>
      <c r="AB46" s="347">
        <v>1036.306277887483</v>
      </c>
      <c r="AC46" s="347">
        <v>701.46243304844324</v>
      </c>
      <c r="AD46" s="347">
        <v>871.09982805503375</v>
      </c>
      <c r="AE46" s="347">
        <v>787.47300654080925</v>
      </c>
      <c r="AF46" s="347">
        <v>745.91747292999969</v>
      </c>
      <c r="AG46" s="347">
        <v>733.88115212104503</v>
      </c>
      <c r="AH46" s="347">
        <v>834.69322622945901</v>
      </c>
      <c r="AI46" s="347">
        <v>755.73028622702407</v>
      </c>
      <c r="AJ46" s="347">
        <v>461.73442079083628</v>
      </c>
      <c r="AK46" s="347">
        <v>535.49165293157273</v>
      </c>
      <c r="AL46" s="347">
        <v>611.36619940181197</v>
      </c>
      <c r="AM46" s="347">
        <v>615.94086805978475</v>
      </c>
      <c r="AN46" s="347">
        <v>672.844775275193</v>
      </c>
      <c r="AO46" s="347">
        <v>130.2418888369258</v>
      </c>
      <c r="AP46" s="347">
        <v>0</v>
      </c>
      <c r="AQ46" s="347">
        <v>38.440249428114051</v>
      </c>
      <c r="AR46" s="347">
        <v>367.25729282729935</v>
      </c>
      <c r="AS46" s="347">
        <v>116.45939049978412</v>
      </c>
      <c r="AT46" s="347">
        <v>77.333269121729785</v>
      </c>
      <c r="AU46" s="347">
        <v>82.851388628093616</v>
      </c>
      <c r="AV46" s="347">
        <v>73.605482962720487</v>
      </c>
      <c r="AW46" s="347">
        <v>48.863784083434687</v>
      </c>
      <c r="AX46" s="347">
        <v>87.061038280897407</v>
      </c>
      <c r="AY46" s="347">
        <v>797.87636847734245</v>
      </c>
      <c r="AZ46" s="347">
        <v>852.70450043216681</v>
      </c>
      <c r="BA46" s="347">
        <v>796.33928540534293</v>
      </c>
      <c r="BB46" s="347">
        <v>753.2126677189284</v>
      </c>
      <c r="BC46" s="347">
        <v>779.88751989457398</v>
      </c>
      <c r="BD46" s="347">
        <v>794.24669208298872</v>
      </c>
      <c r="BE46" s="347">
        <v>713.56227179226232</v>
      </c>
      <c r="BF46" s="347">
        <v>739.27579137418127</v>
      </c>
      <c r="BG46" s="347">
        <v>462.31455247657868</v>
      </c>
      <c r="BH46" s="347">
        <v>833.94988947190905</v>
      </c>
      <c r="BI46" s="347">
        <v>625.59461987969814</v>
      </c>
      <c r="BJ46" s="347">
        <v>1155.9972216067229</v>
      </c>
      <c r="BK46" s="347">
        <v>1141.7611700366192</v>
      </c>
      <c r="BL46" s="347">
        <v>1219.3400311057155</v>
      </c>
      <c r="BM46" s="347">
        <v>1070.3261342090514</v>
      </c>
      <c r="BN46" s="347">
        <v>1028.5384128027385</v>
      </c>
      <c r="BO46" s="347">
        <v>894.20526405963017</v>
      </c>
      <c r="BP46" s="347">
        <v>1082.9743357571913</v>
      </c>
      <c r="BQ46" s="347">
        <v>1124.7666863041768</v>
      </c>
      <c r="BR46" s="347">
        <v>1144.597983859034</v>
      </c>
      <c r="BS46" s="347">
        <v>965.86358040397977</v>
      </c>
      <c r="BT46" s="347">
        <v>1181.6284980886467</v>
      </c>
      <c r="BU46" s="347">
        <v>1252.2226900832102</v>
      </c>
      <c r="BV46" s="347">
        <v>1095.0787605377286</v>
      </c>
      <c r="BW46" s="347">
        <v>887.85162059859761</v>
      </c>
      <c r="BX46" s="347">
        <v>811.85141008943117</v>
      </c>
      <c r="BY46" s="347">
        <v>978.34702911790896</v>
      </c>
      <c r="BZ46" s="347">
        <v>711.72559624679525</v>
      </c>
      <c r="CA46" s="347">
        <v>1205.1220792160289</v>
      </c>
      <c r="CB46" s="347">
        <v>1027.9527861348267</v>
      </c>
      <c r="CC46" s="347">
        <v>250.34684108081916</v>
      </c>
      <c r="CD46" s="347">
        <v>308.27541026114568</v>
      </c>
      <c r="CE46" s="347">
        <v>348.4752203389026</v>
      </c>
      <c r="CF46" s="347">
        <v>318.36330740871188</v>
      </c>
      <c r="CG46" s="347">
        <v>608.73162204514108</v>
      </c>
      <c r="CH46" s="347">
        <v>1038.0390368894275</v>
      </c>
      <c r="CI46" s="347">
        <v>800.86685447295099</v>
      </c>
      <c r="CJ46" s="347">
        <v>1354.6398118564316</v>
      </c>
      <c r="CK46" s="347">
        <v>1372.0003993913729</v>
      </c>
      <c r="CL46" s="347">
        <v>1394.7001005015416</v>
      </c>
      <c r="CM46" s="347">
        <v>1295.2114819279952</v>
      </c>
      <c r="CN46" s="347">
        <v>1376.866713372345</v>
      </c>
      <c r="CO46" s="347">
        <v>1350.5396564767104</v>
      </c>
      <c r="CP46" s="347">
        <v>1341.850882349436</v>
      </c>
      <c r="CQ46" s="347">
        <v>1339.7452917183111</v>
      </c>
      <c r="CR46" s="347">
        <v>1390.5889118971381</v>
      </c>
      <c r="CS46" s="347">
        <v>1325.2150693845883</v>
      </c>
      <c r="CT46" s="347">
        <v>1335.3661911130023</v>
      </c>
      <c r="CU46" s="347">
        <v>1264.3894780052799</v>
      </c>
      <c r="CV46" s="347">
        <v>1335.9909808338202</v>
      </c>
      <c r="CW46" s="347">
        <v>1304.4118519274614</v>
      </c>
      <c r="CX46" s="347">
        <v>1646.4614374114053</v>
      </c>
      <c r="CY46" s="347">
        <v>1364.8705205400277</v>
      </c>
      <c r="CZ46" s="347">
        <v>1199.0960122687893</v>
      </c>
      <c r="DA46" s="347">
        <v>866.19669734909098</v>
      </c>
      <c r="DB46" s="347">
        <v>900.06384970597412</v>
      </c>
      <c r="DC46" s="347">
        <v>851.49982696028655</v>
      </c>
      <c r="DD46" s="347">
        <v>910.10370145143099</v>
      </c>
      <c r="DE46" s="347">
        <v>866.12932420319351</v>
      </c>
      <c r="DF46" s="347">
        <v>891.2731580553027</v>
      </c>
      <c r="DG46" s="347">
        <v>906.92599832713643</v>
      </c>
      <c r="DH46" s="347">
        <v>956.490858465217</v>
      </c>
      <c r="DI46" s="347">
        <v>659.1235603955887</v>
      </c>
      <c r="DJ46" s="347">
        <v>695.09254068882262</v>
      </c>
    </row>
    <row r="47" spans="1:114" ht="21" customHeight="1">
      <c r="A47" s="370" t="s">
        <v>275</v>
      </c>
      <c r="B47" s="561" t="s">
        <v>515</v>
      </c>
      <c r="C47" s="562"/>
      <c r="D47" s="325">
        <v>712.77743992849537</v>
      </c>
      <c r="E47" s="325">
        <v>546.58751612826234</v>
      </c>
      <c r="F47" s="325">
        <v>473.69509258740396</v>
      </c>
      <c r="G47" s="325">
        <v>369.16922946355862</v>
      </c>
      <c r="H47" s="325">
        <v>232.36866239285669</v>
      </c>
      <c r="I47" s="325">
        <v>47.043688698519631</v>
      </c>
      <c r="J47" s="325">
        <v>386.85563630384598</v>
      </c>
      <c r="K47" s="325">
        <v>152.7869342350152</v>
      </c>
      <c r="L47" s="325">
        <v>1052.4658290396751</v>
      </c>
      <c r="M47" s="325">
        <v>182.73459942169916</v>
      </c>
      <c r="N47" s="325">
        <v>414.51391686902605</v>
      </c>
      <c r="O47" s="325">
        <v>283.81380193488184</v>
      </c>
      <c r="P47" s="325">
        <v>316.69066269097112</v>
      </c>
      <c r="Q47" s="325">
        <v>559.68401861197037</v>
      </c>
      <c r="R47" s="325">
        <v>406.58069317691434</v>
      </c>
      <c r="S47" s="325">
        <v>251.74493819614887</v>
      </c>
      <c r="T47" s="325">
        <v>359.42471282341751</v>
      </c>
      <c r="U47" s="325">
        <v>355.94578360997724</v>
      </c>
      <c r="V47" s="325">
        <v>961.96476762127077</v>
      </c>
      <c r="W47" s="325">
        <v>846.34574265614333</v>
      </c>
      <c r="X47" s="325">
        <v>601.69983288712126</v>
      </c>
      <c r="Y47" s="325">
        <v>749.25704445603219</v>
      </c>
      <c r="Z47" s="325">
        <v>136.03570440586972</v>
      </c>
      <c r="AA47" s="325">
        <v>1013.163184644564</v>
      </c>
      <c r="AB47" s="325">
        <v>1032.3911309741336</v>
      </c>
      <c r="AC47" s="325">
        <v>697.54728613509405</v>
      </c>
      <c r="AD47" s="325">
        <v>865.72362826757114</v>
      </c>
      <c r="AE47" s="325">
        <v>782.09680675334664</v>
      </c>
      <c r="AF47" s="325">
        <v>740.54127314253708</v>
      </c>
      <c r="AG47" s="325">
        <v>729.96600520769584</v>
      </c>
      <c r="AH47" s="325">
        <v>830.77807931610982</v>
      </c>
      <c r="AI47" s="325">
        <v>722.89913908492929</v>
      </c>
      <c r="AJ47" s="325">
        <v>456.35822100337339</v>
      </c>
      <c r="AK47" s="325">
        <v>530.11545314411001</v>
      </c>
      <c r="AL47" s="325">
        <v>605.98999961434936</v>
      </c>
      <c r="AM47" s="325">
        <v>610.56466827232214</v>
      </c>
      <c r="AN47" s="325">
        <v>667.46857548773039</v>
      </c>
      <c r="AO47" s="325">
        <v>97.410741694830961</v>
      </c>
      <c r="AP47" s="325">
        <v>38.440249428114043</v>
      </c>
      <c r="AQ47" s="325">
        <v>0</v>
      </c>
      <c r="AR47" s="325">
        <v>361.88109303983646</v>
      </c>
      <c r="AS47" s="325">
        <v>125.15147467514997</v>
      </c>
      <c r="AT47" s="325">
        <v>86.025353297095634</v>
      </c>
      <c r="AU47" s="325">
        <v>82.823211626391966</v>
      </c>
      <c r="AV47" s="325">
        <v>40.774335820625758</v>
      </c>
      <c r="AW47" s="325">
        <v>54.677764669272406</v>
      </c>
      <c r="AX47" s="325">
        <v>54.229891138802607</v>
      </c>
      <c r="AY47" s="325">
        <v>783.06105090906556</v>
      </c>
      <c r="AZ47" s="325">
        <v>837.88918286388991</v>
      </c>
      <c r="BA47" s="325">
        <v>781.52396783706604</v>
      </c>
      <c r="BB47" s="325">
        <v>738.3973501506515</v>
      </c>
      <c r="BC47" s="325">
        <v>765.07220232629709</v>
      </c>
      <c r="BD47" s="325">
        <v>779.43137451471182</v>
      </c>
      <c r="BE47" s="325">
        <v>698.74695422398543</v>
      </c>
      <c r="BF47" s="325">
        <v>724.46047380590437</v>
      </c>
      <c r="BG47" s="325">
        <v>447.49923490830184</v>
      </c>
      <c r="BH47" s="325">
        <v>819.13457190363215</v>
      </c>
      <c r="BI47" s="325">
        <v>610.77930231142125</v>
      </c>
      <c r="BJ47" s="325">
        <v>1152.0820746933732</v>
      </c>
      <c r="BK47" s="325">
        <v>1137.8460231232696</v>
      </c>
      <c r="BL47" s="325">
        <v>1215.4248841923659</v>
      </c>
      <c r="BM47" s="325">
        <v>1066.4109872957017</v>
      </c>
      <c r="BN47" s="325">
        <v>1024.6232658893894</v>
      </c>
      <c r="BO47" s="325">
        <v>890.29011714628098</v>
      </c>
      <c r="BP47" s="325">
        <v>1094.6317919755238</v>
      </c>
      <c r="BQ47" s="325">
        <v>1120.8515393908272</v>
      </c>
      <c r="BR47" s="325">
        <v>1140.6828369456844</v>
      </c>
      <c r="BS47" s="325">
        <v>961.94843349063058</v>
      </c>
      <c r="BT47" s="325">
        <v>1177.713351175297</v>
      </c>
      <c r="BU47" s="325">
        <v>1248.3075431698605</v>
      </c>
      <c r="BV47" s="325">
        <v>1091.163613624379</v>
      </c>
      <c r="BW47" s="325">
        <v>882.475420811135</v>
      </c>
      <c r="BX47" s="325">
        <v>806.47521030196856</v>
      </c>
      <c r="BY47" s="325">
        <v>945.51588197581418</v>
      </c>
      <c r="BZ47" s="325">
        <v>678.89444910470047</v>
      </c>
      <c r="CA47" s="325">
        <v>1172.2909320739334</v>
      </c>
      <c r="CB47" s="325">
        <v>1006.1696907192184</v>
      </c>
      <c r="CC47" s="325">
        <v>217.51569393872455</v>
      </c>
      <c r="CD47" s="325">
        <v>302.89921047368279</v>
      </c>
      <c r="CE47" s="325">
        <v>315.64407319680799</v>
      </c>
      <c r="CF47" s="325">
        <v>285.53216026661727</v>
      </c>
      <c r="CG47" s="325">
        <v>575.9004749030463</v>
      </c>
      <c r="CH47" s="325">
        <v>1005.2078897473323</v>
      </c>
      <c r="CI47" s="325">
        <v>768.03570733085621</v>
      </c>
      <c r="CJ47" s="325">
        <v>1350.724664943082</v>
      </c>
      <c r="CK47" s="325">
        <v>1368.0852524780232</v>
      </c>
      <c r="CL47" s="325">
        <v>1390.7849535881919</v>
      </c>
      <c r="CM47" s="325">
        <v>1291.2963350146456</v>
      </c>
      <c r="CN47" s="325">
        <v>1372.9515664589953</v>
      </c>
      <c r="CO47" s="325">
        <v>1346.6245095633608</v>
      </c>
      <c r="CP47" s="325">
        <v>1337.9357354360864</v>
      </c>
      <c r="CQ47" s="325">
        <v>1335.8301448049615</v>
      </c>
      <c r="CR47" s="325">
        <v>1386.6737649837885</v>
      </c>
      <c r="CS47" s="325">
        <v>1321.2999224712387</v>
      </c>
      <c r="CT47" s="325">
        <v>1331.4510441996526</v>
      </c>
      <c r="CU47" s="325">
        <v>1260.4743310919303</v>
      </c>
      <c r="CV47" s="325">
        <v>1332.0758339204706</v>
      </c>
      <c r="CW47" s="325">
        <v>1300.4967050141117</v>
      </c>
      <c r="CX47" s="325">
        <v>1658.1188936297383</v>
      </c>
      <c r="CY47" s="325">
        <v>1376.5279767583606</v>
      </c>
      <c r="CZ47" s="325">
        <v>1210.7534684871223</v>
      </c>
      <c r="DA47" s="325">
        <v>862.28155043574179</v>
      </c>
      <c r="DB47" s="325">
        <v>896.14870279262493</v>
      </c>
      <c r="DC47" s="325">
        <v>847.58468004693736</v>
      </c>
      <c r="DD47" s="325">
        <v>906.1885545380818</v>
      </c>
      <c r="DE47" s="325">
        <v>862.21417728984432</v>
      </c>
      <c r="DF47" s="325">
        <v>887.35801114195351</v>
      </c>
      <c r="DG47" s="325">
        <v>903.01085141378724</v>
      </c>
      <c r="DH47" s="325">
        <v>923.65971132312222</v>
      </c>
      <c r="DI47" s="325">
        <v>626.29241325349392</v>
      </c>
      <c r="DJ47" s="325">
        <v>662.26139354672785</v>
      </c>
    </row>
    <row r="48" spans="1:114" ht="21" customHeight="1">
      <c r="A48" s="370" t="s">
        <v>275</v>
      </c>
      <c r="B48" s="561" t="s">
        <v>516</v>
      </c>
      <c r="C48" s="562"/>
      <c r="D48" s="347">
        <v>1013.5114089343018</v>
      </c>
      <c r="E48" s="347">
        <v>847.32148513406798</v>
      </c>
      <c r="F48" s="347">
        <v>831.4376081221402</v>
      </c>
      <c r="G48" s="347">
        <v>726.91174499829492</v>
      </c>
      <c r="H48" s="347">
        <v>530.50011841559706</v>
      </c>
      <c r="I48" s="347">
        <v>351.77163104967292</v>
      </c>
      <c r="J48" s="347">
        <v>744.59815183858211</v>
      </c>
      <c r="K48" s="347">
        <v>510.52944976975169</v>
      </c>
      <c r="L48" s="347">
        <v>903.06494744764177</v>
      </c>
      <c r="M48" s="347">
        <v>540.47711495643568</v>
      </c>
      <c r="N48" s="347">
        <v>760.85422999901823</v>
      </c>
      <c r="O48" s="347">
        <v>641.55631746961831</v>
      </c>
      <c r="P48" s="347">
        <v>674.43317822570737</v>
      </c>
      <c r="Q48" s="347">
        <v>896.2204119011534</v>
      </c>
      <c r="R48" s="347">
        <v>764.32320871165052</v>
      </c>
      <c r="S48" s="347">
        <v>589.49032458517559</v>
      </c>
      <c r="T48" s="347">
        <v>697.17009921244414</v>
      </c>
      <c r="U48" s="347">
        <v>400.87885337084435</v>
      </c>
      <c r="V48" s="347">
        <v>812.56388602923812</v>
      </c>
      <c r="W48" s="347">
        <v>519.43399101511329</v>
      </c>
      <c r="X48" s="347">
        <v>440.15856556799031</v>
      </c>
      <c r="Y48" s="347">
        <v>524.46727346267369</v>
      </c>
      <c r="Z48" s="347">
        <v>493.77821994060611</v>
      </c>
      <c r="AA48" s="347">
        <v>851.62191732543602</v>
      </c>
      <c r="AB48" s="347">
        <v>721.39326935376948</v>
      </c>
      <c r="AC48" s="347">
        <v>536.00601881596242</v>
      </c>
      <c r="AD48" s="347">
        <v>520.72728511938396</v>
      </c>
      <c r="AE48" s="347">
        <v>437.10046360515969</v>
      </c>
      <c r="AF48" s="347">
        <v>392.3482016183824</v>
      </c>
      <c r="AG48" s="347">
        <v>573.68031861658164</v>
      </c>
      <c r="AH48" s="347">
        <v>552.54028381926162</v>
      </c>
      <c r="AI48" s="347">
        <v>437.59191256632948</v>
      </c>
      <c r="AJ48" s="347">
        <v>112.2439488690782</v>
      </c>
      <c r="AK48" s="347">
        <v>186.00118100981496</v>
      </c>
      <c r="AL48" s="347">
        <v>257.79692809019423</v>
      </c>
      <c r="AM48" s="347">
        <v>252.5768133802857</v>
      </c>
      <c r="AN48" s="347">
        <v>319.27550396357537</v>
      </c>
      <c r="AO48" s="347">
        <v>453.53111718219304</v>
      </c>
      <c r="AP48" s="347">
        <v>367.25729282729924</v>
      </c>
      <c r="AQ48" s="347">
        <v>361.88109303983651</v>
      </c>
      <c r="AR48" s="347">
        <v>0</v>
      </c>
      <c r="AS48" s="347">
        <v>462.89686106417656</v>
      </c>
      <c r="AT48" s="347">
        <v>423.77073968612217</v>
      </c>
      <c r="AU48" s="347">
        <v>297.38186015183845</v>
      </c>
      <c r="AV48" s="347">
        <v>396.89471130798796</v>
      </c>
      <c r="AW48" s="347">
        <v>391.79098204989413</v>
      </c>
      <c r="AX48" s="347">
        <v>408.48852909595792</v>
      </c>
      <c r="AY48" s="347">
        <v>1140.8035664438009</v>
      </c>
      <c r="AZ48" s="347">
        <v>1195.6316983986255</v>
      </c>
      <c r="BA48" s="347">
        <v>1139.2664833718015</v>
      </c>
      <c r="BB48" s="347">
        <v>1096.1398656853876</v>
      </c>
      <c r="BC48" s="347">
        <v>1122.8147178610329</v>
      </c>
      <c r="BD48" s="347">
        <v>1137.1738900494472</v>
      </c>
      <c r="BE48" s="347">
        <v>1056.4894697587215</v>
      </c>
      <c r="BF48" s="347">
        <v>1082.2029893406404</v>
      </c>
      <c r="BG48" s="347">
        <v>805.24175044303786</v>
      </c>
      <c r="BH48" s="347">
        <v>1176.8770874383679</v>
      </c>
      <c r="BI48" s="347">
        <v>968.52181784615743</v>
      </c>
      <c r="BJ48" s="347">
        <v>995.79638810226265</v>
      </c>
      <c r="BK48" s="347">
        <v>981.560336532159</v>
      </c>
      <c r="BL48" s="347">
        <v>1053.8836168732378</v>
      </c>
      <c r="BM48" s="347">
        <v>904.86971997657315</v>
      </c>
      <c r="BN48" s="347">
        <v>863.08199857026125</v>
      </c>
      <c r="BO48" s="347">
        <v>734.00443055516871</v>
      </c>
      <c r="BP48" s="347">
        <v>945.2309103834898</v>
      </c>
      <c r="BQ48" s="347">
        <v>964.56585279971659</v>
      </c>
      <c r="BR48" s="347">
        <v>979.14156962655625</v>
      </c>
      <c r="BS48" s="347">
        <v>800.40716617150065</v>
      </c>
      <c r="BT48" s="347">
        <v>1021.4276645841865</v>
      </c>
      <c r="BU48" s="347">
        <v>1092.0218565787497</v>
      </c>
      <c r="BV48" s="347">
        <v>929.62234630525063</v>
      </c>
      <c r="BW48" s="347">
        <v>528.48323539064984</v>
      </c>
      <c r="BX48" s="347">
        <v>458.282138777814</v>
      </c>
      <c r="BY48" s="347">
        <v>726.21163423303676</v>
      </c>
      <c r="BZ48" s="347">
        <v>504.43982317339589</v>
      </c>
      <c r="CA48" s="347">
        <v>940.45540185677567</v>
      </c>
      <c r="CB48" s="347">
        <v>668.5844009268784</v>
      </c>
      <c r="CC48" s="347">
        <v>406.75278623364954</v>
      </c>
      <c r="CD48" s="347">
        <v>264.60199766110287</v>
      </c>
      <c r="CE48" s="347">
        <v>456.98085076235998</v>
      </c>
      <c r="CF48" s="347">
        <v>374.27179708867936</v>
      </c>
      <c r="CG48" s="347">
        <v>672.86615282085654</v>
      </c>
      <c r="CH48" s="347">
        <v>1102.1735676651424</v>
      </c>
      <c r="CI48" s="347">
        <v>865.00138524866668</v>
      </c>
      <c r="CJ48" s="347">
        <v>1189.1833976239545</v>
      </c>
      <c r="CK48" s="347">
        <v>1206.5439851588951</v>
      </c>
      <c r="CL48" s="347">
        <v>1229.2436862690643</v>
      </c>
      <c r="CM48" s="347">
        <v>1129.7550676955173</v>
      </c>
      <c r="CN48" s="347">
        <v>1211.4102991398674</v>
      </c>
      <c r="CO48" s="347">
        <v>1185.0832422442334</v>
      </c>
      <c r="CP48" s="347">
        <v>1176.3944681169587</v>
      </c>
      <c r="CQ48" s="347">
        <v>1174.2888774858343</v>
      </c>
      <c r="CR48" s="347">
        <v>1225.1324976646608</v>
      </c>
      <c r="CS48" s="347">
        <v>1159.7586551521113</v>
      </c>
      <c r="CT48" s="347">
        <v>1169.9097768805254</v>
      </c>
      <c r="CU48" s="347">
        <v>1104.1886445008195</v>
      </c>
      <c r="CV48" s="347">
        <v>1175.7901473293607</v>
      </c>
      <c r="CW48" s="347">
        <v>1144.2110184230012</v>
      </c>
      <c r="CX48" s="347">
        <v>1508.7180120377047</v>
      </c>
      <c r="CY48" s="347">
        <v>1227.1270951663262</v>
      </c>
      <c r="CZ48" s="347">
        <v>1061.3525868950876</v>
      </c>
      <c r="DA48" s="347">
        <v>700.74028311661186</v>
      </c>
      <c r="DB48" s="347">
        <v>734.60743547349489</v>
      </c>
      <c r="DC48" s="347">
        <v>686.04341272780687</v>
      </c>
      <c r="DD48" s="347">
        <v>744.64728721895199</v>
      </c>
      <c r="DE48" s="347">
        <v>700.67290997071439</v>
      </c>
      <c r="DF48" s="347">
        <v>725.81674382282358</v>
      </c>
      <c r="DG48" s="347">
        <v>741.46958409465719</v>
      </c>
      <c r="DH48" s="347">
        <v>1020.6253892409326</v>
      </c>
      <c r="DI48" s="347">
        <v>723.25809117130416</v>
      </c>
      <c r="DJ48" s="347">
        <v>759.22707146453797</v>
      </c>
    </row>
    <row r="49" spans="1:114" ht="21" customHeight="1">
      <c r="A49" s="370" t="s">
        <v>275</v>
      </c>
      <c r="B49" s="561" t="s">
        <v>517</v>
      </c>
      <c r="C49" s="562"/>
      <c r="D49" s="325">
        <v>667.0924192327974</v>
      </c>
      <c r="E49" s="325">
        <v>500.42602816907794</v>
      </c>
      <c r="F49" s="325">
        <v>388.1464691496156</v>
      </c>
      <c r="G49" s="325">
        <v>283.6206060257702</v>
      </c>
      <c r="H49" s="325">
        <v>230.4639065252444</v>
      </c>
      <c r="I49" s="325">
        <v>131.05081154065067</v>
      </c>
      <c r="J49" s="325">
        <v>301.30701286605756</v>
      </c>
      <c r="K49" s="325">
        <v>80.003956464682318</v>
      </c>
      <c r="L49" s="325">
        <v>1006.7808083439767</v>
      </c>
      <c r="M49" s="325">
        <v>97.185975983910936</v>
      </c>
      <c r="N49" s="325">
        <v>328.96529343123768</v>
      </c>
      <c r="O49" s="325">
        <v>198.26517849709359</v>
      </c>
      <c r="P49" s="325">
        <v>231.14203925318265</v>
      </c>
      <c r="Q49" s="325">
        <v>474.13539517418195</v>
      </c>
      <c r="R49" s="325">
        <v>321.03206973912597</v>
      </c>
      <c r="S49" s="325">
        <v>174.70149681623747</v>
      </c>
      <c r="T49" s="325">
        <v>293.16785094152704</v>
      </c>
      <c r="U49" s="325">
        <v>407.40483473592138</v>
      </c>
      <c r="V49" s="325">
        <v>916.27974692557279</v>
      </c>
      <c r="W49" s="325">
        <v>897.80479378208599</v>
      </c>
      <c r="X49" s="325">
        <v>653.15888401306484</v>
      </c>
      <c r="Y49" s="325">
        <v>800.71609558197542</v>
      </c>
      <c r="Z49" s="325">
        <v>45.945978136677965</v>
      </c>
      <c r="AA49" s="325">
        <v>1064.6222357705067</v>
      </c>
      <c r="AB49" s="325">
        <v>1083.8501821000762</v>
      </c>
      <c r="AC49" s="325">
        <v>749.00633726103672</v>
      </c>
      <c r="AD49" s="325">
        <v>956.37115955938816</v>
      </c>
      <c r="AE49" s="325">
        <v>883.1125747776864</v>
      </c>
      <c r="AF49" s="325">
        <v>841.55704116687684</v>
      </c>
      <c r="AG49" s="325">
        <v>781.42505633363862</v>
      </c>
      <c r="AH49" s="325">
        <v>882.23713044205249</v>
      </c>
      <c r="AI49" s="325">
        <v>807.75855175874199</v>
      </c>
      <c r="AJ49" s="325">
        <v>557.37398902771383</v>
      </c>
      <c r="AK49" s="325">
        <v>613.83280739294685</v>
      </c>
      <c r="AL49" s="325">
        <v>707.00576763868912</v>
      </c>
      <c r="AM49" s="325">
        <v>711.5804362966619</v>
      </c>
      <c r="AN49" s="325">
        <v>768.48434351207015</v>
      </c>
      <c r="AO49" s="325">
        <v>172.4476429027967</v>
      </c>
      <c r="AP49" s="325">
        <v>116.45939049978418</v>
      </c>
      <c r="AQ49" s="325">
        <v>125.15147467515001</v>
      </c>
      <c r="AR49" s="325">
        <v>462.89686106417679</v>
      </c>
      <c r="AS49" s="325">
        <v>0</v>
      </c>
      <c r="AT49" s="325">
        <v>39.126121378054364</v>
      </c>
      <c r="AU49" s="325">
        <v>178.49095686497085</v>
      </c>
      <c r="AV49" s="325">
        <v>110.32188772907551</v>
      </c>
      <c r="AW49" s="325">
        <v>80.276372342729388</v>
      </c>
      <c r="AX49" s="325">
        <v>150.53332879586574</v>
      </c>
      <c r="AY49" s="325">
        <v>697.51242747127719</v>
      </c>
      <c r="AZ49" s="325">
        <v>752.34055942610155</v>
      </c>
      <c r="BA49" s="325">
        <v>695.97534439927767</v>
      </c>
      <c r="BB49" s="325">
        <v>652.84872671286314</v>
      </c>
      <c r="BC49" s="325">
        <v>679.52357888850872</v>
      </c>
      <c r="BD49" s="325">
        <v>693.88275107692346</v>
      </c>
      <c r="BE49" s="325">
        <v>613.19833078619706</v>
      </c>
      <c r="BF49" s="325">
        <v>638.91185036811601</v>
      </c>
      <c r="BG49" s="325">
        <v>375.39395920417104</v>
      </c>
      <c r="BH49" s="325">
        <v>733.58594846584379</v>
      </c>
      <c r="BI49" s="325">
        <v>525.23067887363277</v>
      </c>
      <c r="BJ49" s="325">
        <v>1166.09543954591</v>
      </c>
      <c r="BK49" s="325">
        <v>1151.8593879758064</v>
      </c>
      <c r="BL49" s="325">
        <v>1241.5737057208873</v>
      </c>
      <c r="BM49" s="325">
        <v>1117.8700384216449</v>
      </c>
      <c r="BN49" s="325">
        <v>1076.0823170153317</v>
      </c>
      <c r="BO49" s="325">
        <v>932.73104011979478</v>
      </c>
      <c r="BP49" s="325">
        <v>1048.9467712798244</v>
      </c>
      <c r="BQ49" s="325">
        <v>1134.8649042433635</v>
      </c>
      <c r="BR49" s="325">
        <v>1192.1418880716269</v>
      </c>
      <c r="BS49" s="325">
        <v>1013.4074846165732</v>
      </c>
      <c r="BT49" s="325">
        <v>1191.7267160278334</v>
      </c>
      <c r="BU49" s="325">
        <v>1262.3209080223969</v>
      </c>
      <c r="BV49" s="325">
        <v>1142.6226647503222</v>
      </c>
      <c r="BW49" s="325">
        <v>983.49118883547476</v>
      </c>
      <c r="BX49" s="325">
        <v>907.49097832630832</v>
      </c>
      <c r="BY49" s="325">
        <v>1030.3752946496268</v>
      </c>
      <c r="BZ49" s="325">
        <v>763.75386177851317</v>
      </c>
      <c r="CA49" s="325">
        <v>1257.1503447477455</v>
      </c>
      <c r="CB49" s="325">
        <v>1091.0291033930321</v>
      </c>
      <c r="CC49" s="325">
        <v>302.37510661253708</v>
      </c>
      <c r="CD49" s="325">
        <v>403.91497849802312</v>
      </c>
      <c r="CE49" s="325">
        <v>400.50348587062052</v>
      </c>
      <c r="CF49" s="325">
        <v>370.39157294042974</v>
      </c>
      <c r="CG49" s="325">
        <v>642.62935719482141</v>
      </c>
      <c r="CH49" s="325">
        <v>1090.0673024211455</v>
      </c>
      <c r="CI49" s="325">
        <v>852.89512000466891</v>
      </c>
      <c r="CJ49" s="325">
        <v>1376.8734864716034</v>
      </c>
      <c r="CK49" s="325">
        <v>1394.2340740065442</v>
      </c>
      <c r="CL49" s="325">
        <v>1416.9337751167127</v>
      </c>
      <c r="CM49" s="325">
        <v>1317.4451565431666</v>
      </c>
      <c r="CN49" s="325">
        <v>1399.1003879875161</v>
      </c>
      <c r="CO49" s="325">
        <v>1372.7733310918825</v>
      </c>
      <c r="CP49" s="325">
        <v>1364.0845569646081</v>
      </c>
      <c r="CQ49" s="325">
        <v>1361.9789663334832</v>
      </c>
      <c r="CR49" s="325">
        <v>1412.8225865123095</v>
      </c>
      <c r="CS49" s="325">
        <v>1347.4487439997604</v>
      </c>
      <c r="CT49" s="325">
        <v>1357.5998657281748</v>
      </c>
      <c r="CU49" s="325">
        <v>1274.4876959444669</v>
      </c>
      <c r="CV49" s="325">
        <v>1324.7240524882027</v>
      </c>
      <c r="CW49" s="325">
        <v>1314.5100698666481</v>
      </c>
      <c r="CX49" s="325">
        <v>1612.4338729340384</v>
      </c>
      <c r="CY49" s="325">
        <v>1330.8429560626607</v>
      </c>
      <c r="CZ49" s="325">
        <v>1165.0684477914224</v>
      </c>
      <c r="DA49" s="325">
        <v>913.74060156168446</v>
      </c>
      <c r="DB49" s="325">
        <v>947.6077539185676</v>
      </c>
      <c r="DC49" s="325">
        <v>899.04373117288003</v>
      </c>
      <c r="DD49" s="325">
        <v>957.64760566402447</v>
      </c>
      <c r="DE49" s="325">
        <v>913.67322841578698</v>
      </c>
      <c r="DF49" s="325">
        <v>938.81706226789618</v>
      </c>
      <c r="DG49" s="325">
        <v>954.4699025397299</v>
      </c>
      <c r="DH49" s="325">
        <v>1008.5191239969349</v>
      </c>
      <c r="DI49" s="325">
        <v>711.15182592730662</v>
      </c>
      <c r="DJ49" s="325">
        <v>747.12080622054054</v>
      </c>
    </row>
    <row r="50" spans="1:114" ht="21" customHeight="1">
      <c r="A50" s="370" t="s">
        <v>275</v>
      </c>
      <c r="B50" s="561" t="s">
        <v>187</v>
      </c>
      <c r="C50" s="562"/>
      <c r="D50" s="347">
        <v>627.96629785474295</v>
      </c>
      <c r="E50" s="347">
        <v>461.77637405450963</v>
      </c>
      <c r="F50" s="347">
        <v>427.27259052766993</v>
      </c>
      <c r="G50" s="347">
        <v>322.74672740382454</v>
      </c>
      <c r="H50" s="347">
        <v>191.33778514719003</v>
      </c>
      <c r="I50" s="347">
        <v>91.924690162596306</v>
      </c>
      <c r="J50" s="347">
        <v>340.4331342441119</v>
      </c>
      <c r="K50" s="347">
        <v>119.13007784273668</v>
      </c>
      <c r="L50" s="347">
        <v>967.65468696592222</v>
      </c>
      <c r="M50" s="347">
        <v>136.3120973619653</v>
      </c>
      <c r="N50" s="347">
        <v>338.29770153623912</v>
      </c>
      <c r="O50" s="347">
        <v>237.39129987514795</v>
      </c>
      <c r="P50" s="347">
        <v>270.26816063123698</v>
      </c>
      <c r="Q50" s="347">
        <v>510.67530082159516</v>
      </c>
      <c r="R50" s="347">
        <v>360.15819111718031</v>
      </c>
      <c r="S50" s="347">
        <v>166.93379612239656</v>
      </c>
      <c r="T50" s="347">
        <v>274.61357074966503</v>
      </c>
      <c r="U50" s="347">
        <v>368.27871335786705</v>
      </c>
      <c r="V50" s="347">
        <v>877.15362554751835</v>
      </c>
      <c r="W50" s="347">
        <v>858.67867240403154</v>
      </c>
      <c r="X50" s="347">
        <v>614.03276263501039</v>
      </c>
      <c r="Y50" s="347">
        <v>761.58997420392097</v>
      </c>
      <c r="Z50" s="347">
        <v>85.072099514732329</v>
      </c>
      <c r="AA50" s="347">
        <v>1025.4961143924525</v>
      </c>
      <c r="AB50" s="347">
        <v>1044.7240607220219</v>
      </c>
      <c r="AC50" s="347">
        <v>709.88021588298227</v>
      </c>
      <c r="AD50" s="347">
        <v>917.24503818133371</v>
      </c>
      <c r="AE50" s="347">
        <v>843.98645339963196</v>
      </c>
      <c r="AF50" s="347">
        <v>802.43091978882239</v>
      </c>
      <c r="AG50" s="347">
        <v>742.29893495558417</v>
      </c>
      <c r="AH50" s="347">
        <v>843.11100906399804</v>
      </c>
      <c r="AI50" s="347">
        <v>768.63243038068754</v>
      </c>
      <c r="AJ50" s="347">
        <v>518.24786764965938</v>
      </c>
      <c r="AK50" s="347">
        <v>574.7066860148924</v>
      </c>
      <c r="AL50" s="347">
        <v>667.87964626063467</v>
      </c>
      <c r="AM50" s="347">
        <v>672.45431491860745</v>
      </c>
      <c r="AN50" s="347">
        <v>729.3582221340157</v>
      </c>
      <c r="AO50" s="347">
        <v>133.32152152474234</v>
      </c>
      <c r="AP50" s="347">
        <v>77.333269121729813</v>
      </c>
      <c r="AQ50" s="347">
        <v>86.025353297095648</v>
      </c>
      <c r="AR50" s="347">
        <v>423.77073968612245</v>
      </c>
      <c r="AS50" s="347">
        <v>39.126121378054364</v>
      </c>
      <c r="AT50" s="347">
        <v>0</v>
      </c>
      <c r="AU50" s="347">
        <v>139.36483548691649</v>
      </c>
      <c r="AV50" s="347">
        <v>71.195766351021149</v>
      </c>
      <c r="AW50" s="347">
        <v>41.150250964675017</v>
      </c>
      <c r="AX50" s="347">
        <v>111.40720741781138</v>
      </c>
      <c r="AY50" s="347">
        <v>736.63854884933164</v>
      </c>
      <c r="AZ50" s="347">
        <v>791.466680804156</v>
      </c>
      <c r="BA50" s="347">
        <v>735.10146577733212</v>
      </c>
      <c r="BB50" s="347">
        <v>691.97484809091759</v>
      </c>
      <c r="BC50" s="347">
        <v>718.64970026656317</v>
      </c>
      <c r="BD50" s="347">
        <v>733.0088724549779</v>
      </c>
      <c r="BE50" s="347">
        <v>652.32445216425151</v>
      </c>
      <c r="BF50" s="347">
        <v>678.03797174617046</v>
      </c>
      <c r="BG50" s="347">
        <v>414.52008058222538</v>
      </c>
      <c r="BH50" s="347">
        <v>772.71206984389823</v>
      </c>
      <c r="BI50" s="347">
        <v>564.35680025168722</v>
      </c>
      <c r="BJ50" s="347">
        <v>1126.9693181678558</v>
      </c>
      <c r="BK50" s="347">
        <v>1112.7332665977522</v>
      </c>
      <c r="BL50" s="347">
        <v>1202.4475843428331</v>
      </c>
      <c r="BM50" s="347">
        <v>1078.7439170435907</v>
      </c>
      <c r="BN50" s="347">
        <v>1036.9561956372775</v>
      </c>
      <c r="BO50" s="347">
        <v>893.60491874174033</v>
      </c>
      <c r="BP50" s="347">
        <v>1009.82064990177</v>
      </c>
      <c r="BQ50" s="347">
        <v>1095.7387828653093</v>
      </c>
      <c r="BR50" s="347">
        <v>1153.0157666935727</v>
      </c>
      <c r="BS50" s="347">
        <v>974.28136323851879</v>
      </c>
      <c r="BT50" s="347">
        <v>1152.6005946497792</v>
      </c>
      <c r="BU50" s="347">
        <v>1223.1947866443427</v>
      </c>
      <c r="BV50" s="347">
        <v>1103.496543372268</v>
      </c>
      <c r="BW50" s="347">
        <v>944.36506745742031</v>
      </c>
      <c r="BX50" s="347">
        <v>868.36485694825387</v>
      </c>
      <c r="BY50" s="347">
        <v>991.24917327157243</v>
      </c>
      <c r="BZ50" s="347">
        <v>724.62774040045872</v>
      </c>
      <c r="CA50" s="347">
        <v>1218.0242233696913</v>
      </c>
      <c r="CB50" s="347">
        <v>1051.9029820149779</v>
      </c>
      <c r="CC50" s="347">
        <v>263.24898523448275</v>
      </c>
      <c r="CD50" s="347">
        <v>364.78885711996878</v>
      </c>
      <c r="CE50" s="347">
        <v>361.37736449256619</v>
      </c>
      <c r="CF50" s="347">
        <v>331.2654515623754</v>
      </c>
      <c r="CG50" s="347">
        <v>621.63376619880455</v>
      </c>
      <c r="CH50" s="347">
        <v>1050.9411810430913</v>
      </c>
      <c r="CI50" s="347">
        <v>813.76899862661446</v>
      </c>
      <c r="CJ50" s="347">
        <v>1337.7473650935492</v>
      </c>
      <c r="CK50" s="347">
        <v>1355.10795262849</v>
      </c>
      <c r="CL50" s="347">
        <v>1377.8076537386585</v>
      </c>
      <c r="CM50" s="347">
        <v>1278.3190351651124</v>
      </c>
      <c r="CN50" s="347">
        <v>1359.9742666094619</v>
      </c>
      <c r="CO50" s="347">
        <v>1333.6472097138283</v>
      </c>
      <c r="CP50" s="347">
        <v>1324.9584355865538</v>
      </c>
      <c r="CQ50" s="347">
        <v>1322.852844955429</v>
      </c>
      <c r="CR50" s="347">
        <v>1373.6964651342553</v>
      </c>
      <c r="CS50" s="347">
        <v>1308.3226226217062</v>
      </c>
      <c r="CT50" s="347">
        <v>1318.4737443501206</v>
      </c>
      <c r="CU50" s="347">
        <v>1235.3615745664126</v>
      </c>
      <c r="CV50" s="347">
        <v>1285.5979311101485</v>
      </c>
      <c r="CW50" s="347">
        <v>1275.3839484885939</v>
      </c>
      <c r="CX50" s="347">
        <v>1573.3077515559842</v>
      </c>
      <c r="CY50" s="347">
        <v>1291.7168346846065</v>
      </c>
      <c r="CZ50" s="347">
        <v>1125.9423264133682</v>
      </c>
      <c r="DA50" s="347">
        <v>874.61448018363001</v>
      </c>
      <c r="DB50" s="347">
        <v>908.48163254051315</v>
      </c>
      <c r="DC50" s="347">
        <v>859.91760979482558</v>
      </c>
      <c r="DD50" s="347">
        <v>918.52148428597002</v>
      </c>
      <c r="DE50" s="347">
        <v>874.54710703773253</v>
      </c>
      <c r="DF50" s="347">
        <v>899.69094088984173</v>
      </c>
      <c r="DG50" s="347">
        <v>915.34378116167545</v>
      </c>
      <c r="DH50" s="347">
        <v>969.39300261888047</v>
      </c>
      <c r="DI50" s="347">
        <v>672.02570454925217</v>
      </c>
      <c r="DJ50" s="347">
        <v>707.99468484248609</v>
      </c>
    </row>
    <row r="51" spans="1:114" ht="21" customHeight="1">
      <c r="A51" s="370" t="s">
        <v>275</v>
      </c>
      <c r="B51" s="561" t="s">
        <v>141</v>
      </c>
      <c r="C51" s="562"/>
      <c r="D51" s="325">
        <v>724.35197958781839</v>
      </c>
      <c r="E51" s="325">
        <v>558.16205578758479</v>
      </c>
      <c r="F51" s="325">
        <v>547.03170392293453</v>
      </c>
      <c r="G51" s="325">
        <v>442.50584079908924</v>
      </c>
      <c r="H51" s="325">
        <v>241.34068906911406</v>
      </c>
      <c r="I51" s="325">
        <v>54.38977089783463</v>
      </c>
      <c r="J51" s="325">
        <v>460.19224763937655</v>
      </c>
      <c r="K51" s="325">
        <v>226.12354557054593</v>
      </c>
      <c r="L51" s="325">
        <v>1037.0769149762302</v>
      </c>
      <c r="M51" s="325">
        <v>256.07121075723001</v>
      </c>
      <c r="N51" s="325">
        <v>476.44832579981255</v>
      </c>
      <c r="O51" s="325">
        <v>357.15041327041263</v>
      </c>
      <c r="P51" s="325">
        <v>390.02727402650169</v>
      </c>
      <c r="Q51" s="325">
        <v>607.06098255467009</v>
      </c>
      <c r="R51" s="325">
        <v>479.91730451244496</v>
      </c>
      <c r="S51" s="325">
        <v>305.08442038596996</v>
      </c>
      <c r="T51" s="325">
        <v>412.76419501323846</v>
      </c>
      <c r="U51" s="325">
        <v>333.67206454745491</v>
      </c>
      <c r="V51" s="325">
        <v>946.57585355782771</v>
      </c>
      <c r="W51" s="325">
        <v>799.93110127530235</v>
      </c>
      <c r="X51" s="325">
        <v>579.42611382459893</v>
      </c>
      <c r="Y51" s="325">
        <v>726.98332539350986</v>
      </c>
      <c r="Z51" s="325">
        <v>209.3723157414004</v>
      </c>
      <c r="AA51" s="325">
        <v>990.88946558204168</v>
      </c>
      <c r="AB51" s="325">
        <v>1001.8903796139592</v>
      </c>
      <c r="AC51" s="325">
        <v>675.27356707257172</v>
      </c>
      <c r="AD51" s="325">
        <v>801.22439537957302</v>
      </c>
      <c r="AE51" s="325">
        <v>717.59757386534864</v>
      </c>
      <c r="AF51" s="325">
        <v>676.04204025453896</v>
      </c>
      <c r="AG51" s="325">
        <v>707.69228614517351</v>
      </c>
      <c r="AH51" s="325">
        <v>808.50436025358749</v>
      </c>
      <c r="AI51" s="325">
        <v>722.51525100225524</v>
      </c>
      <c r="AJ51" s="325">
        <v>391.85898811537544</v>
      </c>
      <c r="AK51" s="325">
        <v>465.61622025611206</v>
      </c>
      <c r="AL51" s="325">
        <v>541.49076672635124</v>
      </c>
      <c r="AM51" s="325">
        <v>546.06543538432402</v>
      </c>
      <c r="AN51" s="325">
        <v>602.96934259973227</v>
      </c>
      <c r="AO51" s="325">
        <v>174.47323576874842</v>
      </c>
      <c r="AP51" s="325">
        <v>82.851388628093602</v>
      </c>
      <c r="AQ51" s="325">
        <v>82.823211626391966</v>
      </c>
      <c r="AR51" s="325">
        <v>297.38186015183851</v>
      </c>
      <c r="AS51" s="325">
        <v>178.49095686497085</v>
      </c>
      <c r="AT51" s="325">
        <v>139.36483548691652</v>
      </c>
      <c r="AU51" s="325">
        <v>0</v>
      </c>
      <c r="AV51" s="325">
        <v>117.8368298945433</v>
      </c>
      <c r="AW51" s="325">
        <v>107.38507785068839</v>
      </c>
      <c r="AX51" s="325">
        <v>129.4306476825133</v>
      </c>
      <c r="AY51" s="325">
        <v>856.39766224459606</v>
      </c>
      <c r="AZ51" s="325">
        <v>911.22579419942042</v>
      </c>
      <c r="BA51" s="325">
        <v>854.86057917259654</v>
      </c>
      <c r="BB51" s="325">
        <v>811.73396148618201</v>
      </c>
      <c r="BC51" s="325">
        <v>838.40881366182759</v>
      </c>
      <c r="BD51" s="325">
        <v>852.76798585024233</v>
      </c>
      <c r="BE51" s="325">
        <v>772.08356555951593</v>
      </c>
      <c r="BF51" s="325">
        <v>797.79708514143488</v>
      </c>
      <c r="BG51" s="325">
        <v>520.83584624383241</v>
      </c>
      <c r="BH51" s="325">
        <v>892.47118323916266</v>
      </c>
      <c r="BI51" s="325">
        <v>684.11591364695175</v>
      </c>
      <c r="BJ51" s="325">
        <v>1129.8083556308507</v>
      </c>
      <c r="BK51" s="325">
        <v>1115.572304060747</v>
      </c>
      <c r="BL51" s="325">
        <v>1193.1511651298433</v>
      </c>
      <c r="BM51" s="325">
        <v>1044.1372682331794</v>
      </c>
      <c r="BN51" s="325">
        <v>1002.3495468268669</v>
      </c>
      <c r="BO51" s="325">
        <v>868.01639808375865</v>
      </c>
      <c r="BP51" s="325">
        <v>1079.2428779120778</v>
      </c>
      <c r="BQ51" s="325">
        <v>1098.5778203283046</v>
      </c>
      <c r="BR51" s="325">
        <v>1118.4091178831618</v>
      </c>
      <c r="BS51" s="325">
        <v>939.67471442810825</v>
      </c>
      <c r="BT51" s="325">
        <v>1155.4396321127745</v>
      </c>
      <c r="BU51" s="325">
        <v>1226.033824107338</v>
      </c>
      <c r="BV51" s="325">
        <v>1068.8898945618569</v>
      </c>
      <c r="BW51" s="325">
        <v>817.97618792313688</v>
      </c>
      <c r="BX51" s="325">
        <v>741.97597741397055</v>
      </c>
      <c r="BY51" s="325">
        <v>945.13199389314025</v>
      </c>
      <c r="BZ51" s="325">
        <v>678.51056102202642</v>
      </c>
      <c r="CA51" s="325">
        <v>1171.9070439912603</v>
      </c>
      <c r="CB51" s="325">
        <v>958.0773534593659</v>
      </c>
      <c r="CC51" s="325">
        <v>232.61919606556469</v>
      </c>
      <c r="CD51" s="325">
        <v>240.7191920586159</v>
      </c>
      <c r="CE51" s="325">
        <v>346.49224501567494</v>
      </c>
      <c r="CF51" s="325">
        <v>285.14827218394316</v>
      </c>
      <c r="CG51" s="325">
        <v>602.86187414779442</v>
      </c>
      <c r="CH51" s="325">
        <v>1032.1692889920807</v>
      </c>
      <c r="CI51" s="325">
        <v>794.99710657560468</v>
      </c>
      <c r="CJ51" s="325">
        <v>1328.4509458805594</v>
      </c>
      <c r="CK51" s="325">
        <v>1345.8115334155007</v>
      </c>
      <c r="CL51" s="325">
        <v>1368.5112345256694</v>
      </c>
      <c r="CM51" s="325">
        <v>1269.022615952123</v>
      </c>
      <c r="CN51" s="325">
        <v>1350.6778473964728</v>
      </c>
      <c r="CO51" s="325">
        <v>1324.3507905008382</v>
      </c>
      <c r="CP51" s="325">
        <v>1315.6620163735638</v>
      </c>
      <c r="CQ51" s="325">
        <v>1313.5564257424389</v>
      </c>
      <c r="CR51" s="325">
        <v>1364.4000459212659</v>
      </c>
      <c r="CS51" s="325">
        <v>1299.0262034087161</v>
      </c>
      <c r="CT51" s="325">
        <v>1309.1773251371301</v>
      </c>
      <c r="CU51" s="325">
        <v>1238.2006120294077</v>
      </c>
      <c r="CV51" s="325">
        <v>1309.802114857948</v>
      </c>
      <c r="CW51" s="325">
        <v>1278.2229859515892</v>
      </c>
      <c r="CX51" s="325">
        <v>1642.7299795662946</v>
      </c>
      <c r="CY51" s="325">
        <v>1361.1390626949139</v>
      </c>
      <c r="CZ51" s="325">
        <v>1195.3645544236756</v>
      </c>
      <c r="DA51" s="325">
        <v>840.00783137321946</v>
      </c>
      <c r="DB51" s="325">
        <v>873.8749837301026</v>
      </c>
      <c r="DC51" s="325">
        <v>825.31096098441503</v>
      </c>
      <c r="DD51" s="325">
        <v>883.91483547555947</v>
      </c>
      <c r="DE51" s="325">
        <v>839.94045822732198</v>
      </c>
      <c r="DF51" s="325">
        <v>865.08429207943118</v>
      </c>
      <c r="DG51" s="325">
        <v>880.7371323512649</v>
      </c>
      <c r="DH51" s="325">
        <v>949.29411515067443</v>
      </c>
      <c r="DI51" s="325">
        <v>651.92681708104601</v>
      </c>
      <c r="DJ51" s="325">
        <v>687.89579737427994</v>
      </c>
    </row>
    <row r="52" spans="1:114" ht="21" customHeight="1">
      <c r="A52" s="370" t="s">
        <v>275</v>
      </c>
      <c r="B52" s="561" t="s">
        <v>518</v>
      </c>
      <c r="C52" s="562"/>
      <c r="D52" s="347">
        <v>697.9478529824205</v>
      </c>
      <c r="E52" s="347">
        <v>531.75792918218781</v>
      </c>
      <c r="F52" s="347">
        <v>449.06284330447761</v>
      </c>
      <c r="G52" s="347">
        <v>344.53698018063227</v>
      </c>
      <c r="H52" s="347">
        <v>261.3193402748679</v>
      </c>
      <c r="I52" s="347">
        <v>82.208922233126103</v>
      </c>
      <c r="J52" s="347">
        <v>362.22338702091963</v>
      </c>
      <c r="K52" s="347">
        <v>128.15468495208899</v>
      </c>
      <c r="L52" s="347">
        <v>1037.6362420935998</v>
      </c>
      <c r="M52" s="347">
        <v>158.10235013877306</v>
      </c>
      <c r="N52" s="347">
        <v>389.8816675860997</v>
      </c>
      <c r="O52" s="347">
        <v>259.18155265195571</v>
      </c>
      <c r="P52" s="347">
        <v>292.05841340804477</v>
      </c>
      <c r="Q52" s="347">
        <v>535.05176932904408</v>
      </c>
      <c r="R52" s="347">
        <v>381.94844389398799</v>
      </c>
      <c r="S52" s="347">
        <v>235.61787097109951</v>
      </c>
      <c r="T52" s="347">
        <v>344.59512587734309</v>
      </c>
      <c r="U52" s="347">
        <v>390.95940187812869</v>
      </c>
      <c r="V52" s="347">
        <v>947.1351806751959</v>
      </c>
      <c r="W52" s="347">
        <v>881.35936092429472</v>
      </c>
      <c r="X52" s="347">
        <v>636.71345115527265</v>
      </c>
      <c r="Y52" s="347">
        <v>784.27066272418358</v>
      </c>
      <c r="Z52" s="347">
        <v>111.40345512294348</v>
      </c>
      <c r="AA52" s="347">
        <v>1048.1768029127154</v>
      </c>
      <c r="AB52" s="347">
        <v>1067.4047492422851</v>
      </c>
      <c r="AC52" s="347">
        <v>732.56090440324544</v>
      </c>
      <c r="AD52" s="347">
        <v>900.73724653572253</v>
      </c>
      <c r="AE52" s="347">
        <v>817.11042502149803</v>
      </c>
      <c r="AF52" s="347">
        <v>775.55489141068847</v>
      </c>
      <c r="AG52" s="347">
        <v>764.97962347584723</v>
      </c>
      <c r="AH52" s="347">
        <v>865.79169758426121</v>
      </c>
      <c r="AI52" s="347">
        <v>698.63103066733129</v>
      </c>
      <c r="AJ52" s="347">
        <v>491.37183927152483</v>
      </c>
      <c r="AK52" s="347">
        <v>565.1290714122614</v>
      </c>
      <c r="AL52" s="347">
        <v>641.00361788250075</v>
      </c>
      <c r="AM52" s="347">
        <v>645.57828654047353</v>
      </c>
      <c r="AN52" s="347">
        <v>702.48219375588178</v>
      </c>
      <c r="AO52" s="347">
        <v>67.288963201356594</v>
      </c>
      <c r="AP52" s="347">
        <v>73.605482962720501</v>
      </c>
      <c r="AQ52" s="347">
        <v>40.774335820625758</v>
      </c>
      <c r="AR52" s="347">
        <v>396.8947113079879</v>
      </c>
      <c r="AS52" s="347">
        <v>110.3218877290755</v>
      </c>
      <c r="AT52" s="347">
        <v>71.195766351021135</v>
      </c>
      <c r="AU52" s="347">
        <v>117.83682989454333</v>
      </c>
      <c r="AV52" s="347">
        <v>0</v>
      </c>
      <c r="AW52" s="347">
        <v>30.045515386346111</v>
      </c>
      <c r="AX52" s="347">
        <v>41.405807704455036</v>
      </c>
      <c r="AY52" s="347">
        <v>758.42880162613926</v>
      </c>
      <c r="AZ52" s="347">
        <v>813.25693358096362</v>
      </c>
      <c r="BA52" s="347">
        <v>756.89171855413974</v>
      </c>
      <c r="BB52" s="347">
        <v>713.76510086772521</v>
      </c>
      <c r="BC52" s="347">
        <v>740.43995304337079</v>
      </c>
      <c r="BD52" s="347">
        <v>754.79912523178552</v>
      </c>
      <c r="BE52" s="347">
        <v>674.11470494105913</v>
      </c>
      <c r="BF52" s="347">
        <v>699.82822452297808</v>
      </c>
      <c r="BG52" s="347">
        <v>422.86698562537549</v>
      </c>
      <c r="BH52" s="347">
        <v>794.50232262070585</v>
      </c>
      <c r="BI52" s="347">
        <v>586.14705302849495</v>
      </c>
      <c r="BJ52" s="347">
        <v>1187.0956929615247</v>
      </c>
      <c r="BK52" s="347">
        <v>1172.8596413914211</v>
      </c>
      <c r="BL52" s="347">
        <v>1250.4385024605174</v>
      </c>
      <c r="BM52" s="347">
        <v>1101.4246055638532</v>
      </c>
      <c r="BN52" s="347">
        <v>1059.6368841575409</v>
      </c>
      <c r="BO52" s="347">
        <v>925.30373541443237</v>
      </c>
      <c r="BP52" s="347">
        <v>1079.8022050294483</v>
      </c>
      <c r="BQ52" s="347">
        <v>1155.8651576589787</v>
      </c>
      <c r="BR52" s="347">
        <v>1175.6964552138359</v>
      </c>
      <c r="BS52" s="347">
        <v>996.96205175878197</v>
      </c>
      <c r="BT52" s="347">
        <v>1212.7269694434485</v>
      </c>
      <c r="BU52" s="347">
        <v>1283.321161438012</v>
      </c>
      <c r="BV52" s="347">
        <v>1126.1772318925305</v>
      </c>
      <c r="BW52" s="347">
        <v>915.06299240612555</v>
      </c>
      <c r="BX52" s="347">
        <v>841.48882857011995</v>
      </c>
      <c r="BY52" s="347">
        <v>921.24777355821618</v>
      </c>
      <c r="BZ52" s="347">
        <v>654.62634068710247</v>
      </c>
      <c r="CA52" s="347">
        <v>1148.0228236563348</v>
      </c>
      <c r="CB52" s="347">
        <v>981.90158230162035</v>
      </c>
      <c r="CC52" s="347">
        <v>193.24758552112661</v>
      </c>
      <c r="CD52" s="347">
        <v>337.91282874183423</v>
      </c>
      <c r="CE52" s="347">
        <v>291.37596477920988</v>
      </c>
      <c r="CF52" s="347">
        <v>261.2640518490191</v>
      </c>
      <c r="CG52" s="347">
        <v>551.6323664854483</v>
      </c>
      <c r="CH52" s="347">
        <v>980.93978132973427</v>
      </c>
      <c r="CI52" s="347">
        <v>743.76759891325821</v>
      </c>
      <c r="CJ52" s="347">
        <v>1385.7382832112335</v>
      </c>
      <c r="CK52" s="347">
        <v>1403.0988707461747</v>
      </c>
      <c r="CL52" s="347">
        <v>1425.7985718563434</v>
      </c>
      <c r="CM52" s="347">
        <v>1326.3099532827971</v>
      </c>
      <c r="CN52" s="347">
        <v>1407.9651847271468</v>
      </c>
      <c r="CO52" s="347">
        <v>1381.6381278315123</v>
      </c>
      <c r="CP52" s="347">
        <v>1372.9493537042379</v>
      </c>
      <c r="CQ52" s="347">
        <v>1370.843763073113</v>
      </c>
      <c r="CR52" s="347">
        <v>1421.68738325194</v>
      </c>
      <c r="CS52" s="347">
        <v>1356.3135407393902</v>
      </c>
      <c r="CT52" s="347">
        <v>1366.4646624678041</v>
      </c>
      <c r="CU52" s="347">
        <v>1295.4879493600818</v>
      </c>
      <c r="CV52" s="347">
        <v>1355.579486237827</v>
      </c>
      <c r="CW52" s="347">
        <v>1335.5103232822632</v>
      </c>
      <c r="CX52" s="347">
        <v>1643.2893066836627</v>
      </c>
      <c r="CY52" s="347">
        <v>1361.6983898122851</v>
      </c>
      <c r="CZ52" s="347">
        <v>1195.9238815410467</v>
      </c>
      <c r="DA52" s="347">
        <v>897.29516870389318</v>
      </c>
      <c r="DB52" s="347">
        <v>931.16232106077632</v>
      </c>
      <c r="DC52" s="347">
        <v>882.59829831508875</v>
      </c>
      <c r="DD52" s="347">
        <v>941.20217280623319</v>
      </c>
      <c r="DE52" s="347">
        <v>897.22779555799571</v>
      </c>
      <c r="DF52" s="347">
        <v>922.3716294101049</v>
      </c>
      <c r="DG52" s="347">
        <v>938.02446968193863</v>
      </c>
      <c r="DH52" s="347">
        <v>899.39160290552422</v>
      </c>
      <c r="DI52" s="347">
        <v>602.02430483589592</v>
      </c>
      <c r="DJ52" s="347">
        <v>637.99328512912984</v>
      </c>
    </row>
    <row r="53" spans="1:114" ht="21" customHeight="1">
      <c r="A53" s="370" t="s">
        <v>275</v>
      </c>
      <c r="B53" s="561" t="s">
        <v>138</v>
      </c>
      <c r="C53" s="562"/>
      <c r="D53" s="325">
        <v>667.90233759607429</v>
      </c>
      <c r="E53" s="325">
        <v>501.7124137958416</v>
      </c>
      <c r="F53" s="325">
        <v>443.26692258978505</v>
      </c>
      <c r="G53" s="325">
        <v>338.74105946593971</v>
      </c>
      <c r="H53" s="325">
        <v>231.27382488852177</v>
      </c>
      <c r="I53" s="325">
        <v>59.944932526368149</v>
      </c>
      <c r="J53" s="325">
        <v>356.42746630622707</v>
      </c>
      <c r="K53" s="325">
        <v>122.35876423739643</v>
      </c>
      <c r="L53" s="325">
        <v>1007.5907267072536</v>
      </c>
      <c r="M53" s="325">
        <v>152.30642942408048</v>
      </c>
      <c r="N53" s="325">
        <v>378.23374127757108</v>
      </c>
      <c r="O53" s="325">
        <v>253.3856319372631</v>
      </c>
      <c r="P53" s="325">
        <v>286.26249269335221</v>
      </c>
      <c r="Q53" s="325">
        <v>529.25584861435141</v>
      </c>
      <c r="R53" s="325">
        <v>376.15252317929543</v>
      </c>
      <c r="S53" s="325">
        <v>206.8698358637283</v>
      </c>
      <c r="T53" s="325">
        <v>314.549610490997</v>
      </c>
      <c r="U53" s="325">
        <v>384.39461974592172</v>
      </c>
      <c r="V53" s="325">
        <v>917.08966528884969</v>
      </c>
      <c r="W53" s="325">
        <v>874.79457879208746</v>
      </c>
      <c r="X53" s="325">
        <v>630.14866902306539</v>
      </c>
      <c r="Y53" s="325">
        <v>777.70588059197632</v>
      </c>
      <c r="Z53" s="325">
        <v>105.60753440825091</v>
      </c>
      <c r="AA53" s="325">
        <v>1041.6120207805084</v>
      </c>
      <c r="AB53" s="325">
        <v>1060.8399671100779</v>
      </c>
      <c r="AC53" s="325">
        <v>725.99612227103819</v>
      </c>
      <c r="AD53" s="325">
        <v>895.6335172776287</v>
      </c>
      <c r="AE53" s="325">
        <v>812.0066957634042</v>
      </c>
      <c r="AF53" s="325">
        <v>770.45116215259463</v>
      </c>
      <c r="AG53" s="325">
        <v>758.41484134363998</v>
      </c>
      <c r="AH53" s="325">
        <v>859.22691545205396</v>
      </c>
      <c r="AI53" s="325">
        <v>728.6765460536775</v>
      </c>
      <c r="AJ53" s="325">
        <v>486.26811001343111</v>
      </c>
      <c r="AK53" s="325">
        <v>560.02534215416767</v>
      </c>
      <c r="AL53" s="325">
        <v>635.89988862440691</v>
      </c>
      <c r="AM53" s="325">
        <v>640.47455728237969</v>
      </c>
      <c r="AN53" s="325">
        <v>697.37846449778795</v>
      </c>
      <c r="AO53" s="325">
        <v>94.92355658868405</v>
      </c>
      <c r="AP53" s="325">
        <v>48.863784083434687</v>
      </c>
      <c r="AQ53" s="325">
        <v>54.677764669272371</v>
      </c>
      <c r="AR53" s="325">
        <v>391.79098204989424</v>
      </c>
      <c r="AS53" s="325">
        <v>80.276372342729388</v>
      </c>
      <c r="AT53" s="325">
        <v>41.150250964675017</v>
      </c>
      <c r="AU53" s="325">
        <v>107.38507785068842</v>
      </c>
      <c r="AV53" s="325">
        <v>30.045515386346111</v>
      </c>
      <c r="AW53" s="325">
        <v>0</v>
      </c>
      <c r="AX53" s="325">
        <v>71.451323090801139</v>
      </c>
      <c r="AY53" s="325">
        <v>752.63288091144682</v>
      </c>
      <c r="AZ53" s="325">
        <v>807.46101286627118</v>
      </c>
      <c r="BA53" s="325">
        <v>751.0957978394473</v>
      </c>
      <c r="BB53" s="325">
        <v>707.96918015303277</v>
      </c>
      <c r="BC53" s="325">
        <v>734.64403232867835</v>
      </c>
      <c r="BD53" s="325">
        <v>749.00320451709308</v>
      </c>
      <c r="BE53" s="325">
        <v>668.31878422636669</v>
      </c>
      <c r="BF53" s="325">
        <v>694.03230380828563</v>
      </c>
      <c r="BG53" s="325">
        <v>417.07106491068294</v>
      </c>
      <c r="BH53" s="325">
        <v>788.70640190601341</v>
      </c>
      <c r="BI53" s="325">
        <v>580.35113231380251</v>
      </c>
      <c r="BJ53" s="325">
        <v>1166.9053579091883</v>
      </c>
      <c r="BK53" s="325">
        <v>1152.6693063390846</v>
      </c>
      <c r="BL53" s="325">
        <v>1242.3836240841656</v>
      </c>
      <c r="BM53" s="325">
        <v>1094.859823431646</v>
      </c>
      <c r="BN53" s="325">
        <v>1053.0721020253336</v>
      </c>
      <c r="BO53" s="325">
        <v>918.73895328222511</v>
      </c>
      <c r="BP53" s="325">
        <v>1049.7566896431022</v>
      </c>
      <c r="BQ53" s="325">
        <v>1135.6748226066418</v>
      </c>
      <c r="BR53" s="325">
        <v>1169.1316730816286</v>
      </c>
      <c r="BS53" s="325">
        <v>990.39726962657471</v>
      </c>
      <c r="BT53" s="325">
        <v>1192.5366343911116</v>
      </c>
      <c r="BU53" s="325">
        <v>1263.1308263856752</v>
      </c>
      <c r="BV53" s="325">
        <v>1119.6124497603232</v>
      </c>
      <c r="BW53" s="325">
        <v>912.38530982119255</v>
      </c>
      <c r="BX53" s="325">
        <v>836.38509931202611</v>
      </c>
      <c r="BY53" s="325">
        <v>951.29328894456239</v>
      </c>
      <c r="BZ53" s="325">
        <v>684.67185607344868</v>
      </c>
      <c r="CA53" s="325">
        <v>1178.0683390426809</v>
      </c>
      <c r="CB53" s="325">
        <v>1011.9470976879666</v>
      </c>
      <c r="CC53" s="325">
        <v>223.29310090747273</v>
      </c>
      <c r="CD53" s="325">
        <v>332.80909948374057</v>
      </c>
      <c r="CE53" s="325">
        <v>321.42148016555598</v>
      </c>
      <c r="CF53" s="325">
        <v>291.30956723536519</v>
      </c>
      <c r="CG53" s="325">
        <v>581.67788187179451</v>
      </c>
      <c r="CH53" s="325">
        <v>1010.9852967160805</v>
      </c>
      <c r="CI53" s="325">
        <v>773.81311429960442</v>
      </c>
      <c r="CJ53" s="325">
        <v>1377.6834048348817</v>
      </c>
      <c r="CK53" s="325">
        <v>1395.0439923698225</v>
      </c>
      <c r="CL53" s="325">
        <v>1417.743693479991</v>
      </c>
      <c r="CM53" s="325">
        <v>1318.2550749064449</v>
      </c>
      <c r="CN53" s="325">
        <v>1399.9103063507944</v>
      </c>
      <c r="CO53" s="325">
        <v>1373.5832494551607</v>
      </c>
      <c r="CP53" s="325">
        <v>1364.8944753278863</v>
      </c>
      <c r="CQ53" s="325">
        <v>1362.7888846967614</v>
      </c>
      <c r="CR53" s="325">
        <v>1413.6325048755878</v>
      </c>
      <c r="CS53" s="325">
        <v>1348.2586623630386</v>
      </c>
      <c r="CT53" s="325">
        <v>1358.409784091453</v>
      </c>
      <c r="CU53" s="325">
        <v>1275.2976143077451</v>
      </c>
      <c r="CV53" s="325">
        <v>1325.5339708514809</v>
      </c>
      <c r="CW53" s="325">
        <v>1315.3199882299264</v>
      </c>
      <c r="CX53" s="325">
        <v>1613.2437912973166</v>
      </c>
      <c r="CY53" s="325">
        <v>1331.652874425939</v>
      </c>
      <c r="CZ53" s="325">
        <v>1165.8783661547006</v>
      </c>
      <c r="DA53" s="325">
        <v>890.73038657168593</v>
      </c>
      <c r="DB53" s="325">
        <v>924.59753892856907</v>
      </c>
      <c r="DC53" s="325">
        <v>876.0335161828815</v>
      </c>
      <c r="DD53" s="325">
        <v>934.63739067402594</v>
      </c>
      <c r="DE53" s="325">
        <v>890.66301342578845</v>
      </c>
      <c r="DF53" s="325">
        <v>915.80684727789765</v>
      </c>
      <c r="DG53" s="325">
        <v>931.45968754973137</v>
      </c>
      <c r="DH53" s="325">
        <v>929.43711829187043</v>
      </c>
      <c r="DI53" s="325">
        <v>632.06982022224213</v>
      </c>
      <c r="DJ53" s="325">
        <v>668.03880051547605</v>
      </c>
    </row>
    <row r="54" spans="1:114" ht="21" customHeight="1">
      <c r="A54" s="370" t="s">
        <v>275</v>
      </c>
      <c r="B54" s="561" t="s">
        <v>519</v>
      </c>
      <c r="C54" s="562"/>
      <c r="D54" s="347">
        <v>738.15929404921087</v>
      </c>
      <c r="E54" s="347">
        <v>571.96937024897795</v>
      </c>
      <c r="F54" s="347">
        <v>490.46865100893251</v>
      </c>
      <c r="G54" s="347">
        <v>385.94278788508717</v>
      </c>
      <c r="H54" s="347">
        <v>278.97609844897801</v>
      </c>
      <c r="I54" s="347">
        <v>95.664477551302937</v>
      </c>
      <c r="J54" s="347">
        <v>403.62919472537453</v>
      </c>
      <c r="K54" s="347">
        <v>169.56049265654411</v>
      </c>
      <c r="L54" s="347">
        <v>1077.8476831603884</v>
      </c>
      <c r="M54" s="347">
        <v>199.50815784322819</v>
      </c>
      <c r="N54" s="347">
        <v>431.2874752905546</v>
      </c>
      <c r="O54" s="347">
        <v>300.58736035641061</v>
      </c>
      <c r="P54" s="347">
        <v>333.46422111249967</v>
      </c>
      <c r="Q54" s="347">
        <v>576.45757703349898</v>
      </c>
      <c r="R54" s="347">
        <v>423.35425159844289</v>
      </c>
      <c r="S54" s="347">
        <v>277.02367867555455</v>
      </c>
      <c r="T54" s="347">
        <v>384.80656694413301</v>
      </c>
      <c r="U54" s="347">
        <v>402.55321966609876</v>
      </c>
      <c r="V54" s="347">
        <v>987.34662174198627</v>
      </c>
      <c r="W54" s="347">
        <v>892.95317871226484</v>
      </c>
      <c r="X54" s="347">
        <v>648.30726894324278</v>
      </c>
      <c r="Y54" s="347">
        <v>795.8644805121537</v>
      </c>
      <c r="Z54" s="347">
        <v>152.80926282739856</v>
      </c>
      <c r="AA54" s="347">
        <v>1059.7706207006854</v>
      </c>
      <c r="AB54" s="347">
        <v>1078.9985670302551</v>
      </c>
      <c r="AC54" s="347">
        <v>744.15472219121557</v>
      </c>
      <c r="AD54" s="347">
        <v>912.33106432369266</v>
      </c>
      <c r="AE54" s="347">
        <v>828.70424280946816</v>
      </c>
      <c r="AF54" s="347">
        <v>787.14870919865859</v>
      </c>
      <c r="AG54" s="347">
        <v>776.57344126381736</v>
      </c>
      <c r="AH54" s="347">
        <v>877.38551537223134</v>
      </c>
      <c r="AI54" s="347">
        <v>675.28684184023291</v>
      </c>
      <c r="AJ54" s="347">
        <v>502.96565705949484</v>
      </c>
      <c r="AK54" s="347">
        <v>576.72288920023152</v>
      </c>
      <c r="AL54" s="347">
        <v>652.59743567047087</v>
      </c>
      <c r="AM54" s="347">
        <v>657.17210432844365</v>
      </c>
      <c r="AN54" s="347">
        <v>714.07601154385191</v>
      </c>
      <c r="AO54" s="347">
        <v>88.722345963857478</v>
      </c>
      <c r="AP54" s="347">
        <v>87.06103828089735</v>
      </c>
      <c r="AQ54" s="347">
        <v>54.229891138802614</v>
      </c>
      <c r="AR54" s="347">
        <v>408.48852909595797</v>
      </c>
      <c r="AS54" s="347">
        <v>150.53332879586583</v>
      </c>
      <c r="AT54" s="347">
        <v>111.40720741781141</v>
      </c>
      <c r="AU54" s="347">
        <v>129.43064768251335</v>
      </c>
      <c r="AV54" s="347">
        <v>41.405807704455057</v>
      </c>
      <c r="AW54" s="347">
        <v>71.451323090801139</v>
      </c>
      <c r="AX54" s="347">
        <v>0</v>
      </c>
      <c r="AY54" s="347">
        <v>799.83460933059416</v>
      </c>
      <c r="AZ54" s="347">
        <v>854.66274128541852</v>
      </c>
      <c r="BA54" s="347">
        <v>798.29752625859464</v>
      </c>
      <c r="BB54" s="347">
        <v>755.17090857218011</v>
      </c>
      <c r="BC54" s="347">
        <v>781.84576074782569</v>
      </c>
      <c r="BD54" s="347">
        <v>796.20493293624043</v>
      </c>
      <c r="BE54" s="347">
        <v>715.52051264551403</v>
      </c>
      <c r="BF54" s="347">
        <v>741.23403222743298</v>
      </c>
      <c r="BG54" s="347">
        <v>464.27279332983039</v>
      </c>
      <c r="BH54" s="347">
        <v>835.90813032516076</v>
      </c>
      <c r="BI54" s="347">
        <v>627.55286073294985</v>
      </c>
      <c r="BJ54" s="347">
        <v>1198.6895107494947</v>
      </c>
      <c r="BK54" s="347">
        <v>1184.4534591793911</v>
      </c>
      <c r="BL54" s="347">
        <v>1262.0323202484874</v>
      </c>
      <c r="BM54" s="347">
        <v>1113.0184233518232</v>
      </c>
      <c r="BN54" s="347">
        <v>1071.2307019455106</v>
      </c>
      <c r="BO54" s="347">
        <v>936.89755320240249</v>
      </c>
      <c r="BP54" s="347">
        <v>1120.0136460962369</v>
      </c>
      <c r="BQ54" s="347">
        <v>1167.4589754469487</v>
      </c>
      <c r="BR54" s="347">
        <v>1187.2902730018059</v>
      </c>
      <c r="BS54" s="347">
        <v>1008.5558695467521</v>
      </c>
      <c r="BT54" s="347">
        <v>1224.3207872314185</v>
      </c>
      <c r="BU54" s="347">
        <v>1294.9149792259821</v>
      </c>
      <c r="BV54" s="347">
        <v>1137.7710496805005</v>
      </c>
      <c r="BW54" s="347">
        <v>891.71880357902717</v>
      </c>
      <c r="BX54" s="347">
        <v>853.08264635809007</v>
      </c>
      <c r="BY54" s="347">
        <v>897.9035847311178</v>
      </c>
      <c r="BZ54" s="347">
        <v>631.28215186000409</v>
      </c>
      <c r="CA54" s="347">
        <v>1124.6786348292374</v>
      </c>
      <c r="CB54" s="347">
        <v>958.55739347452197</v>
      </c>
      <c r="CC54" s="347">
        <v>169.90339669402817</v>
      </c>
      <c r="CD54" s="347">
        <v>343.48069831189639</v>
      </c>
      <c r="CE54" s="347">
        <v>268.0317759521115</v>
      </c>
      <c r="CF54" s="347">
        <v>237.91986302192083</v>
      </c>
      <c r="CG54" s="347">
        <v>528.28817765834992</v>
      </c>
      <c r="CH54" s="347">
        <v>957.5955925026359</v>
      </c>
      <c r="CI54" s="347">
        <v>720.42341008615983</v>
      </c>
      <c r="CJ54" s="347">
        <v>1397.3321009992035</v>
      </c>
      <c r="CK54" s="347">
        <v>1414.6926885341447</v>
      </c>
      <c r="CL54" s="347">
        <v>1437.3923896443134</v>
      </c>
      <c r="CM54" s="347">
        <v>1337.9037710707671</v>
      </c>
      <c r="CN54" s="347">
        <v>1419.5590025151168</v>
      </c>
      <c r="CO54" s="347">
        <v>1393.2319456194823</v>
      </c>
      <c r="CP54" s="347">
        <v>1384.5431714922079</v>
      </c>
      <c r="CQ54" s="347">
        <v>1382.437580861083</v>
      </c>
      <c r="CR54" s="347">
        <v>1433.28120103991</v>
      </c>
      <c r="CS54" s="347">
        <v>1367.9073585273602</v>
      </c>
      <c r="CT54" s="347">
        <v>1378.0584802557742</v>
      </c>
      <c r="CU54" s="347">
        <v>1307.0817671480518</v>
      </c>
      <c r="CV54" s="347">
        <v>1378.6832699765921</v>
      </c>
      <c r="CW54" s="347">
        <v>1347.1041410702333</v>
      </c>
      <c r="CX54" s="347">
        <v>1683.5007477504514</v>
      </c>
      <c r="CY54" s="347">
        <v>1401.9098308790738</v>
      </c>
      <c r="CZ54" s="347">
        <v>1236.1353226078354</v>
      </c>
      <c r="DA54" s="347">
        <v>908.88898649186331</v>
      </c>
      <c r="DB54" s="347">
        <v>942.75613884874645</v>
      </c>
      <c r="DC54" s="347">
        <v>894.19211610305888</v>
      </c>
      <c r="DD54" s="347">
        <v>952.79599059420332</v>
      </c>
      <c r="DE54" s="347">
        <v>908.82161334596583</v>
      </c>
      <c r="DF54" s="347">
        <v>933.96544719807503</v>
      </c>
      <c r="DG54" s="347">
        <v>949.61828746990875</v>
      </c>
      <c r="DH54" s="347">
        <v>876.04741407842585</v>
      </c>
      <c r="DI54" s="347">
        <v>578.68011600879754</v>
      </c>
      <c r="DJ54" s="347">
        <v>614.64909630203147</v>
      </c>
    </row>
    <row r="55" spans="1:114" ht="21" customHeight="1">
      <c r="A55" s="370" t="s">
        <v>142</v>
      </c>
      <c r="B55" s="561" t="s">
        <v>278</v>
      </c>
      <c r="C55" s="562"/>
      <c r="D55" s="325">
        <v>868.95537689979381</v>
      </c>
      <c r="E55" s="325">
        <v>493.14178181623004</v>
      </c>
      <c r="F55" s="325">
        <v>358.53318076920982</v>
      </c>
      <c r="G55" s="325">
        <v>429.29348534418898</v>
      </c>
      <c r="H55" s="325">
        <v>718.90007980339465</v>
      </c>
      <c r="I55" s="325">
        <v>808.9575169202767</v>
      </c>
      <c r="J55" s="325">
        <v>419.23949070561264</v>
      </c>
      <c r="K55" s="325">
        <v>680.78398014627828</v>
      </c>
      <c r="L55" s="325">
        <v>1208.6437660109732</v>
      </c>
      <c r="M55" s="325">
        <v>613.01130619042203</v>
      </c>
      <c r="N55" s="325">
        <v>474.63817274965629</v>
      </c>
      <c r="O55" s="325">
        <v>547.75651288143035</v>
      </c>
      <c r="P55" s="325">
        <v>490.66745494872708</v>
      </c>
      <c r="Q55" s="325">
        <v>450.67782120122695</v>
      </c>
      <c r="R55" s="325">
        <v>447.84456526945064</v>
      </c>
      <c r="S55" s="325">
        <v>649.34478477057451</v>
      </c>
      <c r="T55" s="325">
        <v>507.32845521597551</v>
      </c>
      <c r="U55" s="325">
        <v>899.51951520765692</v>
      </c>
      <c r="V55" s="325">
        <v>1118.1427045925686</v>
      </c>
      <c r="W55" s="325">
        <v>1307.2827661412095</v>
      </c>
      <c r="X55" s="325">
        <v>1062.6368563721867</v>
      </c>
      <c r="Y55" s="325">
        <v>1210.1940679410975</v>
      </c>
      <c r="Z55" s="325">
        <v>651.56644933460007</v>
      </c>
      <c r="AA55" s="325">
        <v>1408.2030428084418</v>
      </c>
      <c r="AB55" s="325">
        <v>1493.3281544592016</v>
      </c>
      <c r="AC55" s="325">
        <v>1158.4843096201589</v>
      </c>
      <c r="AD55" s="325">
        <v>1365.8491319185125</v>
      </c>
      <c r="AE55" s="325">
        <v>1389.9969538665302</v>
      </c>
      <c r="AF55" s="325">
        <v>1368.7006541765229</v>
      </c>
      <c r="AG55" s="325">
        <v>1047.1895748355009</v>
      </c>
      <c r="AH55" s="325">
        <v>1291.7151028011756</v>
      </c>
      <c r="AI55" s="325">
        <v>1457.0598322934704</v>
      </c>
      <c r="AJ55" s="325">
        <v>1235.2806944073391</v>
      </c>
      <c r="AK55" s="325">
        <v>1105.9474878646824</v>
      </c>
      <c r="AL55" s="325">
        <v>1384.912473018315</v>
      </c>
      <c r="AM55" s="325">
        <v>1389.4871416762878</v>
      </c>
      <c r="AN55" s="325">
        <v>1446.3910488916961</v>
      </c>
      <c r="AO55" s="325">
        <v>787.35855429450305</v>
      </c>
      <c r="AP55" s="325">
        <v>797.87636847734325</v>
      </c>
      <c r="AQ55" s="325">
        <v>783.06105090906635</v>
      </c>
      <c r="AR55" s="325">
        <v>1140.8035664438019</v>
      </c>
      <c r="AS55" s="325">
        <v>697.51242747127776</v>
      </c>
      <c r="AT55" s="325">
        <v>736.63854884933221</v>
      </c>
      <c r="AU55" s="325">
        <v>856.39766224459675</v>
      </c>
      <c r="AV55" s="325">
        <v>758.42880162614006</v>
      </c>
      <c r="AW55" s="325">
        <v>752.6328809114475</v>
      </c>
      <c r="AX55" s="325">
        <v>799.83460933059519</v>
      </c>
      <c r="AY55" s="325">
        <v>0</v>
      </c>
      <c r="AZ55" s="325">
        <v>223.88020909379517</v>
      </c>
      <c r="BA55" s="325">
        <v>146.6684648881342</v>
      </c>
      <c r="BB55" s="325">
        <v>422.73927288971345</v>
      </c>
      <c r="BC55" s="325">
        <v>142.02831080476224</v>
      </c>
      <c r="BD55" s="325">
        <v>165.42240074461714</v>
      </c>
      <c r="BE55" s="325">
        <v>337.40753675513491</v>
      </c>
      <c r="BF55" s="325">
        <v>68.688160644457213</v>
      </c>
      <c r="BG55" s="325">
        <v>609.65188799423868</v>
      </c>
      <c r="BH55" s="325">
        <v>205.12559813353747</v>
      </c>
      <c r="BI55" s="325">
        <v>433.74539721922349</v>
      </c>
      <c r="BJ55" s="325">
        <v>1367.9583972129062</v>
      </c>
      <c r="BK55" s="325">
        <v>1353.7223456428026</v>
      </c>
      <c r="BL55" s="325">
        <v>1443.4366633878835</v>
      </c>
      <c r="BM55" s="325">
        <v>1335.7800521517997</v>
      </c>
      <c r="BN55" s="325">
        <v>1293.9923307454874</v>
      </c>
      <c r="BO55" s="325">
        <v>1134.5939977867906</v>
      </c>
      <c r="BP55" s="325">
        <v>1250.8097289468212</v>
      </c>
      <c r="BQ55" s="325">
        <v>1336.7278619103599</v>
      </c>
      <c r="BR55" s="325">
        <v>1427.9838444965887</v>
      </c>
      <c r="BS55" s="325">
        <v>1246.2578159918301</v>
      </c>
      <c r="BT55" s="325">
        <v>1393.5896736948296</v>
      </c>
      <c r="BU55" s="325">
        <v>1464.1838656893931</v>
      </c>
      <c r="BV55" s="325">
        <v>1407.9939364333015</v>
      </c>
      <c r="BW55" s="325">
        <v>1661.3978942151005</v>
      </c>
      <c r="BX55" s="325">
        <v>1585.3976837059338</v>
      </c>
      <c r="BY55" s="325">
        <v>1679.6765751843548</v>
      </c>
      <c r="BZ55" s="325">
        <v>1413.0551423132422</v>
      </c>
      <c r="CA55" s="325">
        <v>1906.4516252824731</v>
      </c>
      <c r="CB55" s="325">
        <v>1740.3303839277594</v>
      </c>
      <c r="CC55" s="325">
        <v>951.67638714726638</v>
      </c>
      <c r="CD55" s="325">
        <v>1081.8216838776477</v>
      </c>
      <c r="CE55" s="325">
        <v>1049.8047664053488</v>
      </c>
      <c r="CF55" s="325">
        <v>1019.6928534751587</v>
      </c>
      <c r="CG55" s="325">
        <v>879.66679075187881</v>
      </c>
      <c r="CH55" s="325">
        <v>1403.382299831555</v>
      </c>
      <c r="CI55" s="325">
        <v>1166.2101174150778</v>
      </c>
      <c r="CJ55" s="325">
        <v>1578.7364441386007</v>
      </c>
      <c r="CK55" s="325">
        <v>1596.0970316735413</v>
      </c>
      <c r="CL55" s="325">
        <v>1618.79673278371</v>
      </c>
      <c r="CM55" s="325">
        <v>1519.3081142101635</v>
      </c>
      <c r="CN55" s="325">
        <v>1600.9633456545134</v>
      </c>
      <c r="CO55" s="325">
        <v>1574.6362887588796</v>
      </c>
      <c r="CP55" s="325">
        <v>1565.9475146316051</v>
      </c>
      <c r="CQ55" s="325">
        <v>1563.8419240004805</v>
      </c>
      <c r="CR55" s="325">
        <v>1614.6855441793068</v>
      </c>
      <c r="CS55" s="325">
        <v>1549.3117016667575</v>
      </c>
      <c r="CT55" s="325">
        <v>1559.4628233951719</v>
      </c>
      <c r="CU55" s="325">
        <v>1476.3506536114633</v>
      </c>
      <c r="CV55" s="325">
        <v>1526.5870101551998</v>
      </c>
      <c r="CW55" s="325">
        <v>1516.373027533645</v>
      </c>
      <c r="CX55" s="325">
        <v>1814.2968306010355</v>
      </c>
      <c r="CY55" s="325">
        <v>1532.7059137296578</v>
      </c>
      <c r="CZ55" s="325">
        <v>1366.9314054584186</v>
      </c>
      <c r="DA55" s="325">
        <v>1323.2185739208082</v>
      </c>
      <c r="DB55" s="325">
        <v>1357.0857262776915</v>
      </c>
      <c r="DC55" s="325">
        <v>1308.5217035320036</v>
      </c>
      <c r="DD55" s="325">
        <v>1353.0591100332344</v>
      </c>
      <c r="DE55" s="325">
        <v>1323.1512007749109</v>
      </c>
      <c r="DF55" s="325">
        <v>1317.8050429193941</v>
      </c>
      <c r="DG55" s="325">
        <v>1363.9478748988543</v>
      </c>
      <c r="DH55" s="325">
        <v>1563.2796150284842</v>
      </c>
      <c r="DI55" s="325">
        <v>1360.4531064620357</v>
      </c>
      <c r="DJ55" s="325">
        <v>1325.2775793282146</v>
      </c>
    </row>
    <row r="56" spans="1:114" ht="21" customHeight="1">
      <c r="A56" s="370" t="s">
        <v>142</v>
      </c>
      <c r="B56" s="561" t="s">
        <v>520</v>
      </c>
      <c r="C56" s="562"/>
      <c r="D56" s="347">
        <v>927.81495722577245</v>
      </c>
      <c r="E56" s="347">
        <v>667.44455137506679</v>
      </c>
      <c r="F56" s="347">
        <v>532.8359503280476</v>
      </c>
      <c r="G56" s="347">
        <v>484.12161729901288</v>
      </c>
      <c r="H56" s="347">
        <v>773.7282117582165</v>
      </c>
      <c r="I56" s="347">
        <v>863.78564887509856</v>
      </c>
      <c r="J56" s="347">
        <v>474.06762266043654</v>
      </c>
      <c r="K56" s="347">
        <v>717.22895240238279</v>
      </c>
      <c r="L56" s="347">
        <v>1267.5033463369516</v>
      </c>
      <c r="M56" s="347">
        <v>667.839438145244</v>
      </c>
      <c r="N56" s="347">
        <v>529.46630470447997</v>
      </c>
      <c r="O56" s="347">
        <v>602.5846448362538</v>
      </c>
      <c r="P56" s="347">
        <v>545.49558690355036</v>
      </c>
      <c r="Q56" s="347">
        <v>624.98059076006371</v>
      </c>
      <c r="R56" s="347">
        <v>502.67269722427454</v>
      </c>
      <c r="S56" s="347">
        <v>704.17291672539648</v>
      </c>
      <c r="T56" s="347">
        <v>562.15658717079896</v>
      </c>
      <c r="U56" s="347">
        <v>954.34764716247878</v>
      </c>
      <c r="V56" s="347">
        <v>1177.0022849185477</v>
      </c>
      <c r="W56" s="347">
        <v>1362.1108980960323</v>
      </c>
      <c r="X56" s="347">
        <v>1117.4649883270095</v>
      </c>
      <c r="Y56" s="347">
        <v>1265.0221998959203</v>
      </c>
      <c r="Z56" s="347">
        <v>706.39458128942204</v>
      </c>
      <c r="AA56" s="347">
        <v>1467.0626231344202</v>
      </c>
      <c r="AB56" s="347">
        <v>1548.1562864140244</v>
      </c>
      <c r="AC56" s="347">
        <v>1213.3124415749819</v>
      </c>
      <c r="AD56" s="347">
        <v>1420.6772638733353</v>
      </c>
      <c r="AE56" s="347">
        <v>1444.825085821353</v>
      </c>
      <c r="AF56" s="347">
        <v>1423.5287861313457</v>
      </c>
      <c r="AG56" s="347">
        <v>1106.0491551614798</v>
      </c>
      <c r="AH56" s="347">
        <v>1346.5432347559984</v>
      </c>
      <c r="AI56" s="347">
        <v>1457.3922004816143</v>
      </c>
      <c r="AJ56" s="347">
        <v>1290.1088263621618</v>
      </c>
      <c r="AK56" s="347">
        <v>1160.7756198195045</v>
      </c>
      <c r="AL56" s="347">
        <v>1439.7406049731378</v>
      </c>
      <c r="AM56" s="347">
        <v>1444.3152736311106</v>
      </c>
      <c r="AN56" s="347">
        <v>1501.2191808465188</v>
      </c>
      <c r="AO56" s="347">
        <v>829.86565471808865</v>
      </c>
      <c r="AP56" s="347">
        <v>852.7045004321651</v>
      </c>
      <c r="AQ56" s="347">
        <v>837.88918286388821</v>
      </c>
      <c r="AR56" s="347">
        <v>1195.6316983986251</v>
      </c>
      <c r="AS56" s="347">
        <v>752.34055942609962</v>
      </c>
      <c r="AT56" s="347">
        <v>791.46668080415407</v>
      </c>
      <c r="AU56" s="347">
        <v>911.2257941994186</v>
      </c>
      <c r="AV56" s="347">
        <v>813.25693358096191</v>
      </c>
      <c r="AW56" s="347">
        <v>807.46101286626936</v>
      </c>
      <c r="AX56" s="347">
        <v>854.66274128541704</v>
      </c>
      <c r="AY56" s="347">
        <v>223.8802090937952</v>
      </c>
      <c r="AZ56" s="347">
        <v>0</v>
      </c>
      <c r="BA56" s="347">
        <v>98.303663799801882</v>
      </c>
      <c r="BB56" s="347">
        <v>228.75189150746326</v>
      </c>
      <c r="BC56" s="347">
        <v>81.851898289032988</v>
      </c>
      <c r="BD56" s="347">
        <v>63.324414485018693</v>
      </c>
      <c r="BE56" s="347">
        <v>158.32711755757867</v>
      </c>
      <c r="BF56" s="347">
        <v>157.13991244299029</v>
      </c>
      <c r="BG56" s="347">
        <v>430.57146879668232</v>
      </c>
      <c r="BH56" s="347">
        <v>69.184017427975178</v>
      </c>
      <c r="BI56" s="347">
        <v>254.66497802166739</v>
      </c>
      <c r="BJ56" s="347">
        <v>1426.8179775388846</v>
      </c>
      <c r="BK56" s="347">
        <v>1412.5819259687812</v>
      </c>
      <c r="BL56" s="347">
        <v>1502.2962437138615</v>
      </c>
      <c r="BM56" s="347">
        <v>1394.6396324777782</v>
      </c>
      <c r="BN56" s="347">
        <v>1352.8519110714658</v>
      </c>
      <c r="BO56" s="347">
        <v>1193.4535781127699</v>
      </c>
      <c r="BP56" s="347">
        <v>1309.6693092727994</v>
      </c>
      <c r="BQ56" s="347">
        <v>1395.5874422363383</v>
      </c>
      <c r="BR56" s="347">
        <v>1486.8434248225674</v>
      </c>
      <c r="BS56" s="347">
        <v>1305.1173963178082</v>
      </c>
      <c r="BT56" s="347">
        <v>1452.4492540208082</v>
      </c>
      <c r="BU56" s="347">
        <v>1523.0434460153713</v>
      </c>
      <c r="BV56" s="347">
        <v>1466.8535167592802</v>
      </c>
      <c r="BW56" s="347">
        <v>1673.8241622204089</v>
      </c>
      <c r="BX56" s="347">
        <v>1640.2258156607566</v>
      </c>
      <c r="BY56" s="347">
        <v>1611.0785009651092</v>
      </c>
      <c r="BZ56" s="347">
        <v>1413.3875105013879</v>
      </c>
      <c r="CA56" s="347">
        <v>1837.8535510632285</v>
      </c>
      <c r="CB56" s="347">
        <v>1740.6627521159037</v>
      </c>
      <c r="CC56" s="347">
        <v>1006.5045191020882</v>
      </c>
      <c r="CD56" s="347">
        <v>1108.8505267140758</v>
      </c>
      <c r="CE56" s="347">
        <v>973.32487001647371</v>
      </c>
      <c r="CF56" s="347">
        <v>1033.2408102345582</v>
      </c>
      <c r="CG56" s="347">
        <v>700.58637155432234</v>
      </c>
      <c r="CH56" s="347">
        <v>1224.3018806339996</v>
      </c>
      <c r="CI56" s="347">
        <v>987.1296982175221</v>
      </c>
      <c r="CJ56" s="347">
        <v>1637.5960244645792</v>
      </c>
      <c r="CK56" s="347">
        <v>1654.9566119995195</v>
      </c>
      <c r="CL56" s="347">
        <v>1677.656313109688</v>
      </c>
      <c r="CM56" s="347">
        <v>1578.1676945361417</v>
      </c>
      <c r="CN56" s="347">
        <v>1659.8229259804914</v>
      </c>
      <c r="CO56" s="347">
        <v>1633.4958690848578</v>
      </c>
      <c r="CP56" s="347">
        <v>1624.8070949575833</v>
      </c>
      <c r="CQ56" s="347">
        <v>1622.7015043264589</v>
      </c>
      <c r="CR56" s="347">
        <v>1673.5451245052848</v>
      </c>
      <c r="CS56" s="347">
        <v>1608.1712819927354</v>
      </c>
      <c r="CT56" s="347">
        <v>1618.3224037211501</v>
      </c>
      <c r="CU56" s="347">
        <v>1535.2102339374408</v>
      </c>
      <c r="CV56" s="347">
        <v>1585.446590481178</v>
      </c>
      <c r="CW56" s="347">
        <v>1575.2326078596232</v>
      </c>
      <c r="CX56" s="347">
        <v>1873.1564109270137</v>
      </c>
      <c r="CY56" s="347">
        <v>1591.5654940556358</v>
      </c>
      <c r="CZ56" s="347">
        <v>1425.7909857843972</v>
      </c>
      <c r="DA56" s="347">
        <v>1378.046705875631</v>
      </c>
      <c r="DB56" s="347">
        <v>1411.9138582325143</v>
      </c>
      <c r="DC56" s="347">
        <v>1363.3498354868264</v>
      </c>
      <c r="DD56" s="347">
        <v>1411.9186903592129</v>
      </c>
      <c r="DE56" s="347">
        <v>1377.9793327297336</v>
      </c>
      <c r="DF56" s="347">
        <v>1376.6646232453725</v>
      </c>
      <c r="DG56" s="347">
        <v>1418.776006853677</v>
      </c>
      <c r="DH56" s="347">
        <v>1384.1991958309288</v>
      </c>
      <c r="DI56" s="347">
        <v>1222.1137041787629</v>
      </c>
      <c r="DJ56" s="347">
        <v>1146.1971601306593</v>
      </c>
    </row>
    <row r="57" spans="1:114" ht="21" customHeight="1">
      <c r="A57" s="370" t="s">
        <v>142</v>
      </c>
      <c r="B57" s="561" t="s">
        <v>214</v>
      </c>
      <c r="C57" s="562"/>
      <c r="D57" s="325">
        <v>871.44974219894902</v>
      </c>
      <c r="E57" s="325">
        <v>611.07933634824337</v>
      </c>
      <c r="F57" s="325">
        <v>476.47073530122429</v>
      </c>
      <c r="G57" s="325">
        <v>427.75640227218923</v>
      </c>
      <c r="H57" s="325">
        <v>717.36299673139308</v>
      </c>
      <c r="I57" s="325">
        <v>807.42043384827514</v>
      </c>
      <c r="J57" s="325">
        <v>417.70240763361289</v>
      </c>
      <c r="K57" s="325">
        <v>679.24689707427672</v>
      </c>
      <c r="L57" s="325">
        <v>1211.1381313101283</v>
      </c>
      <c r="M57" s="325">
        <v>611.47422311842058</v>
      </c>
      <c r="N57" s="325">
        <v>473.10108967765655</v>
      </c>
      <c r="O57" s="325">
        <v>546.21942980943038</v>
      </c>
      <c r="P57" s="325">
        <v>489.13037187672734</v>
      </c>
      <c r="Q57" s="325">
        <v>568.61537573324028</v>
      </c>
      <c r="R57" s="325">
        <v>446.3074821974509</v>
      </c>
      <c r="S57" s="325">
        <v>647.80770169857306</v>
      </c>
      <c r="T57" s="325">
        <v>505.79137214397576</v>
      </c>
      <c r="U57" s="325">
        <v>897.98243213565536</v>
      </c>
      <c r="V57" s="325">
        <v>1120.6370698917244</v>
      </c>
      <c r="W57" s="325">
        <v>1305.745683069209</v>
      </c>
      <c r="X57" s="325">
        <v>1061.0997733001861</v>
      </c>
      <c r="Y57" s="325">
        <v>1208.656984869097</v>
      </c>
      <c r="Z57" s="325">
        <v>650.02936626259861</v>
      </c>
      <c r="AA57" s="325">
        <v>1410.6974081075969</v>
      </c>
      <c r="AB57" s="325">
        <v>1491.7910713872011</v>
      </c>
      <c r="AC57" s="325">
        <v>1156.9472265481586</v>
      </c>
      <c r="AD57" s="325">
        <v>1364.312048846512</v>
      </c>
      <c r="AE57" s="325">
        <v>1388.4598707945297</v>
      </c>
      <c r="AF57" s="325">
        <v>1367.1635711045224</v>
      </c>
      <c r="AG57" s="325">
        <v>1049.6839401346565</v>
      </c>
      <c r="AH57" s="325">
        <v>1290.178019729175</v>
      </c>
      <c r="AI57" s="325">
        <v>1455.5227492214699</v>
      </c>
      <c r="AJ57" s="325">
        <v>1233.7436113353385</v>
      </c>
      <c r="AK57" s="325">
        <v>1104.4104047926812</v>
      </c>
      <c r="AL57" s="325">
        <v>1383.3753899463145</v>
      </c>
      <c r="AM57" s="325">
        <v>1387.9500586042873</v>
      </c>
      <c r="AN57" s="325">
        <v>1444.8539658196955</v>
      </c>
      <c r="AO57" s="325">
        <v>785.82147122250149</v>
      </c>
      <c r="AP57" s="325">
        <v>796.33928540534168</v>
      </c>
      <c r="AQ57" s="325">
        <v>781.52396783706479</v>
      </c>
      <c r="AR57" s="325">
        <v>1139.2664833718018</v>
      </c>
      <c r="AS57" s="325">
        <v>695.9753443992762</v>
      </c>
      <c r="AT57" s="325">
        <v>735.10146577733065</v>
      </c>
      <c r="AU57" s="325">
        <v>854.86057917259518</v>
      </c>
      <c r="AV57" s="325">
        <v>756.89171855413849</v>
      </c>
      <c r="AW57" s="325">
        <v>751.09579783944594</v>
      </c>
      <c r="AX57" s="325">
        <v>798.29752625859362</v>
      </c>
      <c r="AY57" s="325">
        <v>146.66846488813422</v>
      </c>
      <c r="AZ57" s="325">
        <v>98.30366379980174</v>
      </c>
      <c r="BA57" s="325">
        <v>0</v>
      </c>
      <c r="BB57" s="325">
        <v>312.19073535497716</v>
      </c>
      <c r="BC57" s="325">
        <v>17.807776359738476</v>
      </c>
      <c r="BD57" s="325">
        <v>39.845855450623759</v>
      </c>
      <c r="BE57" s="325">
        <v>226.85899922039869</v>
      </c>
      <c r="BF57" s="325">
        <v>79.928168237329302</v>
      </c>
      <c r="BG57" s="325">
        <v>499.10335045950205</v>
      </c>
      <c r="BH57" s="325">
        <v>79.549052839544061</v>
      </c>
      <c r="BI57" s="325">
        <v>323.19685968448709</v>
      </c>
      <c r="BJ57" s="325">
        <v>1370.4527625120613</v>
      </c>
      <c r="BK57" s="325">
        <v>1356.2167109419579</v>
      </c>
      <c r="BL57" s="325">
        <v>1445.9310286870382</v>
      </c>
      <c r="BM57" s="325">
        <v>1338.2744174509548</v>
      </c>
      <c r="BN57" s="325">
        <v>1296.4866960446425</v>
      </c>
      <c r="BO57" s="325">
        <v>1137.0883630859466</v>
      </c>
      <c r="BP57" s="325">
        <v>1253.3040942459761</v>
      </c>
      <c r="BQ57" s="325">
        <v>1339.222227209515</v>
      </c>
      <c r="BR57" s="325">
        <v>1430.4782097957441</v>
      </c>
      <c r="BS57" s="325">
        <v>1248.7521812909849</v>
      </c>
      <c r="BT57" s="325">
        <v>1396.0840389939849</v>
      </c>
      <c r="BU57" s="325">
        <v>1466.678230988548</v>
      </c>
      <c r="BV57" s="325">
        <v>1410.4883017324569</v>
      </c>
      <c r="BW57" s="325">
        <v>1659.8608111430999</v>
      </c>
      <c r="BX57" s="325">
        <v>1583.8606006339332</v>
      </c>
      <c r="BY57" s="325">
        <v>1678.1394921123542</v>
      </c>
      <c r="BZ57" s="325">
        <v>1411.5180592412416</v>
      </c>
      <c r="CA57" s="325">
        <v>1904.9145422104725</v>
      </c>
      <c r="CB57" s="325">
        <v>1738.7933008557588</v>
      </c>
      <c r="CC57" s="325">
        <v>950.13930407526482</v>
      </c>
      <c r="CD57" s="325">
        <v>1080.2846008056479</v>
      </c>
      <c r="CE57" s="325">
        <v>1041.8567516792937</v>
      </c>
      <c r="CF57" s="325">
        <v>1018.1557704031571</v>
      </c>
      <c r="CG57" s="325">
        <v>769.11825321714161</v>
      </c>
      <c r="CH57" s="325">
        <v>1292.8337622968193</v>
      </c>
      <c r="CI57" s="325">
        <v>1055.6615798803423</v>
      </c>
      <c r="CJ57" s="325">
        <v>1581.2308094377559</v>
      </c>
      <c r="CK57" s="325">
        <v>1598.5913969726962</v>
      </c>
      <c r="CL57" s="325">
        <v>1621.2910980828647</v>
      </c>
      <c r="CM57" s="325">
        <v>1521.8024795093183</v>
      </c>
      <c r="CN57" s="325">
        <v>1603.4577109536681</v>
      </c>
      <c r="CO57" s="325">
        <v>1577.1306540580345</v>
      </c>
      <c r="CP57" s="325">
        <v>1568.44187993076</v>
      </c>
      <c r="CQ57" s="325">
        <v>1566.3362892996356</v>
      </c>
      <c r="CR57" s="325">
        <v>1617.1799094784615</v>
      </c>
      <c r="CS57" s="325">
        <v>1551.8060669659121</v>
      </c>
      <c r="CT57" s="325">
        <v>1561.9571886943268</v>
      </c>
      <c r="CU57" s="325">
        <v>1478.8450189106175</v>
      </c>
      <c r="CV57" s="325">
        <v>1529.0813754543547</v>
      </c>
      <c r="CW57" s="325">
        <v>1518.8673928327999</v>
      </c>
      <c r="CX57" s="325">
        <v>1816.7911959001904</v>
      </c>
      <c r="CY57" s="325">
        <v>1535.2002790288125</v>
      </c>
      <c r="CZ57" s="325">
        <v>1369.4257707575739</v>
      </c>
      <c r="DA57" s="325">
        <v>1321.6814908488077</v>
      </c>
      <c r="DB57" s="325">
        <v>1355.548643205691</v>
      </c>
      <c r="DC57" s="325">
        <v>1306.984620460003</v>
      </c>
      <c r="DD57" s="325">
        <v>1355.5534753323896</v>
      </c>
      <c r="DE57" s="325">
        <v>1321.6141177029103</v>
      </c>
      <c r="DF57" s="325">
        <v>1320.2994082185492</v>
      </c>
      <c r="DG57" s="325">
        <v>1362.4107918268537</v>
      </c>
      <c r="DH57" s="325">
        <v>1452.7310774937484</v>
      </c>
      <c r="DI57" s="325">
        <v>1290.6455858415825</v>
      </c>
      <c r="DJ57" s="325">
        <v>1214.7290417934789</v>
      </c>
    </row>
    <row r="58" spans="1:114" ht="21" customHeight="1">
      <c r="A58" s="370" t="s">
        <v>142</v>
      </c>
      <c r="B58" s="561" t="s">
        <v>146</v>
      </c>
      <c r="C58" s="562"/>
      <c r="D58" s="347">
        <v>959.09365743957619</v>
      </c>
      <c r="E58" s="347">
        <v>707.72412519651789</v>
      </c>
      <c r="F58" s="347">
        <v>595.44456617705509</v>
      </c>
      <c r="G58" s="347">
        <v>515.40031751281674</v>
      </c>
      <c r="H58" s="347">
        <v>729.63698112768679</v>
      </c>
      <c r="I58" s="347">
        <v>764.29381616186038</v>
      </c>
      <c r="J58" s="347">
        <v>507.71287339534001</v>
      </c>
      <c r="K58" s="347">
        <v>599.49517733037874</v>
      </c>
      <c r="L58" s="347">
        <v>1298.7820465507557</v>
      </c>
      <c r="M58" s="347">
        <v>568.34760543200696</v>
      </c>
      <c r="N58" s="347">
        <v>560.74500491828428</v>
      </c>
      <c r="O58" s="347">
        <v>515.69056377790594</v>
      </c>
      <c r="P58" s="347">
        <v>486.87649237084361</v>
      </c>
      <c r="Q58" s="347">
        <v>681.43349220162202</v>
      </c>
      <c r="R58" s="347">
        <v>392.63092551478769</v>
      </c>
      <c r="S58" s="347">
        <v>638.74889800411609</v>
      </c>
      <c r="T58" s="347">
        <v>595.80183790570266</v>
      </c>
      <c r="U58" s="347">
        <v>906.5779093383635</v>
      </c>
      <c r="V58" s="347">
        <v>1208.2809851323514</v>
      </c>
      <c r="W58" s="347">
        <v>1393.3895983098366</v>
      </c>
      <c r="X58" s="347">
        <v>1148.7436885408126</v>
      </c>
      <c r="Y58" s="347">
        <v>1296.3009001097246</v>
      </c>
      <c r="Z58" s="347">
        <v>606.90274857618488</v>
      </c>
      <c r="AA58" s="347">
        <v>1498.341323348224</v>
      </c>
      <c r="AB58" s="347">
        <v>1579.4349866278287</v>
      </c>
      <c r="AC58" s="347">
        <v>1244.5911417887855</v>
      </c>
      <c r="AD58" s="347">
        <v>1451.9559640871389</v>
      </c>
      <c r="AE58" s="347">
        <v>1397.055347997238</v>
      </c>
      <c r="AF58" s="347">
        <v>1375.7590483072306</v>
      </c>
      <c r="AG58" s="347">
        <v>1137.3278553752832</v>
      </c>
      <c r="AH58" s="347">
        <v>1377.8219349698029</v>
      </c>
      <c r="AI58" s="347">
        <v>1339.6584254096085</v>
      </c>
      <c r="AJ58" s="347">
        <v>1190.616993648923</v>
      </c>
      <c r="AK58" s="347">
        <v>1113.0058819953892</v>
      </c>
      <c r="AL58" s="347">
        <v>1340.2487722598999</v>
      </c>
      <c r="AM58" s="347">
        <v>1336.406101371598</v>
      </c>
      <c r="AN58" s="347">
        <v>1401.7273481332809</v>
      </c>
      <c r="AO58" s="347">
        <v>712.13187964608483</v>
      </c>
      <c r="AP58" s="347">
        <v>753.21266771892715</v>
      </c>
      <c r="AQ58" s="347">
        <v>738.39735015065037</v>
      </c>
      <c r="AR58" s="347">
        <v>1096.1398656853862</v>
      </c>
      <c r="AS58" s="347">
        <v>652.84872671286291</v>
      </c>
      <c r="AT58" s="347">
        <v>691.97484809091702</v>
      </c>
      <c r="AU58" s="347">
        <v>811.73396148618053</v>
      </c>
      <c r="AV58" s="347">
        <v>713.76510086772487</v>
      </c>
      <c r="AW58" s="347">
        <v>707.96918015303231</v>
      </c>
      <c r="AX58" s="347">
        <v>755.17090857217897</v>
      </c>
      <c r="AY58" s="347">
        <v>422.7392728897135</v>
      </c>
      <c r="AZ58" s="347">
        <v>228.75189150746334</v>
      </c>
      <c r="BA58" s="347">
        <v>312.19073535497745</v>
      </c>
      <c r="BB58" s="347">
        <v>0</v>
      </c>
      <c r="BC58" s="347">
        <v>295.73896984420861</v>
      </c>
      <c r="BD58" s="347">
        <v>279.70130872434987</v>
      </c>
      <c r="BE58" s="347">
        <v>129.33573145608028</v>
      </c>
      <c r="BF58" s="347">
        <v>356.69636186141724</v>
      </c>
      <c r="BG58" s="347">
        <v>312.83769372467856</v>
      </c>
      <c r="BH58" s="347">
        <v>290.86142611313613</v>
      </c>
      <c r="BI58" s="347">
        <v>136.93120294966371</v>
      </c>
      <c r="BJ58" s="347">
        <v>1458.0966777526887</v>
      </c>
      <c r="BK58" s="347">
        <v>1443.8606261825851</v>
      </c>
      <c r="BL58" s="347">
        <v>1533.5749439276658</v>
      </c>
      <c r="BM58" s="347">
        <v>1425.9183326915825</v>
      </c>
      <c r="BN58" s="347">
        <v>1384.1306112852699</v>
      </c>
      <c r="BO58" s="347">
        <v>1224.7322783265724</v>
      </c>
      <c r="BP58" s="347">
        <v>1340.9480094866037</v>
      </c>
      <c r="BQ58" s="347">
        <v>1426.8661424501424</v>
      </c>
      <c r="BR58" s="347">
        <v>1518.1221250363712</v>
      </c>
      <c r="BS58" s="347">
        <v>1336.3960965316126</v>
      </c>
      <c r="BT58" s="347">
        <v>1483.7279542346121</v>
      </c>
      <c r="BU58" s="347">
        <v>1554.3221462291754</v>
      </c>
      <c r="BV58" s="347">
        <v>1498.1322169730838</v>
      </c>
      <c r="BW58" s="347">
        <v>1556.0903871484031</v>
      </c>
      <c r="BX58" s="347">
        <v>1540.7339829475191</v>
      </c>
      <c r="BY58" s="347">
        <v>1493.3447258931035</v>
      </c>
      <c r="BZ58" s="347">
        <v>1295.6537354293821</v>
      </c>
      <c r="CA58" s="347">
        <v>1720.1197759912227</v>
      </c>
      <c r="CB58" s="347">
        <v>1622.9289770438979</v>
      </c>
      <c r="CC58" s="347">
        <v>907.01268638885017</v>
      </c>
      <c r="CD58" s="347">
        <v>991.11675164207179</v>
      </c>
      <c r="CE58" s="347">
        <v>855.59109494446989</v>
      </c>
      <c r="CF58" s="347">
        <v>915.50703516255442</v>
      </c>
      <c r="CG58" s="347">
        <v>582.8525964823184</v>
      </c>
      <c r="CH58" s="347">
        <v>1106.5681055619943</v>
      </c>
      <c r="CI58" s="347">
        <v>869.39592314551828</v>
      </c>
      <c r="CJ58" s="347">
        <v>1668.8747246783832</v>
      </c>
      <c r="CK58" s="347">
        <v>1686.2353122133238</v>
      </c>
      <c r="CL58" s="347">
        <v>1708.9350133234923</v>
      </c>
      <c r="CM58" s="347">
        <v>1609.4463947499457</v>
      </c>
      <c r="CN58" s="347">
        <v>1691.1016261942957</v>
      </c>
      <c r="CO58" s="347">
        <v>1664.7745692986621</v>
      </c>
      <c r="CP58" s="347">
        <v>1656.0857951713876</v>
      </c>
      <c r="CQ58" s="347">
        <v>1653.980204540263</v>
      </c>
      <c r="CR58" s="347">
        <v>1704.8238247190891</v>
      </c>
      <c r="CS58" s="347">
        <v>1639.4499822065397</v>
      </c>
      <c r="CT58" s="347">
        <v>1649.6011039349544</v>
      </c>
      <c r="CU58" s="347">
        <v>1566.4889341512448</v>
      </c>
      <c r="CV58" s="347">
        <v>1616.725290694982</v>
      </c>
      <c r="CW58" s="347">
        <v>1606.5113080734272</v>
      </c>
      <c r="CX58" s="347">
        <v>1904.435111140818</v>
      </c>
      <c r="CY58" s="347">
        <v>1622.8441942694401</v>
      </c>
      <c r="CZ58" s="347">
        <v>1457.0696859982011</v>
      </c>
      <c r="DA58" s="347">
        <v>1409.3254060894355</v>
      </c>
      <c r="DB58" s="347">
        <v>1443.1925584463183</v>
      </c>
      <c r="DC58" s="347">
        <v>1394.6285357006307</v>
      </c>
      <c r="DD58" s="347">
        <v>1443.1973905730169</v>
      </c>
      <c r="DE58" s="347">
        <v>1409.2580329435382</v>
      </c>
      <c r="DF58" s="347">
        <v>1407.9433234591766</v>
      </c>
      <c r="DG58" s="347">
        <v>1450.0547070674806</v>
      </c>
      <c r="DH58" s="347">
        <v>1266.4654207589231</v>
      </c>
      <c r="DI58" s="347">
        <v>1104.3799291067578</v>
      </c>
      <c r="DJ58" s="347">
        <v>1028.4633850586549</v>
      </c>
    </row>
    <row r="59" spans="1:114" ht="21" customHeight="1">
      <c r="A59" s="370" t="s">
        <v>142</v>
      </c>
      <c r="B59" s="561" t="s">
        <v>521</v>
      </c>
      <c r="C59" s="562"/>
      <c r="D59" s="325">
        <v>854.99797668818053</v>
      </c>
      <c r="E59" s="325">
        <v>594.62757083747488</v>
      </c>
      <c r="F59" s="325">
        <v>460.01896979045546</v>
      </c>
      <c r="G59" s="325">
        <v>411.3046367614204</v>
      </c>
      <c r="H59" s="325">
        <v>700.91123122062459</v>
      </c>
      <c r="I59" s="325">
        <v>790.96866833750664</v>
      </c>
      <c r="J59" s="325">
        <v>401.25064212284406</v>
      </c>
      <c r="K59" s="325">
        <v>662.79513156350822</v>
      </c>
      <c r="L59" s="325">
        <v>1194.6863657993595</v>
      </c>
      <c r="M59" s="325">
        <v>595.02245760765209</v>
      </c>
      <c r="N59" s="325">
        <v>456.64932416688771</v>
      </c>
      <c r="O59" s="325">
        <v>529.76766429866188</v>
      </c>
      <c r="P59" s="325">
        <v>472.6786063659585</v>
      </c>
      <c r="Q59" s="325">
        <v>552.16361022247179</v>
      </c>
      <c r="R59" s="325">
        <v>429.85571668668206</v>
      </c>
      <c r="S59" s="325">
        <v>631.35593618780456</v>
      </c>
      <c r="T59" s="325">
        <v>489.33960663320693</v>
      </c>
      <c r="U59" s="325">
        <v>881.53066662488686</v>
      </c>
      <c r="V59" s="325">
        <v>1104.1853043809556</v>
      </c>
      <c r="W59" s="325">
        <v>1289.2939175584402</v>
      </c>
      <c r="X59" s="325">
        <v>1044.6480077894173</v>
      </c>
      <c r="Y59" s="325">
        <v>1192.2052193583281</v>
      </c>
      <c r="Z59" s="325">
        <v>633.57760075183012</v>
      </c>
      <c r="AA59" s="325">
        <v>1394.245642596828</v>
      </c>
      <c r="AB59" s="325">
        <v>1475.3393058764323</v>
      </c>
      <c r="AC59" s="325">
        <v>1140.4954610373898</v>
      </c>
      <c r="AD59" s="325">
        <v>1347.8602833357431</v>
      </c>
      <c r="AE59" s="325">
        <v>1372.0081052837609</v>
      </c>
      <c r="AF59" s="325">
        <v>1350.7118055937535</v>
      </c>
      <c r="AG59" s="325">
        <v>1033.2321746238877</v>
      </c>
      <c r="AH59" s="325">
        <v>1273.7262542184062</v>
      </c>
      <c r="AI59" s="325">
        <v>1439.0709837107011</v>
      </c>
      <c r="AJ59" s="325">
        <v>1217.2918458245697</v>
      </c>
      <c r="AK59" s="325">
        <v>1087.9586392819124</v>
      </c>
      <c r="AL59" s="325">
        <v>1366.9236244355457</v>
      </c>
      <c r="AM59" s="325">
        <v>1371.4982930935184</v>
      </c>
      <c r="AN59" s="325">
        <v>1428.4022003089267</v>
      </c>
      <c r="AO59" s="325">
        <v>769.36970571173299</v>
      </c>
      <c r="AP59" s="325">
        <v>779.88751989457319</v>
      </c>
      <c r="AQ59" s="325">
        <v>765.07220232629629</v>
      </c>
      <c r="AR59" s="325">
        <v>1122.8147178610329</v>
      </c>
      <c r="AS59" s="325">
        <v>679.5235788885077</v>
      </c>
      <c r="AT59" s="325">
        <v>718.64970026656215</v>
      </c>
      <c r="AU59" s="325">
        <v>838.40881366182668</v>
      </c>
      <c r="AV59" s="325">
        <v>740.43995304337</v>
      </c>
      <c r="AW59" s="325">
        <v>734.64403232867744</v>
      </c>
      <c r="AX59" s="325">
        <v>781.84576074782512</v>
      </c>
      <c r="AY59" s="325">
        <v>142.02831080476224</v>
      </c>
      <c r="AZ59" s="325">
        <v>81.851898289032945</v>
      </c>
      <c r="BA59" s="325">
        <v>17.807776359738469</v>
      </c>
      <c r="BB59" s="325">
        <v>295.73896984420833</v>
      </c>
      <c r="BC59" s="325">
        <v>0</v>
      </c>
      <c r="BD59" s="325">
        <v>23.394089939854872</v>
      </c>
      <c r="BE59" s="325">
        <v>210.40723370962982</v>
      </c>
      <c r="BF59" s="325">
        <v>75.288014153957448</v>
      </c>
      <c r="BG59" s="325">
        <v>482.65158494873322</v>
      </c>
      <c r="BH59" s="325">
        <v>63.097287328775224</v>
      </c>
      <c r="BI59" s="325">
        <v>306.74509417371826</v>
      </c>
      <c r="BJ59" s="325">
        <v>1354.0009970012925</v>
      </c>
      <c r="BK59" s="325">
        <v>1339.7649454311891</v>
      </c>
      <c r="BL59" s="325">
        <v>1429.4792631762693</v>
      </c>
      <c r="BM59" s="325">
        <v>1321.822651940186</v>
      </c>
      <c r="BN59" s="325">
        <v>1280.0349305338736</v>
      </c>
      <c r="BO59" s="325">
        <v>1120.6365975751778</v>
      </c>
      <c r="BP59" s="325">
        <v>1236.8523287352073</v>
      </c>
      <c r="BQ59" s="325">
        <v>1322.7704616987462</v>
      </c>
      <c r="BR59" s="325">
        <v>1414.0264442849752</v>
      </c>
      <c r="BS59" s="325">
        <v>1232.3004157802161</v>
      </c>
      <c r="BT59" s="325">
        <v>1379.6322734832161</v>
      </c>
      <c r="BU59" s="325">
        <v>1450.2264654777791</v>
      </c>
      <c r="BV59" s="325">
        <v>1394.036536221688</v>
      </c>
      <c r="BW59" s="325">
        <v>1643.4090456323311</v>
      </c>
      <c r="BX59" s="325">
        <v>1567.4088351231644</v>
      </c>
      <c r="BY59" s="325">
        <v>1661.6877266015854</v>
      </c>
      <c r="BZ59" s="325">
        <v>1395.0662937304728</v>
      </c>
      <c r="CA59" s="325">
        <v>1888.4627766997037</v>
      </c>
      <c r="CB59" s="325">
        <v>1722.34153534499</v>
      </c>
      <c r="CC59" s="325">
        <v>933.68753856449632</v>
      </c>
      <c r="CD59" s="325">
        <v>1063.832835294879</v>
      </c>
      <c r="CE59" s="325">
        <v>1025.4049861685246</v>
      </c>
      <c r="CF59" s="325">
        <v>1001.7040048923886</v>
      </c>
      <c r="CG59" s="325">
        <v>752.66648770637312</v>
      </c>
      <c r="CH59" s="325">
        <v>1276.3819967860504</v>
      </c>
      <c r="CI59" s="325">
        <v>1039.2098143695735</v>
      </c>
      <c r="CJ59" s="325">
        <v>1564.779043926987</v>
      </c>
      <c r="CK59" s="325">
        <v>1582.1396314619274</v>
      </c>
      <c r="CL59" s="325">
        <v>1604.8393325720958</v>
      </c>
      <c r="CM59" s="325">
        <v>1505.3507139985495</v>
      </c>
      <c r="CN59" s="325">
        <v>1587.0059454428992</v>
      </c>
      <c r="CO59" s="325">
        <v>1560.6788885472656</v>
      </c>
      <c r="CP59" s="325">
        <v>1551.9901144199912</v>
      </c>
      <c r="CQ59" s="325">
        <v>1549.8845237888668</v>
      </c>
      <c r="CR59" s="325">
        <v>1600.7281439676926</v>
      </c>
      <c r="CS59" s="325">
        <v>1535.3543014551433</v>
      </c>
      <c r="CT59" s="325">
        <v>1545.5054231835579</v>
      </c>
      <c r="CU59" s="325">
        <v>1462.3932533998486</v>
      </c>
      <c r="CV59" s="325">
        <v>1512.6296099435858</v>
      </c>
      <c r="CW59" s="325">
        <v>1502.415627322031</v>
      </c>
      <c r="CX59" s="325">
        <v>1800.3394303894215</v>
      </c>
      <c r="CY59" s="325">
        <v>1518.7485135180436</v>
      </c>
      <c r="CZ59" s="325">
        <v>1352.9740052468051</v>
      </c>
      <c r="DA59" s="325">
        <v>1305.2297253380389</v>
      </c>
      <c r="DB59" s="325">
        <v>1339.0968776949221</v>
      </c>
      <c r="DC59" s="325">
        <v>1290.5328549492342</v>
      </c>
      <c r="DD59" s="325">
        <v>1339.1017098216207</v>
      </c>
      <c r="DE59" s="325">
        <v>1305.1623521921415</v>
      </c>
      <c r="DF59" s="325">
        <v>1303.8476427077803</v>
      </c>
      <c r="DG59" s="325">
        <v>1345.9590263160849</v>
      </c>
      <c r="DH59" s="325">
        <v>1436.2793119829796</v>
      </c>
      <c r="DI59" s="325">
        <v>1274.1938203308137</v>
      </c>
      <c r="DJ59" s="325">
        <v>1198.2772762827101</v>
      </c>
    </row>
    <row r="60" spans="1:114" ht="21" customHeight="1">
      <c r="A60" s="370" t="s">
        <v>142</v>
      </c>
      <c r="B60" s="561" t="s">
        <v>522</v>
      </c>
      <c r="C60" s="562"/>
      <c r="D60" s="347">
        <v>869.35714887659492</v>
      </c>
      <c r="E60" s="347">
        <v>608.98674302588927</v>
      </c>
      <c r="F60" s="347">
        <v>474.37814197886979</v>
      </c>
      <c r="G60" s="347">
        <v>425.66380894983473</v>
      </c>
      <c r="H60" s="347">
        <v>715.27040340903898</v>
      </c>
      <c r="I60" s="347">
        <v>805.32784052592103</v>
      </c>
      <c r="J60" s="347">
        <v>415.60981431125839</v>
      </c>
      <c r="K60" s="347">
        <v>677.15430375192261</v>
      </c>
      <c r="L60" s="347">
        <v>1209.0455379877735</v>
      </c>
      <c r="M60" s="347">
        <v>609.38162979606648</v>
      </c>
      <c r="N60" s="347">
        <v>471.00849635530204</v>
      </c>
      <c r="O60" s="347">
        <v>544.12683648707628</v>
      </c>
      <c r="P60" s="347">
        <v>487.03777855437284</v>
      </c>
      <c r="Q60" s="347">
        <v>566.52278241088618</v>
      </c>
      <c r="R60" s="347">
        <v>444.21488887509639</v>
      </c>
      <c r="S60" s="347">
        <v>645.71510837621895</v>
      </c>
      <c r="T60" s="347">
        <v>503.69877882162126</v>
      </c>
      <c r="U60" s="347">
        <v>895.88983881330125</v>
      </c>
      <c r="V60" s="347">
        <v>1118.5444765693696</v>
      </c>
      <c r="W60" s="347">
        <v>1303.6530897468542</v>
      </c>
      <c r="X60" s="347">
        <v>1059.0071799778314</v>
      </c>
      <c r="Y60" s="347">
        <v>1206.5643915467422</v>
      </c>
      <c r="Z60" s="347">
        <v>647.93677294024451</v>
      </c>
      <c r="AA60" s="347">
        <v>1408.6048147852421</v>
      </c>
      <c r="AB60" s="347">
        <v>1489.6984780648463</v>
      </c>
      <c r="AC60" s="347">
        <v>1154.8546332258038</v>
      </c>
      <c r="AD60" s="347">
        <v>1362.2194555241572</v>
      </c>
      <c r="AE60" s="347">
        <v>1386.3672774721749</v>
      </c>
      <c r="AF60" s="347">
        <v>1365.0709777821676</v>
      </c>
      <c r="AG60" s="347">
        <v>1047.5913468123017</v>
      </c>
      <c r="AH60" s="347">
        <v>1288.0854264068203</v>
      </c>
      <c r="AI60" s="347">
        <v>1453.4301558991151</v>
      </c>
      <c r="AJ60" s="347">
        <v>1231.6510180129837</v>
      </c>
      <c r="AK60" s="347">
        <v>1102.3178114703264</v>
      </c>
      <c r="AL60" s="347">
        <v>1381.2827966239597</v>
      </c>
      <c r="AM60" s="347">
        <v>1385.8574652819325</v>
      </c>
      <c r="AN60" s="347">
        <v>1442.7613724973407</v>
      </c>
      <c r="AO60" s="347">
        <v>783.72887790014738</v>
      </c>
      <c r="AP60" s="347">
        <v>794.24669208298758</v>
      </c>
      <c r="AQ60" s="347">
        <v>779.43137451471068</v>
      </c>
      <c r="AR60" s="347">
        <v>1137.173890049447</v>
      </c>
      <c r="AS60" s="347">
        <v>693.88275107692209</v>
      </c>
      <c r="AT60" s="347">
        <v>733.00887245497654</v>
      </c>
      <c r="AU60" s="347">
        <v>852.76798585024108</v>
      </c>
      <c r="AV60" s="347">
        <v>754.79912523178439</v>
      </c>
      <c r="AW60" s="347">
        <v>749.00320451709183</v>
      </c>
      <c r="AX60" s="347">
        <v>796.20493293623952</v>
      </c>
      <c r="AY60" s="347">
        <v>165.42240074461714</v>
      </c>
      <c r="AZ60" s="347">
        <v>63.324414485018728</v>
      </c>
      <c r="BA60" s="347">
        <v>39.845855450623773</v>
      </c>
      <c r="BB60" s="347">
        <v>279.70130872434987</v>
      </c>
      <c r="BC60" s="347">
        <v>23.394089939854858</v>
      </c>
      <c r="BD60" s="347">
        <v>0</v>
      </c>
      <c r="BE60" s="347">
        <v>194.369572589771</v>
      </c>
      <c r="BF60" s="347">
        <v>98.682104093812356</v>
      </c>
      <c r="BG60" s="347">
        <v>466.61392382887476</v>
      </c>
      <c r="BH60" s="347">
        <v>39.703197388920358</v>
      </c>
      <c r="BI60" s="347">
        <v>290.7074330538598</v>
      </c>
      <c r="BJ60" s="347">
        <v>1368.3601691897065</v>
      </c>
      <c r="BK60" s="347">
        <v>1354.1241176196031</v>
      </c>
      <c r="BL60" s="347">
        <v>1443.8384353646834</v>
      </c>
      <c r="BM60" s="347">
        <v>1336.1818241286001</v>
      </c>
      <c r="BN60" s="347">
        <v>1294.3941027222877</v>
      </c>
      <c r="BO60" s="347">
        <v>1134.9957697635919</v>
      </c>
      <c r="BP60" s="347">
        <v>1251.2115009236213</v>
      </c>
      <c r="BQ60" s="347">
        <v>1337.1296338871603</v>
      </c>
      <c r="BR60" s="347">
        <v>1428.3856164733893</v>
      </c>
      <c r="BS60" s="347">
        <v>1246.6595879686301</v>
      </c>
      <c r="BT60" s="347">
        <v>1393.9914456716301</v>
      </c>
      <c r="BU60" s="347">
        <v>1464.5856376661932</v>
      </c>
      <c r="BV60" s="347">
        <v>1408.3957084101021</v>
      </c>
      <c r="BW60" s="347">
        <v>1657.7682178207451</v>
      </c>
      <c r="BX60" s="347">
        <v>1581.7680073115785</v>
      </c>
      <c r="BY60" s="347">
        <v>1647.1209559973011</v>
      </c>
      <c r="BZ60" s="347">
        <v>1409.4254659188869</v>
      </c>
      <c r="CA60" s="347">
        <v>1873.8960060954203</v>
      </c>
      <c r="CB60" s="347">
        <v>1736.7007075334041</v>
      </c>
      <c r="CC60" s="347">
        <v>948.04671075291071</v>
      </c>
      <c r="CD60" s="347">
        <v>1078.1920074832931</v>
      </c>
      <c r="CE60" s="347">
        <v>1009.3673250486663</v>
      </c>
      <c r="CF60" s="347">
        <v>1016.063177080803</v>
      </c>
      <c r="CG60" s="347">
        <v>736.62882658651483</v>
      </c>
      <c r="CH60" s="347">
        <v>1260.3443356661915</v>
      </c>
      <c r="CI60" s="347">
        <v>1023.1721532497147</v>
      </c>
      <c r="CJ60" s="347">
        <v>1579.1382161154011</v>
      </c>
      <c r="CK60" s="347">
        <v>1596.4988036503414</v>
      </c>
      <c r="CL60" s="347">
        <v>1619.1985047605099</v>
      </c>
      <c r="CM60" s="347">
        <v>1519.7098861869636</v>
      </c>
      <c r="CN60" s="347">
        <v>1601.3651176313133</v>
      </c>
      <c r="CO60" s="347">
        <v>1575.0380607356797</v>
      </c>
      <c r="CP60" s="347">
        <v>1566.3492866084052</v>
      </c>
      <c r="CQ60" s="347">
        <v>1564.2436959772808</v>
      </c>
      <c r="CR60" s="347">
        <v>1615.0873161561067</v>
      </c>
      <c r="CS60" s="347">
        <v>1549.7134736435573</v>
      </c>
      <c r="CT60" s="347">
        <v>1559.864595371972</v>
      </c>
      <c r="CU60" s="347">
        <v>1476.7524255882627</v>
      </c>
      <c r="CV60" s="347">
        <v>1526.9887821319999</v>
      </c>
      <c r="CW60" s="347">
        <v>1516.7747995104451</v>
      </c>
      <c r="CX60" s="347">
        <v>1814.6986025778356</v>
      </c>
      <c r="CY60" s="347">
        <v>1533.1076857064577</v>
      </c>
      <c r="CZ60" s="347">
        <v>1367.3331774352191</v>
      </c>
      <c r="DA60" s="347">
        <v>1319.5888975264529</v>
      </c>
      <c r="DB60" s="347">
        <v>1353.4560498833362</v>
      </c>
      <c r="DC60" s="347">
        <v>1304.8920271376483</v>
      </c>
      <c r="DD60" s="347">
        <v>1353.4608820100348</v>
      </c>
      <c r="DE60" s="347">
        <v>1319.5215243805555</v>
      </c>
      <c r="DF60" s="347">
        <v>1318.2068148961944</v>
      </c>
      <c r="DG60" s="347">
        <v>1360.3181985044989</v>
      </c>
      <c r="DH60" s="347">
        <v>1420.2416508631206</v>
      </c>
      <c r="DI60" s="347">
        <v>1258.1561592109547</v>
      </c>
      <c r="DJ60" s="347">
        <v>1182.2396151628511</v>
      </c>
    </row>
    <row r="61" spans="1:114" ht="21" customHeight="1">
      <c r="A61" s="370" t="s">
        <v>142</v>
      </c>
      <c r="B61" s="561" t="s">
        <v>523</v>
      </c>
      <c r="C61" s="562"/>
      <c r="D61" s="325">
        <v>919.44326151291023</v>
      </c>
      <c r="E61" s="325">
        <v>668.07372926985192</v>
      </c>
      <c r="F61" s="325">
        <v>555.79417025038924</v>
      </c>
      <c r="G61" s="325">
        <v>475.74992158615083</v>
      </c>
      <c r="H61" s="325">
        <v>689.98658520102083</v>
      </c>
      <c r="I61" s="325">
        <v>724.64342023519441</v>
      </c>
      <c r="J61" s="325">
        <v>468.06247746867399</v>
      </c>
      <c r="K61" s="325">
        <v>559.844781403713</v>
      </c>
      <c r="L61" s="325">
        <v>1259.1316506240905</v>
      </c>
      <c r="M61" s="325">
        <v>528.69720950534099</v>
      </c>
      <c r="N61" s="325">
        <v>521.09460899161843</v>
      </c>
      <c r="O61" s="325">
        <v>476.04016785123997</v>
      </c>
      <c r="P61" s="325">
        <v>447.22609644417759</v>
      </c>
      <c r="Q61" s="325">
        <v>641.78309627495594</v>
      </c>
      <c r="R61" s="325">
        <v>352.98052958812167</v>
      </c>
      <c r="S61" s="325">
        <v>599.09850207745001</v>
      </c>
      <c r="T61" s="325">
        <v>556.15144197903692</v>
      </c>
      <c r="U61" s="325">
        <v>866.92751341169753</v>
      </c>
      <c r="V61" s="325">
        <v>1168.6305892056862</v>
      </c>
      <c r="W61" s="325">
        <v>1353.7392023831715</v>
      </c>
      <c r="X61" s="325">
        <v>1109.0932926141475</v>
      </c>
      <c r="Y61" s="325">
        <v>1256.6505041830594</v>
      </c>
      <c r="Z61" s="325">
        <v>567.25235264951891</v>
      </c>
      <c r="AA61" s="325">
        <v>1458.6909274215589</v>
      </c>
      <c r="AB61" s="325">
        <v>1539.7845907011636</v>
      </c>
      <c r="AC61" s="325">
        <v>1204.9407458621204</v>
      </c>
      <c r="AD61" s="325">
        <v>1412.3055681604737</v>
      </c>
      <c r="AE61" s="325">
        <v>1357.4049520705728</v>
      </c>
      <c r="AF61" s="325">
        <v>1336.1086523805654</v>
      </c>
      <c r="AG61" s="325">
        <v>1097.677459448618</v>
      </c>
      <c r="AH61" s="325">
        <v>1338.1715390431377</v>
      </c>
      <c r="AI61" s="325">
        <v>1300.0080294829434</v>
      </c>
      <c r="AJ61" s="325">
        <v>1150.9665977222578</v>
      </c>
      <c r="AK61" s="325">
        <v>1073.3554860687238</v>
      </c>
      <c r="AL61" s="325">
        <v>1300.5983763332347</v>
      </c>
      <c r="AM61" s="325">
        <v>1296.7557054449328</v>
      </c>
      <c r="AN61" s="325">
        <v>1362.0769522066157</v>
      </c>
      <c r="AO61" s="325">
        <v>672.48148371941886</v>
      </c>
      <c r="AP61" s="325">
        <v>713.56227179226119</v>
      </c>
      <c r="AQ61" s="325">
        <v>698.74695422398429</v>
      </c>
      <c r="AR61" s="325">
        <v>1056.4894697587206</v>
      </c>
      <c r="AS61" s="325">
        <v>613.19833078619683</v>
      </c>
      <c r="AT61" s="325">
        <v>652.32445216425106</v>
      </c>
      <c r="AU61" s="325">
        <v>772.08356555951457</v>
      </c>
      <c r="AV61" s="325">
        <v>674.1147049410589</v>
      </c>
      <c r="AW61" s="325">
        <v>668.31878422636635</v>
      </c>
      <c r="AX61" s="325">
        <v>715.52051264551289</v>
      </c>
      <c r="AY61" s="325">
        <v>337.40753675513497</v>
      </c>
      <c r="AZ61" s="325">
        <v>158.32711755757859</v>
      </c>
      <c r="BA61" s="325">
        <v>226.85899922039852</v>
      </c>
      <c r="BB61" s="325">
        <v>129.33573145608037</v>
      </c>
      <c r="BC61" s="325">
        <v>210.40723370962957</v>
      </c>
      <c r="BD61" s="325">
        <v>194.36957258977088</v>
      </c>
      <c r="BE61" s="325">
        <v>0</v>
      </c>
      <c r="BF61" s="325">
        <v>271.3646257268386</v>
      </c>
      <c r="BG61" s="325">
        <v>273.18729779801231</v>
      </c>
      <c r="BH61" s="325">
        <v>207.4873215130429</v>
      </c>
      <c r="BI61" s="325">
        <v>97.280807022997593</v>
      </c>
      <c r="BJ61" s="325">
        <v>1418.4462818260236</v>
      </c>
      <c r="BK61" s="325">
        <v>1404.2102302559199</v>
      </c>
      <c r="BL61" s="325">
        <v>1493.9245480010006</v>
      </c>
      <c r="BM61" s="325">
        <v>1386.2679367649173</v>
      </c>
      <c r="BN61" s="325">
        <v>1344.4802153586047</v>
      </c>
      <c r="BO61" s="325">
        <v>1185.0818823999073</v>
      </c>
      <c r="BP61" s="325">
        <v>1301.2976135599386</v>
      </c>
      <c r="BQ61" s="325">
        <v>1387.2157465234773</v>
      </c>
      <c r="BR61" s="325">
        <v>1478.4717291097061</v>
      </c>
      <c r="BS61" s="325">
        <v>1296.7457006049474</v>
      </c>
      <c r="BT61" s="325">
        <v>1444.0775583079469</v>
      </c>
      <c r="BU61" s="325">
        <v>1514.6717503025102</v>
      </c>
      <c r="BV61" s="325">
        <v>1458.4818210464186</v>
      </c>
      <c r="BW61" s="325">
        <v>1516.439991221738</v>
      </c>
      <c r="BX61" s="325">
        <v>1501.0835870208539</v>
      </c>
      <c r="BY61" s="325">
        <v>1453.6943299664383</v>
      </c>
      <c r="BZ61" s="325">
        <v>1256.0033395027169</v>
      </c>
      <c r="CA61" s="325">
        <v>1680.4693800645575</v>
      </c>
      <c r="CB61" s="325">
        <v>1583.2785811172328</v>
      </c>
      <c r="CC61" s="325">
        <v>867.36229046218421</v>
      </c>
      <c r="CD61" s="325">
        <v>951.46635571540571</v>
      </c>
      <c r="CE61" s="325">
        <v>815.94069901780392</v>
      </c>
      <c r="CF61" s="325">
        <v>875.85663923588834</v>
      </c>
      <c r="CG61" s="325">
        <v>543.20220055565255</v>
      </c>
      <c r="CH61" s="325">
        <v>1066.9177096353287</v>
      </c>
      <c r="CI61" s="325">
        <v>829.74552721885232</v>
      </c>
      <c r="CJ61" s="325">
        <v>1629.2243287517181</v>
      </c>
      <c r="CK61" s="325">
        <v>1646.5849162866587</v>
      </c>
      <c r="CL61" s="325">
        <v>1669.2846173968271</v>
      </c>
      <c r="CM61" s="325">
        <v>1569.7959988232806</v>
      </c>
      <c r="CN61" s="325">
        <v>1651.4512302676305</v>
      </c>
      <c r="CO61" s="325">
        <v>1625.1241733719969</v>
      </c>
      <c r="CP61" s="325">
        <v>1616.4353992447225</v>
      </c>
      <c r="CQ61" s="325">
        <v>1614.3298086135978</v>
      </c>
      <c r="CR61" s="325">
        <v>1665.1734287924239</v>
      </c>
      <c r="CS61" s="325">
        <v>1599.7995862798746</v>
      </c>
      <c r="CT61" s="325">
        <v>1609.9507080082892</v>
      </c>
      <c r="CU61" s="325">
        <v>1526.8385382245797</v>
      </c>
      <c r="CV61" s="325">
        <v>1577.0748947683169</v>
      </c>
      <c r="CW61" s="325">
        <v>1566.8609121467621</v>
      </c>
      <c r="CX61" s="325">
        <v>1864.7847152141528</v>
      </c>
      <c r="CY61" s="325">
        <v>1583.1937983427749</v>
      </c>
      <c r="CZ61" s="325">
        <v>1417.4192900715359</v>
      </c>
      <c r="DA61" s="325">
        <v>1369.6750101627704</v>
      </c>
      <c r="DB61" s="325">
        <v>1403.5421625196532</v>
      </c>
      <c r="DC61" s="325">
        <v>1354.9781397739655</v>
      </c>
      <c r="DD61" s="325">
        <v>1403.5469946463518</v>
      </c>
      <c r="DE61" s="325">
        <v>1369.607637016873</v>
      </c>
      <c r="DF61" s="325">
        <v>1368.2929275325114</v>
      </c>
      <c r="DG61" s="325">
        <v>1410.4043111408155</v>
      </c>
      <c r="DH61" s="325">
        <v>1226.8150248322579</v>
      </c>
      <c r="DI61" s="325">
        <v>1064.7295331800919</v>
      </c>
      <c r="DJ61" s="325">
        <v>988.81298913198896</v>
      </c>
    </row>
    <row r="62" spans="1:114" ht="21" customHeight="1">
      <c r="A62" s="370" t="s">
        <v>142</v>
      </c>
      <c r="B62" s="561" t="s">
        <v>524</v>
      </c>
      <c r="C62" s="562"/>
      <c r="D62" s="347">
        <v>814.38624816778906</v>
      </c>
      <c r="E62" s="347">
        <v>542.09346441931814</v>
      </c>
      <c r="F62" s="347">
        <v>407.48486337229787</v>
      </c>
      <c r="G62" s="347">
        <v>370.69290824102774</v>
      </c>
      <c r="H62" s="347">
        <v>660.29950270023312</v>
      </c>
      <c r="I62" s="347">
        <v>750.35693981711518</v>
      </c>
      <c r="J62" s="347">
        <v>360.6389136024514</v>
      </c>
      <c r="K62" s="347">
        <v>622.18340304311675</v>
      </c>
      <c r="L62" s="347">
        <v>1154.0746372789688</v>
      </c>
      <c r="M62" s="347">
        <v>554.41072908726051</v>
      </c>
      <c r="N62" s="347">
        <v>416.03759564649505</v>
      </c>
      <c r="O62" s="347">
        <v>489.15593577826917</v>
      </c>
      <c r="P62" s="347">
        <v>432.06687784556584</v>
      </c>
      <c r="Q62" s="347">
        <v>499.62950380431499</v>
      </c>
      <c r="R62" s="347">
        <v>389.2439881662894</v>
      </c>
      <c r="S62" s="347">
        <v>590.74420766741298</v>
      </c>
      <c r="T62" s="347">
        <v>448.72787811281427</v>
      </c>
      <c r="U62" s="347">
        <v>840.9189381044954</v>
      </c>
      <c r="V62" s="347">
        <v>1063.5735758605645</v>
      </c>
      <c r="W62" s="347">
        <v>1248.6821890380495</v>
      </c>
      <c r="X62" s="347">
        <v>1004.0362792690257</v>
      </c>
      <c r="Y62" s="347">
        <v>1151.5934908379375</v>
      </c>
      <c r="Z62" s="347">
        <v>592.96587223143854</v>
      </c>
      <c r="AA62" s="347">
        <v>1353.6339140764373</v>
      </c>
      <c r="AB62" s="347">
        <v>1434.7275773560416</v>
      </c>
      <c r="AC62" s="347">
        <v>1099.8837325169989</v>
      </c>
      <c r="AD62" s="347">
        <v>1307.2485548153525</v>
      </c>
      <c r="AE62" s="347">
        <v>1331.3963767633702</v>
      </c>
      <c r="AF62" s="347">
        <v>1310.1000770733629</v>
      </c>
      <c r="AG62" s="347">
        <v>992.62044610349619</v>
      </c>
      <c r="AH62" s="347">
        <v>1233.1145256980155</v>
      </c>
      <c r="AI62" s="347">
        <v>1398.4592551903104</v>
      </c>
      <c r="AJ62" s="347">
        <v>1176.680117304179</v>
      </c>
      <c r="AK62" s="347">
        <v>1047.3469107615224</v>
      </c>
      <c r="AL62" s="347">
        <v>1326.311895915155</v>
      </c>
      <c r="AM62" s="347">
        <v>1330.8865645731278</v>
      </c>
      <c r="AN62" s="347">
        <v>1387.790471788536</v>
      </c>
      <c r="AO62" s="347">
        <v>728.75797719134152</v>
      </c>
      <c r="AP62" s="347">
        <v>739.27579137418172</v>
      </c>
      <c r="AQ62" s="347">
        <v>724.46047380590483</v>
      </c>
      <c r="AR62" s="347">
        <v>1082.2029893406418</v>
      </c>
      <c r="AS62" s="347">
        <v>638.91185036811623</v>
      </c>
      <c r="AT62" s="347">
        <v>678.03797174617068</v>
      </c>
      <c r="AU62" s="347">
        <v>797.79708514143522</v>
      </c>
      <c r="AV62" s="347">
        <v>699.82822452297853</v>
      </c>
      <c r="AW62" s="347">
        <v>694.03230380828597</v>
      </c>
      <c r="AX62" s="347">
        <v>741.23403222743366</v>
      </c>
      <c r="AY62" s="347">
        <v>68.688160644457241</v>
      </c>
      <c r="AZ62" s="347">
        <v>157.13991244299038</v>
      </c>
      <c r="BA62" s="347">
        <v>79.928168237329373</v>
      </c>
      <c r="BB62" s="347">
        <v>356.69636186141719</v>
      </c>
      <c r="BC62" s="347">
        <v>75.288014153957434</v>
      </c>
      <c r="BD62" s="347">
        <v>98.682104093812313</v>
      </c>
      <c r="BE62" s="347">
        <v>271.3646257268386</v>
      </c>
      <c r="BF62" s="347">
        <v>0</v>
      </c>
      <c r="BG62" s="347">
        <v>543.60897696594202</v>
      </c>
      <c r="BH62" s="347">
        <v>138.38530148273264</v>
      </c>
      <c r="BI62" s="347">
        <v>367.70248619092723</v>
      </c>
      <c r="BJ62" s="347">
        <v>1313.3892684809018</v>
      </c>
      <c r="BK62" s="347">
        <v>1299.1532169107984</v>
      </c>
      <c r="BL62" s="347">
        <v>1388.8675346558787</v>
      </c>
      <c r="BM62" s="347">
        <v>1281.2109234197953</v>
      </c>
      <c r="BN62" s="347">
        <v>1239.423202013483</v>
      </c>
      <c r="BO62" s="347">
        <v>1080.0248690547867</v>
      </c>
      <c r="BP62" s="347">
        <v>1196.2406002148166</v>
      </c>
      <c r="BQ62" s="347">
        <v>1282.1587331783555</v>
      </c>
      <c r="BR62" s="347">
        <v>1373.4147157645846</v>
      </c>
      <c r="BS62" s="347">
        <v>1191.6886872598254</v>
      </c>
      <c r="BT62" s="347">
        <v>1339.0205449628254</v>
      </c>
      <c r="BU62" s="347">
        <v>1409.6147369573885</v>
      </c>
      <c r="BV62" s="347">
        <v>1353.4248077012974</v>
      </c>
      <c r="BW62" s="347">
        <v>1602.7973171119404</v>
      </c>
      <c r="BX62" s="347">
        <v>1526.7971066027737</v>
      </c>
      <c r="BY62" s="347">
        <v>1621.0759980811947</v>
      </c>
      <c r="BZ62" s="347">
        <v>1354.4545652100821</v>
      </c>
      <c r="CA62" s="347">
        <v>1847.851048179313</v>
      </c>
      <c r="CB62" s="347">
        <v>1681.7298068245993</v>
      </c>
      <c r="CC62" s="347">
        <v>893.07581004410486</v>
      </c>
      <c r="CD62" s="347">
        <v>1023.2211067744871</v>
      </c>
      <c r="CE62" s="347">
        <v>991.20418930218796</v>
      </c>
      <c r="CF62" s="347">
        <v>961.09227637199717</v>
      </c>
      <c r="CG62" s="347">
        <v>813.62387972358215</v>
      </c>
      <c r="CH62" s="347">
        <v>1337.339388803259</v>
      </c>
      <c r="CI62" s="347">
        <v>1100.1672063867818</v>
      </c>
      <c r="CJ62" s="347">
        <v>1524.1673154065963</v>
      </c>
      <c r="CK62" s="347">
        <v>1541.5279029415367</v>
      </c>
      <c r="CL62" s="347">
        <v>1564.2276040517052</v>
      </c>
      <c r="CM62" s="347">
        <v>1464.7389854781588</v>
      </c>
      <c r="CN62" s="347">
        <v>1546.3942169225086</v>
      </c>
      <c r="CO62" s="347">
        <v>1520.0671600268749</v>
      </c>
      <c r="CP62" s="347">
        <v>1511.3783858996005</v>
      </c>
      <c r="CQ62" s="347">
        <v>1509.2727952684761</v>
      </c>
      <c r="CR62" s="347">
        <v>1560.116415447302</v>
      </c>
      <c r="CS62" s="347">
        <v>1494.7425729347526</v>
      </c>
      <c r="CT62" s="347">
        <v>1504.8936946631673</v>
      </c>
      <c r="CU62" s="347">
        <v>1421.7815248794579</v>
      </c>
      <c r="CV62" s="347">
        <v>1472.0178814231951</v>
      </c>
      <c r="CW62" s="347">
        <v>1461.8038988016403</v>
      </c>
      <c r="CX62" s="347">
        <v>1759.7277018690309</v>
      </c>
      <c r="CY62" s="347">
        <v>1478.136784997653</v>
      </c>
      <c r="CZ62" s="347">
        <v>1312.3622767264144</v>
      </c>
      <c r="DA62" s="347">
        <v>1264.6179968176482</v>
      </c>
      <c r="DB62" s="347">
        <v>1298.4851491745314</v>
      </c>
      <c r="DC62" s="347">
        <v>1249.9211264288435</v>
      </c>
      <c r="DD62" s="347">
        <v>1298.48998130123</v>
      </c>
      <c r="DE62" s="347">
        <v>1264.5506236717508</v>
      </c>
      <c r="DF62" s="347">
        <v>1263.2359141873897</v>
      </c>
      <c r="DG62" s="347">
        <v>1305.3472977956942</v>
      </c>
      <c r="DH62" s="347">
        <v>1497.2367040001882</v>
      </c>
      <c r="DI62" s="347">
        <v>1301.8525293588757</v>
      </c>
      <c r="DJ62" s="347">
        <v>1259.2346682999187</v>
      </c>
    </row>
    <row r="63" spans="1:114" ht="21" customHeight="1">
      <c r="A63" s="370" t="s">
        <v>142</v>
      </c>
      <c r="B63" s="561" t="s">
        <v>226</v>
      </c>
      <c r="C63" s="562"/>
      <c r="D63" s="325">
        <v>898.42699969978742</v>
      </c>
      <c r="E63" s="325">
        <v>706.5168413061956</v>
      </c>
      <c r="F63" s="325">
        <v>594.23728228673281</v>
      </c>
      <c r="G63" s="325">
        <v>494.9084724244492</v>
      </c>
      <c r="H63" s="325">
        <v>517.33411004813456</v>
      </c>
      <c r="I63" s="325">
        <v>473.39570091951259</v>
      </c>
      <c r="J63" s="325">
        <v>506.50558950501733</v>
      </c>
      <c r="K63" s="325">
        <v>295.3900027394892</v>
      </c>
      <c r="L63" s="325">
        <v>1238.1153888109675</v>
      </c>
      <c r="M63" s="325">
        <v>306.36076484543457</v>
      </c>
      <c r="N63" s="325">
        <v>540.25315982991629</v>
      </c>
      <c r="O63" s="325">
        <v>409.55304489577264</v>
      </c>
      <c r="P63" s="325">
        <v>442.42990565186159</v>
      </c>
      <c r="Q63" s="325">
        <v>680.22620831129973</v>
      </c>
      <c r="R63" s="325">
        <v>391.42364162446444</v>
      </c>
      <c r="S63" s="325">
        <v>390.61082828788608</v>
      </c>
      <c r="T63" s="325">
        <v>507.72641995447373</v>
      </c>
      <c r="U63" s="325">
        <v>694.27503825881149</v>
      </c>
      <c r="V63" s="325">
        <v>1147.6143273925636</v>
      </c>
      <c r="W63" s="325">
        <v>1184.6749973049778</v>
      </c>
      <c r="X63" s="325">
        <v>940.02908753595511</v>
      </c>
      <c r="Y63" s="325">
        <v>1087.5862991048668</v>
      </c>
      <c r="Z63" s="325">
        <v>329.4479810674934</v>
      </c>
      <c r="AA63" s="325">
        <v>1351.4924392933983</v>
      </c>
      <c r="AB63" s="325">
        <v>1370.7203856229678</v>
      </c>
      <c r="AC63" s="325">
        <v>1035.8765407839282</v>
      </c>
      <c r="AD63" s="325">
        <v>1243.2413630822798</v>
      </c>
      <c r="AE63" s="325">
        <v>1184.7524769176857</v>
      </c>
      <c r="AF63" s="325">
        <v>1163.4561772276784</v>
      </c>
      <c r="AG63" s="325">
        <v>1068.2952598565298</v>
      </c>
      <c r="AH63" s="325">
        <v>1169.1073339649442</v>
      </c>
      <c r="AI63" s="325">
        <v>1035.5532508187209</v>
      </c>
      <c r="AJ63" s="325">
        <v>899.71887840657553</v>
      </c>
      <c r="AK63" s="325">
        <v>900.7030109158369</v>
      </c>
      <c r="AL63" s="325">
        <v>1049.3506570175523</v>
      </c>
      <c r="AM63" s="325">
        <v>1032.3009267807104</v>
      </c>
      <c r="AN63" s="325">
        <v>1110.8292328909331</v>
      </c>
      <c r="AO63" s="325">
        <v>408.02670505519586</v>
      </c>
      <c r="AP63" s="325">
        <v>462.31455247657908</v>
      </c>
      <c r="AQ63" s="325">
        <v>447.49923490830218</v>
      </c>
      <c r="AR63" s="325">
        <v>805.24175044303854</v>
      </c>
      <c r="AS63" s="325">
        <v>375.39395920417127</v>
      </c>
      <c r="AT63" s="325">
        <v>414.52008058222566</v>
      </c>
      <c r="AU63" s="325">
        <v>520.83584624383241</v>
      </c>
      <c r="AV63" s="325">
        <v>422.86698562537589</v>
      </c>
      <c r="AW63" s="325">
        <v>417.07106491068322</v>
      </c>
      <c r="AX63" s="325">
        <v>464.2727933298309</v>
      </c>
      <c r="AY63" s="325">
        <v>609.65188799423902</v>
      </c>
      <c r="AZ63" s="325">
        <v>430.57146879668232</v>
      </c>
      <c r="BA63" s="325">
        <v>499.10335045950251</v>
      </c>
      <c r="BB63" s="325">
        <v>312.83769372467901</v>
      </c>
      <c r="BC63" s="325">
        <v>482.65158494873356</v>
      </c>
      <c r="BD63" s="325">
        <v>466.6139238288747</v>
      </c>
      <c r="BE63" s="325">
        <v>273.18729779801293</v>
      </c>
      <c r="BF63" s="325">
        <v>543.60897696594304</v>
      </c>
      <c r="BG63" s="325">
        <v>0</v>
      </c>
      <c r="BH63" s="325">
        <v>479.73167275214684</v>
      </c>
      <c r="BI63" s="325">
        <v>210.2431828793413</v>
      </c>
      <c r="BJ63" s="325">
        <v>1397.4300200129007</v>
      </c>
      <c r="BK63" s="325">
        <v>1383.1939684427971</v>
      </c>
      <c r="BL63" s="325">
        <v>1472.9082861878778</v>
      </c>
      <c r="BM63" s="325">
        <v>1365.2516749517943</v>
      </c>
      <c r="BN63" s="325">
        <v>1323.4639535454817</v>
      </c>
      <c r="BO63" s="325">
        <v>1164.0656205867856</v>
      </c>
      <c r="BP63" s="325">
        <v>1280.2813517468155</v>
      </c>
      <c r="BQ63" s="325">
        <v>1366.1994847103542</v>
      </c>
      <c r="BR63" s="325">
        <v>1457.4554672965833</v>
      </c>
      <c r="BS63" s="325">
        <v>1275.7294387918244</v>
      </c>
      <c r="BT63" s="325">
        <v>1423.0612964948241</v>
      </c>
      <c r="BU63" s="325">
        <v>1493.6554884893874</v>
      </c>
      <c r="BV63" s="325">
        <v>1429.4928682732125</v>
      </c>
      <c r="BW63" s="325">
        <v>1251.9852125575155</v>
      </c>
      <c r="BX63" s="325">
        <v>1249.8358677051715</v>
      </c>
      <c r="BY63" s="325">
        <v>1189.2395513022159</v>
      </c>
      <c r="BZ63" s="325">
        <v>991.54856083849234</v>
      </c>
      <c r="CA63" s="325">
        <v>1416.0146014003349</v>
      </c>
      <c r="CB63" s="325">
        <v>1318.8238024530101</v>
      </c>
      <c r="CC63" s="325">
        <v>616.11457114650204</v>
      </c>
      <c r="CD63" s="325">
        <v>687.01157705118271</v>
      </c>
      <c r="CE63" s="325">
        <v>551.48592035358081</v>
      </c>
      <c r="CF63" s="325">
        <v>611.40186057166534</v>
      </c>
      <c r="CG63" s="325">
        <v>278.74742189142887</v>
      </c>
      <c r="CH63" s="325">
        <v>802.46293097110527</v>
      </c>
      <c r="CI63" s="325">
        <v>565.2907485546292</v>
      </c>
      <c r="CJ63" s="325">
        <v>1608.2080669385939</v>
      </c>
      <c r="CK63" s="325">
        <v>1625.5686544735347</v>
      </c>
      <c r="CL63" s="325">
        <v>1648.2683555837032</v>
      </c>
      <c r="CM63" s="325">
        <v>1548.7797370101571</v>
      </c>
      <c r="CN63" s="325">
        <v>1630.4349684545066</v>
      </c>
      <c r="CO63" s="325">
        <v>1604.107911558873</v>
      </c>
      <c r="CP63" s="325">
        <v>1595.4191374315985</v>
      </c>
      <c r="CQ63" s="325">
        <v>1593.3135468004737</v>
      </c>
      <c r="CR63" s="325">
        <v>1644.1571669793</v>
      </c>
      <c r="CS63" s="325">
        <v>1578.7833244667509</v>
      </c>
      <c r="CT63" s="325">
        <v>1588.9344461951653</v>
      </c>
      <c r="CU63" s="325">
        <v>1505.8222764114573</v>
      </c>
      <c r="CV63" s="325">
        <v>1556.0586329551932</v>
      </c>
      <c r="CW63" s="325">
        <v>1545.8446503336386</v>
      </c>
      <c r="CX63" s="325">
        <v>1843.7684534010289</v>
      </c>
      <c r="CY63" s="325">
        <v>1562.1775365296512</v>
      </c>
      <c r="CZ63" s="325">
        <v>1396.4030282584131</v>
      </c>
      <c r="DA63" s="325">
        <v>1200.6108050845762</v>
      </c>
      <c r="DB63" s="325">
        <v>1234.4779574414592</v>
      </c>
      <c r="DC63" s="325">
        <v>1185.9139346957718</v>
      </c>
      <c r="DD63" s="325">
        <v>1244.5178091869161</v>
      </c>
      <c r="DE63" s="325">
        <v>1200.5434319386786</v>
      </c>
      <c r="DF63" s="325">
        <v>1225.6872657907879</v>
      </c>
      <c r="DG63" s="325">
        <v>1241.3401060626215</v>
      </c>
      <c r="DH63" s="325">
        <v>962.36024616803331</v>
      </c>
      <c r="DI63" s="325">
        <v>800.27475451586861</v>
      </c>
      <c r="DJ63" s="325">
        <v>724.35821046776584</v>
      </c>
    </row>
    <row r="64" spans="1:114" ht="21" customHeight="1">
      <c r="A64" s="370" t="s">
        <v>142</v>
      </c>
      <c r="B64" s="561" t="s">
        <v>525</v>
      </c>
      <c r="C64" s="562"/>
      <c r="D64" s="347">
        <v>909.06034626551525</v>
      </c>
      <c r="E64" s="347">
        <v>648.6899404148096</v>
      </c>
      <c r="F64" s="347">
        <v>514.08133936779018</v>
      </c>
      <c r="G64" s="347">
        <v>465.36700633875517</v>
      </c>
      <c r="H64" s="347">
        <v>754.97360079795931</v>
      </c>
      <c r="I64" s="347">
        <v>845.03103791484136</v>
      </c>
      <c r="J64" s="347">
        <v>455.31301170017883</v>
      </c>
      <c r="K64" s="347">
        <v>716.85750114084294</v>
      </c>
      <c r="L64" s="347">
        <v>1248.748735376693</v>
      </c>
      <c r="M64" s="347">
        <v>649.08482718498681</v>
      </c>
      <c r="N64" s="347">
        <v>510.71169374422249</v>
      </c>
      <c r="O64" s="347">
        <v>583.83003387599661</v>
      </c>
      <c r="P64" s="347">
        <v>526.74097594329328</v>
      </c>
      <c r="Q64" s="347">
        <v>606.22597979980651</v>
      </c>
      <c r="R64" s="347">
        <v>483.91808626401684</v>
      </c>
      <c r="S64" s="347">
        <v>685.41830576513928</v>
      </c>
      <c r="T64" s="347">
        <v>543.40197621054153</v>
      </c>
      <c r="U64" s="347">
        <v>935.59303620222158</v>
      </c>
      <c r="V64" s="347">
        <v>1158.2476739582892</v>
      </c>
      <c r="W64" s="347">
        <v>1343.3562871357738</v>
      </c>
      <c r="X64" s="347">
        <v>1098.7103773667509</v>
      </c>
      <c r="Y64" s="347">
        <v>1246.2675889356617</v>
      </c>
      <c r="Z64" s="347">
        <v>687.63997032916484</v>
      </c>
      <c r="AA64" s="347">
        <v>1448.3080121741616</v>
      </c>
      <c r="AB64" s="347">
        <v>1529.4016754537658</v>
      </c>
      <c r="AC64" s="347">
        <v>1194.5578306147233</v>
      </c>
      <c r="AD64" s="347">
        <v>1401.9226529130767</v>
      </c>
      <c r="AE64" s="347">
        <v>1426.0704748610945</v>
      </c>
      <c r="AF64" s="347">
        <v>1404.7741751710871</v>
      </c>
      <c r="AG64" s="347">
        <v>1087.2945442012212</v>
      </c>
      <c r="AH64" s="347">
        <v>1327.7886237957398</v>
      </c>
      <c r="AI64" s="347">
        <v>1493.1333532880346</v>
      </c>
      <c r="AJ64" s="347">
        <v>1271.3542154019033</v>
      </c>
      <c r="AK64" s="347">
        <v>1142.021008859246</v>
      </c>
      <c r="AL64" s="347">
        <v>1420.9859940128792</v>
      </c>
      <c r="AM64" s="347">
        <v>1425.560662670852</v>
      </c>
      <c r="AN64" s="347">
        <v>1482.4645698862603</v>
      </c>
      <c r="AO64" s="347">
        <v>823.43207528906771</v>
      </c>
      <c r="AP64" s="347">
        <v>833.94988947190791</v>
      </c>
      <c r="AQ64" s="347">
        <v>819.13457190363101</v>
      </c>
      <c r="AR64" s="347">
        <v>1176.8770874383665</v>
      </c>
      <c r="AS64" s="347">
        <v>733.58594846584242</v>
      </c>
      <c r="AT64" s="347">
        <v>772.71206984389687</v>
      </c>
      <c r="AU64" s="347">
        <v>892.47118323916141</v>
      </c>
      <c r="AV64" s="347">
        <v>794.50232262070472</v>
      </c>
      <c r="AW64" s="347">
        <v>788.70640190601216</v>
      </c>
      <c r="AX64" s="347">
        <v>835.90813032515985</v>
      </c>
      <c r="AY64" s="347">
        <v>205.12559813353749</v>
      </c>
      <c r="AZ64" s="347">
        <v>69.184017427975178</v>
      </c>
      <c r="BA64" s="347">
        <v>79.549052839544146</v>
      </c>
      <c r="BB64" s="347">
        <v>290.86142611313613</v>
      </c>
      <c r="BC64" s="347">
        <v>63.097287328775238</v>
      </c>
      <c r="BD64" s="347">
        <v>39.703197388920366</v>
      </c>
      <c r="BE64" s="347">
        <v>207.48732151304313</v>
      </c>
      <c r="BF64" s="347">
        <v>138.38530148273273</v>
      </c>
      <c r="BG64" s="347">
        <v>479.73167275214684</v>
      </c>
      <c r="BH64" s="347">
        <v>0</v>
      </c>
      <c r="BI64" s="347">
        <v>303.82518197713165</v>
      </c>
      <c r="BJ64" s="347">
        <v>1408.0633665786261</v>
      </c>
      <c r="BK64" s="347">
        <v>1393.8273150085226</v>
      </c>
      <c r="BL64" s="347">
        <v>1483.5416327536029</v>
      </c>
      <c r="BM64" s="347">
        <v>1375.8850215175196</v>
      </c>
      <c r="BN64" s="347">
        <v>1334.0973001112072</v>
      </c>
      <c r="BO64" s="347">
        <v>1174.6989671525114</v>
      </c>
      <c r="BP64" s="347">
        <v>1290.9146983125408</v>
      </c>
      <c r="BQ64" s="347">
        <v>1376.8328312760798</v>
      </c>
      <c r="BR64" s="347">
        <v>1468.0888138623088</v>
      </c>
      <c r="BS64" s="347">
        <v>1286.3627853575497</v>
      </c>
      <c r="BT64" s="347">
        <v>1433.6946430605497</v>
      </c>
      <c r="BU64" s="347">
        <v>1504.2888350551127</v>
      </c>
      <c r="BV64" s="347">
        <v>1448.0989057990216</v>
      </c>
      <c r="BW64" s="347">
        <v>1697.4714152096647</v>
      </c>
      <c r="BX64" s="347">
        <v>1621.471204700498</v>
      </c>
      <c r="BY64" s="347">
        <v>1660.2387049205734</v>
      </c>
      <c r="BZ64" s="347">
        <v>1449.1286633078064</v>
      </c>
      <c r="CA64" s="347">
        <v>1887.0137550186926</v>
      </c>
      <c r="CB64" s="347">
        <v>1776.4039049223236</v>
      </c>
      <c r="CC64" s="347">
        <v>987.74990814183104</v>
      </c>
      <c r="CD64" s="347">
        <v>1117.8952048722126</v>
      </c>
      <c r="CE64" s="347">
        <v>1022.4850739719385</v>
      </c>
      <c r="CF64" s="347">
        <v>1055.7663744697225</v>
      </c>
      <c r="CG64" s="347">
        <v>749.74657550978702</v>
      </c>
      <c r="CH64" s="347">
        <v>1273.4620845894638</v>
      </c>
      <c r="CI64" s="347">
        <v>1036.289902172987</v>
      </c>
      <c r="CJ64" s="347">
        <v>1618.8414135043206</v>
      </c>
      <c r="CK64" s="347">
        <v>1636.2020010392609</v>
      </c>
      <c r="CL64" s="347">
        <v>1658.9017021494294</v>
      </c>
      <c r="CM64" s="347">
        <v>1559.4130835758831</v>
      </c>
      <c r="CN64" s="347">
        <v>1641.0683150202328</v>
      </c>
      <c r="CO64" s="347">
        <v>1614.7412581245992</v>
      </c>
      <c r="CP64" s="347">
        <v>1606.0524839973248</v>
      </c>
      <c r="CQ64" s="347">
        <v>1603.9468933662004</v>
      </c>
      <c r="CR64" s="347">
        <v>1654.7905135450262</v>
      </c>
      <c r="CS64" s="347">
        <v>1589.4166710324769</v>
      </c>
      <c r="CT64" s="347">
        <v>1599.5677927608915</v>
      </c>
      <c r="CU64" s="347">
        <v>1516.4556229771822</v>
      </c>
      <c r="CV64" s="347">
        <v>1566.6919795209194</v>
      </c>
      <c r="CW64" s="347">
        <v>1556.4779968993646</v>
      </c>
      <c r="CX64" s="347">
        <v>1854.4017999667551</v>
      </c>
      <c r="CY64" s="347">
        <v>1572.8108830953772</v>
      </c>
      <c r="CZ64" s="347">
        <v>1407.0363748241386</v>
      </c>
      <c r="DA64" s="347">
        <v>1359.2920949153724</v>
      </c>
      <c r="DB64" s="347">
        <v>1393.1592472722557</v>
      </c>
      <c r="DC64" s="347">
        <v>1344.5952245265678</v>
      </c>
      <c r="DD64" s="347">
        <v>1393.1640793989543</v>
      </c>
      <c r="DE64" s="347">
        <v>1359.2247217694751</v>
      </c>
      <c r="DF64" s="347">
        <v>1357.9100122851139</v>
      </c>
      <c r="DG64" s="347">
        <v>1400.0213958934185</v>
      </c>
      <c r="DH64" s="347">
        <v>1433.3593997863929</v>
      </c>
      <c r="DI64" s="347">
        <v>1271.273908134227</v>
      </c>
      <c r="DJ64" s="347">
        <v>1195.3573640861234</v>
      </c>
    </row>
    <row r="65" spans="1:114" ht="21" customHeight="1">
      <c r="A65" s="370" t="s">
        <v>142</v>
      </c>
      <c r="B65" s="561" t="s">
        <v>526</v>
      </c>
      <c r="C65" s="562"/>
      <c r="D65" s="325">
        <v>831.47560960034605</v>
      </c>
      <c r="E65" s="325">
        <v>580.10607735728775</v>
      </c>
      <c r="F65" s="325">
        <v>467.82651833782484</v>
      </c>
      <c r="G65" s="325">
        <v>387.78226967358665</v>
      </c>
      <c r="H65" s="325">
        <v>602.01893328845665</v>
      </c>
      <c r="I65" s="325">
        <v>636.67576832263023</v>
      </c>
      <c r="J65" s="325">
        <v>380.09482555610981</v>
      </c>
      <c r="K65" s="325">
        <v>496.90066648504103</v>
      </c>
      <c r="L65" s="325">
        <v>1171.1639987115259</v>
      </c>
      <c r="M65" s="325">
        <v>440.7295575927767</v>
      </c>
      <c r="N65" s="325">
        <v>433.12695707905402</v>
      </c>
      <c r="O65" s="325">
        <v>388.07251593867579</v>
      </c>
      <c r="P65" s="325">
        <v>359.25844453161341</v>
      </c>
      <c r="Q65" s="325">
        <v>553.81544436239187</v>
      </c>
      <c r="R65" s="325">
        <v>265.01287767555749</v>
      </c>
      <c r="S65" s="325">
        <v>511.13085016488583</v>
      </c>
      <c r="T65" s="325">
        <v>468.18379006647245</v>
      </c>
      <c r="U65" s="325">
        <v>778.95986149913335</v>
      </c>
      <c r="V65" s="325">
        <v>1080.6629372931216</v>
      </c>
      <c r="W65" s="325">
        <v>1265.7715504706068</v>
      </c>
      <c r="X65" s="325">
        <v>1021.1256407015829</v>
      </c>
      <c r="Y65" s="325">
        <v>1168.6828522704948</v>
      </c>
      <c r="Z65" s="325">
        <v>479.28470073695462</v>
      </c>
      <c r="AA65" s="325">
        <v>1370.7232755089942</v>
      </c>
      <c r="AB65" s="325">
        <v>1451.8169387885989</v>
      </c>
      <c r="AC65" s="325">
        <v>1116.9730939495557</v>
      </c>
      <c r="AD65" s="325">
        <v>1324.3379162479091</v>
      </c>
      <c r="AE65" s="325">
        <v>1269.4373001580082</v>
      </c>
      <c r="AF65" s="325">
        <v>1248.1410004680008</v>
      </c>
      <c r="AG65" s="325">
        <v>1009.7098075360535</v>
      </c>
      <c r="AH65" s="325">
        <v>1250.2038871305731</v>
      </c>
      <c r="AI65" s="325">
        <v>1237.063914564271</v>
      </c>
      <c r="AJ65" s="325">
        <v>1062.9989458096932</v>
      </c>
      <c r="AK65" s="325">
        <v>985.3878341561591</v>
      </c>
      <c r="AL65" s="325">
        <v>1212.63072442067</v>
      </c>
      <c r="AM65" s="325">
        <v>1217.2053930786428</v>
      </c>
      <c r="AN65" s="325">
        <v>1274.1093002940511</v>
      </c>
      <c r="AO65" s="325">
        <v>609.5373688007478</v>
      </c>
      <c r="AP65" s="325">
        <v>625.59461987969701</v>
      </c>
      <c r="AQ65" s="325">
        <v>610.77930231142022</v>
      </c>
      <c r="AR65" s="325">
        <v>968.52181784615607</v>
      </c>
      <c r="AS65" s="325">
        <v>525.23067887363288</v>
      </c>
      <c r="AT65" s="325">
        <v>564.35680025168688</v>
      </c>
      <c r="AU65" s="325">
        <v>684.11591364695039</v>
      </c>
      <c r="AV65" s="325">
        <v>586.14705302849472</v>
      </c>
      <c r="AW65" s="325">
        <v>580.35113231380217</v>
      </c>
      <c r="AX65" s="325">
        <v>627.55286073294883</v>
      </c>
      <c r="AY65" s="325">
        <v>433.745397219224</v>
      </c>
      <c r="AZ65" s="325">
        <v>254.66497802166748</v>
      </c>
      <c r="BA65" s="325">
        <v>323.19685968448761</v>
      </c>
      <c r="BB65" s="325">
        <v>136.93120294966369</v>
      </c>
      <c r="BC65" s="325">
        <v>306.74509417371866</v>
      </c>
      <c r="BD65" s="325">
        <v>290.7074330538598</v>
      </c>
      <c r="BE65" s="325">
        <v>97.280807022997678</v>
      </c>
      <c r="BF65" s="325">
        <v>367.70248619092763</v>
      </c>
      <c r="BG65" s="325">
        <v>210.24318287934094</v>
      </c>
      <c r="BH65" s="325">
        <v>303.82518197713193</v>
      </c>
      <c r="BI65" s="325">
        <v>0</v>
      </c>
      <c r="BJ65" s="325">
        <v>1330.4786299134589</v>
      </c>
      <c r="BK65" s="325">
        <v>1316.2425783433553</v>
      </c>
      <c r="BL65" s="325">
        <v>1405.956896088436</v>
      </c>
      <c r="BM65" s="325">
        <v>1298.3002848523527</v>
      </c>
      <c r="BN65" s="325">
        <v>1256.5125634460401</v>
      </c>
      <c r="BO65" s="325">
        <v>1097.1142304873426</v>
      </c>
      <c r="BP65" s="325">
        <v>1213.3299616473739</v>
      </c>
      <c r="BQ65" s="325">
        <v>1299.2480946109126</v>
      </c>
      <c r="BR65" s="325">
        <v>1390.5040771971414</v>
      </c>
      <c r="BS65" s="325">
        <v>1208.7780486923828</v>
      </c>
      <c r="BT65" s="325">
        <v>1356.1099063953823</v>
      </c>
      <c r="BU65" s="325">
        <v>1426.7040983899456</v>
      </c>
      <c r="BV65" s="325">
        <v>1370.514169133854</v>
      </c>
      <c r="BW65" s="325">
        <v>1453.4958763030656</v>
      </c>
      <c r="BX65" s="325">
        <v>1413.1159351082892</v>
      </c>
      <c r="BY65" s="325">
        <v>1390.750215047766</v>
      </c>
      <c r="BZ65" s="325">
        <v>1193.0592245840446</v>
      </c>
      <c r="CA65" s="325">
        <v>1617.5252651458852</v>
      </c>
      <c r="CB65" s="325">
        <v>1520.3344661985604</v>
      </c>
      <c r="CC65" s="325">
        <v>779.39463854962003</v>
      </c>
      <c r="CD65" s="325">
        <v>888.52224079673476</v>
      </c>
      <c r="CE65" s="325">
        <v>752.99658409913286</v>
      </c>
      <c r="CF65" s="325">
        <v>812.91252431721739</v>
      </c>
      <c r="CG65" s="325">
        <v>480.2580856369807</v>
      </c>
      <c r="CH65" s="325">
        <v>1003.9735947166573</v>
      </c>
      <c r="CI65" s="325">
        <v>766.80141230018125</v>
      </c>
      <c r="CJ65" s="325">
        <v>1541.2566768391534</v>
      </c>
      <c r="CK65" s="325">
        <v>1558.617264374094</v>
      </c>
      <c r="CL65" s="325">
        <v>1581.3169654842625</v>
      </c>
      <c r="CM65" s="325">
        <v>1481.8283469107159</v>
      </c>
      <c r="CN65" s="325">
        <v>1563.4835783550659</v>
      </c>
      <c r="CO65" s="325">
        <v>1537.1565214594323</v>
      </c>
      <c r="CP65" s="325">
        <v>1528.4677473321578</v>
      </c>
      <c r="CQ65" s="325">
        <v>1526.3621567010332</v>
      </c>
      <c r="CR65" s="325">
        <v>1577.2057768798593</v>
      </c>
      <c r="CS65" s="325">
        <v>1511.8319343673099</v>
      </c>
      <c r="CT65" s="325">
        <v>1521.9830560957246</v>
      </c>
      <c r="CU65" s="325">
        <v>1438.870886312015</v>
      </c>
      <c r="CV65" s="325">
        <v>1489.1072428557522</v>
      </c>
      <c r="CW65" s="325">
        <v>1478.8932602341974</v>
      </c>
      <c r="CX65" s="325">
        <v>1776.8170633015882</v>
      </c>
      <c r="CY65" s="325">
        <v>1495.2261464302103</v>
      </c>
      <c r="CZ65" s="325">
        <v>1329.4516381589713</v>
      </c>
      <c r="DA65" s="325">
        <v>1281.7073582502057</v>
      </c>
      <c r="DB65" s="325">
        <v>1315.5745106070885</v>
      </c>
      <c r="DC65" s="325">
        <v>1267.0104878614009</v>
      </c>
      <c r="DD65" s="325">
        <v>1315.5793427337871</v>
      </c>
      <c r="DE65" s="325">
        <v>1281.6399851043084</v>
      </c>
      <c r="DF65" s="325">
        <v>1280.3252756199468</v>
      </c>
      <c r="DG65" s="325">
        <v>1322.4366592282508</v>
      </c>
      <c r="DH65" s="325">
        <v>1163.8709099135856</v>
      </c>
      <c r="DI65" s="325">
        <v>1001.7854182614207</v>
      </c>
      <c r="DJ65" s="325">
        <v>925.86887421331789</v>
      </c>
    </row>
    <row r="66" spans="1:114" ht="21" customHeight="1">
      <c r="A66" s="370" t="s">
        <v>147</v>
      </c>
      <c r="B66" s="561" t="s">
        <v>148</v>
      </c>
      <c r="C66" s="562"/>
      <c r="D66" s="347">
        <v>841.92670514505448</v>
      </c>
      <c r="E66" s="347">
        <v>874.81661539667584</v>
      </c>
      <c r="F66" s="347">
        <v>1015.3729769850596</v>
      </c>
      <c r="G66" s="347">
        <v>942.69636023987221</v>
      </c>
      <c r="H66" s="347">
        <v>976.75572648766035</v>
      </c>
      <c r="I66" s="347">
        <v>1132.3821534493536</v>
      </c>
      <c r="J66" s="347">
        <v>966.13591178765193</v>
      </c>
      <c r="K66" s="347">
        <v>1164.7922412162511</v>
      </c>
      <c r="L66" s="347">
        <v>495.49822949697415</v>
      </c>
      <c r="M66" s="347">
        <v>1103.3938669764393</v>
      </c>
      <c r="N66" s="347">
        <v>897.35167283440489</v>
      </c>
      <c r="O66" s="347">
        <v>1053.8476825958599</v>
      </c>
      <c r="P66" s="347">
        <v>1014.3140035145819</v>
      </c>
      <c r="Q66" s="347">
        <v>923.71554216376137</v>
      </c>
      <c r="R66" s="347">
        <v>1067.8323027590011</v>
      </c>
      <c r="S66" s="347">
        <v>1029.6579054302804</v>
      </c>
      <c r="T66" s="347">
        <v>990.17030302838259</v>
      </c>
      <c r="U66" s="347">
        <v>804.58599078740212</v>
      </c>
      <c r="V66" s="347">
        <v>404.99716807857033</v>
      </c>
      <c r="W66" s="347">
        <v>648.31193167432241</v>
      </c>
      <c r="X66" s="347">
        <v>565.30917645940281</v>
      </c>
      <c r="Y66" s="347">
        <v>531.01730342278211</v>
      </c>
      <c r="Z66" s="347">
        <v>1135.5747104045724</v>
      </c>
      <c r="AA66" s="347">
        <v>295.037617051496</v>
      </c>
      <c r="AB66" s="347">
        <v>428.08406014592879</v>
      </c>
      <c r="AC66" s="347">
        <v>470.77856917160278</v>
      </c>
      <c r="AD66" s="347">
        <v>643.98091398908252</v>
      </c>
      <c r="AE66" s="347">
        <v>791.08220538477519</v>
      </c>
      <c r="AF66" s="347">
        <v>783.62135849612775</v>
      </c>
      <c r="AG66" s="347">
        <v>422.3680953760819</v>
      </c>
      <c r="AH66" s="347">
        <v>615.20563887017443</v>
      </c>
      <c r="AI66" s="347">
        <v>1296.1549451394615</v>
      </c>
      <c r="AJ66" s="347">
        <v>1039.3815170132616</v>
      </c>
      <c r="AK66" s="347">
        <v>823.92279178204956</v>
      </c>
      <c r="AL66" s="347">
        <v>907.65084954193242</v>
      </c>
      <c r="AM66" s="347">
        <v>1201.1395025180832</v>
      </c>
      <c r="AN66" s="347">
        <v>961.11253803561192</v>
      </c>
      <c r="AO66" s="347">
        <v>1243.732098835731</v>
      </c>
      <c r="AP66" s="347">
        <v>1155.9972216067245</v>
      </c>
      <c r="AQ66" s="347">
        <v>1152.082074693375</v>
      </c>
      <c r="AR66" s="347">
        <v>995.79638810226186</v>
      </c>
      <c r="AS66" s="347">
        <v>1166.0954395459094</v>
      </c>
      <c r="AT66" s="347">
        <v>1126.9693181678549</v>
      </c>
      <c r="AU66" s="347">
        <v>1129.8083556308527</v>
      </c>
      <c r="AV66" s="347">
        <v>1187.0956929615261</v>
      </c>
      <c r="AW66" s="347">
        <v>1166.9053579091867</v>
      </c>
      <c r="AX66" s="347">
        <v>1198.6895107494959</v>
      </c>
      <c r="AY66" s="347">
        <v>1367.9583972129062</v>
      </c>
      <c r="AZ66" s="347">
        <v>1426.8179775388867</v>
      </c>
      <c r="BA66" s="347">
        <v>1370.4527625120627</v>
      </c>
      <c r="BB66" s="347">
        <v>1458.0966777526896</v>
      </c>
      <c r="BC66" s="347">
        <v>1354.0009970012936</v>
      </c>
      <c r="BD66" s="347">
        <v>1368.3601691897084</v>
      </c>
      <c r="BE66" s="347">
        <v>1418.4462818260242</v>
      </c>
      <c r="BF66" s="347">
        <v>1313.3892684809009</v>
      </c>
      <c r="BG66" s="347">
        <v>1397.4300200128998</v>
      </c>
      <c r="BH66" s="347">
        <v>1408.0633665786288</v>
      </c>
      <c r="BI66" s="347">
        <v>1330.4786299134601</v>
      </c>
      <c r="BJ66" s="347">
        <v>0</v>
      </c>
      <c r="BK66" s="347">
        <v>38.222613591052365</v>
      </c>
      <c r="BL66" s="347">
        <v>81.357094883705869</v>
      </c>
      <c r="BM66" s="347">
        <v>177.24402982932148</v>
      </c>
      <c r="BN66" s="347">
        <v>143.70258941730427</v>
      </c>
      <c r="BO66" s="347">
        <v>261.79195754709514</v>
      </c>
      <c r="BP66" s="347">
        <v>224.56920318058295</v>
      </c>
      <c r="BQ66" s="347">
        <v>33.00805981052558</v>
      </c>
      <c r="BR66" s="347">
        <v>62.729999932683249</v>
      </c>
      <c r="BS66" s="347">
        <v>206.37781687288256</v>
      </c>
      <c r="BT66" s="347">
        <v>78.08994164307947</v>
      </c>
      <c r="BU66" s="347">
        <v>148.68413363764233</v>
      </c>
      <c r="BV66" s="347">
        <v>83.675115939265339</v>
      </c>
      <c r="BW66" s="347">
        <v>1282.9291379630627</v>
      </c>
      <c r="BX66" s="347">
        <v>1119.3005418612738</v>
      </c>
      <c r="BY66" s="347">
        <v>1584.7746668061689</v>
      </c>
      <c r="BZ66" s="347">
        <v>1453.0025123111925</v>
      </c>
      <c r="CA66" s="347">
        <v>1694.9013044291878</v>
      </c>
      <c r="CB66" s="347">
        <v>1423.0303034992908</v>
      </c>
      <c r="CC66" s="347">
        <v>1361.9753135494179</v>
      </c>
      <c r="CD66" s="347">
        <v>1242.6315648578238</v>
      </c>
      <c r="CE66" s="347">
        <v>1435.0104179590826</v>
      </c>
      <c r="CF66" s="347">
        <v>1352.3013642854019</v>
      </c>
      <c r="CG66" s="347">
        <v>1650.8957200175789</v>
      </c>
      <c r="CH66" s="347">
        <v>2080.2031348618657</v>
      </c>
      <c r="CI66" s="347">
        <v>1843.0309524453894</v>
      </c>
      <c r="CJ66" s="347">
        <v>216.65687563442211</v>
      </c>
      <c r="CK66" s="347">
        <v>234.01746316936286</v>
      </c>
      <c r="CL66" s="347">
        <v>256.7171642795318</v>
      </c>
      <c r="CM66" s="347">
        <v>157.228545705985</v>
      </c>
      <c r="CN66" s="347">
        <v>238.88377715033496</v>
      </c>
      <c r="CO66" s="347">
        <v>212.55672025470105</v>
      </c>
      <c r="CP66" s="347">
        <v>203.86794612742639</v>
      </c>
      <c r="CQ66" s="347">
        <v>201.76235549630192</v>
      </c>
      <c r="CR66" s="347">
        <v>252.60597567512835</v>
      </c>
      <c r="CS66" s="347">
        <v>187.23213316257895</v>
      </c>
      <c r="CT66" s="347">
        <v>197.38325489099319</v>
      </c>
      <c r="CU66" s="347">
        <v>160.85092155971233</v>
      </c>
      <c r="CV66" s="347">
        <v>251.93196370992095</v>
      </c>
      <c r="CW66" s="347">
        <v>220.35283480356136</v>
      </c>
      <c r="CX66" s="347">
        <v>602.44820429190781</v>
      </c>
      <c r="CY66" s="347">
        <v>320.85728742053095</v>
      </c>
      <c r="CZ66" s="347">
        <v>425.1695327976629</v>
      </c>
      <c r="DA66" s="347">
        <v>319.85696540663776</v>
      </c>
      <c r="DB66" s="347">
        <v>353.72411776352089</v>
      </c>
      <c r="DC66" s="347">
        <v>353.21779731685024</v>
      </c>
      <c r="DD66" s="347">
        <v>268.52515701449681</v>
      </c>
      <c r="DE66" s="347">
        <v>352.09076864081305</v>
      </c>
      <c r="DF66" s="347">
        <v>296.59461942120356</v>
      </c>
      <c r="DG66" s="347">
        <v>309.6461404953435</v>
      </c>
      <c r="DH66" s="347">
        <v>1998.6549564376555</v>
      </c>
      <c r="DI66" s="347">
        <v>1701.2876583680268</v>
      </c>
      <c r="DJ66" s="347">
        <v>1737.2566386612607</v>
      </c>
    </row>
    <row r="67" spans="1:114" ht="21" customHeight="1">
      <c r="A67" s="370" t="s">
        <v>147</v>
      </c>
      <c r="B67" s="561" t="s">
        <v>527</v>
      </c>
      <c r="C67" s="562"/>
      <c r="D67" s="325">
        <v>827.6906535749506</v>
      </c>
      <c r="E67" s="325">
        <v>860.58056382657196</v>
      </c>
      <c r="F67" s="325">
        <v>1001.1369254149557</v>
      </c>
      <c r="G67" s="325">
        <v>928.46030866976832</v>
      </c>
      <c r="H67" s="325">
        <v>962.51967491755647</v>
      </c>
      <c r="I67" s="325">
        <v>1118.1461018792472</v>
      </c>
      <c r="J67" s="325">
        <v>951.89986021754805</v>
      </c>
      <c r="K67" s="325">
        <v>1150.5561896461447</v>
      </c>
      <c r="L67" s="325">
        <v>481.26217792687055</v>
      </c>
      <c r="M67" s="325">
        <v>1089.1578154063329</v>
      </c>
      <c r="N67" s="325">
        <v>883.11562126430101</v>
      </c>
      <c r="O67" s="325">
        <v>1039.6116310257532</v>
      </c>
      <c r="P67" s="325">
        <v>1000.0779519444781</v>
      </c>
      <c r="Q67" s="325">
        <v>909.47949059365749</v>
      </c>
      <c r="R67" s="325">
        <v>1053.5962511888947</v>
      </c>
      <c r="S67" s="325">
        <v>1015.4218538601764</v>
      </c>
      <c r="T67" s="325">
        <v>975.93425145827871</v>
      </c>
      <c r="U67" s="325">
        <v>790.34993921729824</v>
      </c>
      <c r="V67" s="325">
        <v>390.76111650846673</v>
      </c>
      <c r="W67" s="325">
        <v>682.80647598821577</v>
      </c>
      <c r="X67" s="325">
        <v>551.07312488929892</v>
      </c>
      <c r="Y67" s="325">
        <v>565.51184773667592</v>
      </c>
      <c r="Z67" s="325">
        <v>1121.3386588344661</v>
      </c>
      <c r="AA67" s="325">
        <v>333.26023064254832</v>
      </c>
      <c r="AB67" s="325">
        <v>466.30667373698111</v>
      </c>
      <c r="AC67" s="325">
        <v>466.90993716813733</v>
      </c>
      <c r="AD67" s="325">
        <v>682.20352758013473</v>
      </c>
      <c r="AE67" s="325">
        <v>798.0200228305365</v>
      </c>
      <c r="AF67" s="325">
        <v>821.84397208717996</v>
      </c>
      <c r="AG67" s="325">
        <v>408.1320438059783</v>
      </c>
      <c r="AH67" s="325">
        <v>649.70018318406835</v>
      </c>
      <c r="AI67" s="325">
        <v>1334.3775587305124</v>
      </c>
      <c r="AJ67" s="325">
        <v>1057.1664252649659</v>
      </c>
      <c r="AK67" s="325">
        <v>809.68674021194568</v>
      </c>
      <c r="AL67" s="325">
        <v>945.87346313298463</v>
      </c>
      <c r="AM67" s="325">
        <v>1218.9244107697875</v>
      </c>
      <c r="AN67" s="325">
        <v>999.33515162666413</v>
      </c>
      <c r="AO67" s="325">
        <v>1229.4960472656246</v>
      </c>
      <c r="AP67" s="325">
        <v>1141.7611700366181</v>
      </c>
      <c r="AQ67" s="325">
        <v>1137.8460231232687</v>
      </c>
      <c r="AR67" s="325">
        <v>981.56033653215798</v>
      </c>
      <c r="AS67" s="325">
        <v>1151.859387975803</v>
      </c>
      <c r="AT67" s="325">
        <v>1112.7332665977485</v>
      </c>
      <c r="AU67" s="325">
        <v>1115.5723040607463</v>
      </c>
      <c r="AV67" s="325">
        <v>1172.8596413914197</v>
      </c>
      <c r="AW67" s="325">
        <v>1152.6693063390803</v>
      </c>
      <c r="AX67" s="325">
        <v>1184.4534591793895</v>
      </c>
      <c r="AY67" s="325">
        <v>1353.7223456428001</v>
      </c>
      <c r="AZ67" s="325">
        <v>1412.5819259687803</v>
      </c>
      <c r="BA67" s="325">
        <v>1356.2167109419563</v>
      </c>
      <c r="BB67" s="325">
        <v>1443.8606261825832</v>
      </c>
      <c r="BC67" s="325">
        <v>1339.7649454311872</v>
      </c>
      <c r="BD67" s="325">
        <v>1354.124117619602</v>
      </c>
      <c r="BE67" s="325">
        <v>1404.2102302559178</v>
      </c>
      <c r="BF67" s="325">
        <v>1299.1532169107945</v>
      </c>
      <c r="BG67" s="325">
        <v>1383.1939684427934</v>
      </c>
      <c r="BH67" s="325">
        <v>1393.8273150085224</v>
      </c>
      <c r="BI67" s="325">
        <v>1316.2425783433537</v>
      </c>
      <c r="BJ67" s="325">
        <v>38.222613591052365</v>
      </c>
      <c r="BK67" s="325">
        <v>0</v>
      </c>
      <c r="BL67" s="325">
        <v>112.61659926617784</v>
      </c>
      <c r="BM67" s="325">
        <v>215.46664342037374</v>
      </c>
      <c r="BN67" s="325">
        <v>181.92520300835653</v>
      </c>
      <c r="BO67" s="325">
        <v>247.55590597699108</v>
      </c>
      <c r="BP67" s="325">
        <v>210.33315161047875</v>
      </c>
      <c r="BQ67" s="325">
        <v>18.772008240421734</v>
      </c>
      <c r="BR67" s="325">
        <v>100.29172824265501</v>
      </c>
      <c r="BS67" s="325">
        <v>244.60043046393483</v>
      </c>
      <c r="BT67" s="325">
        <v>39.867328052027162</v>
      </c>
      <c r="BU67" s="325">
        <v>110.46152004659</v>
      </c>
      <c r="BV67" s="325">
        <v>121.89772953031763</v>
      </c>
      <c r="BW67" s="325">
        <v>1321.1517515541136</v>
      </c>
      <c r="BX67" s="325">
        <v>1157.5231554523248</v>
      </c>
      <c r="BY67" s="325">
        <v>1622.9972803972198</v>
      </c>
      <c r="BZ67" s="325">
        <v>1470.7874205628989</v>
      </c>
      <c r="CA67" s="325">
        <v>1733.1239180202388</v>
      </c>
      <c r="CB67" s="325">
        <v>1461.2529170903417</v>
      </c>
      <c r="CC67" s="325">
        <v>1347.7392619793116</v>
      </c>
      <c r="CD67" s="325">
        <v>1228.3955132877174</v>
      </c>
      <c r="CE67" s="325">
        <v>1420.7743663889762</v>
      </c>
      <c r="CF67" s="325">
        <v>1338.0653127152955</v>
      </c>
      <c r="CG67" s="325">
        <v>1636.6596684474725</v>
      </c>
      <c r="CH67" s="325">
        <v>2065.9670832917618</v>
      </c>
      <c r="CI67" s="325">
        <v>1828.794900875283</v>
      </c>
      <c r="CJ67" s="325">
        <v>247.91638001689407</v>
      </c>
      <c r="CK67" s="325">
        <v>265.2769675518349</v>
      </c>
      <c r="CL67" s="325">
        <v>287.97666866200382</v>
      </c>
      <c r="CM67" s="325">
        <v>188.48805008845696</v>
      </c>
      <c r="CN67" s="325">
        <v>270.14328153280701</v>
      </c>
      <c r="CO67" s="325">
        <v>243.81622463717301</v>
      </c>
      <c r="CP67" s="325">
        <v>235.12745050989835</v>
      </c>
      <c r="CQ67" s="325">
        <v>233.02185987877388</v>
      </c>
      <c r="CR67" s="325">
        <v>283.86548005760039</v>
      </c>
      <c r="CS67" s="325">
        <v>218.49163754505091</v>
      </c>
      <c r="CT67" s="325">
        <v>228.64275927346515</v>
      </c>
      <c r="CU67" s="325">
        <v>122.62830796866002</v>
      </c>
      <c r="CV67" s="325">
        <v>213.70935011886883</v>
      </c>
      <c r="CW67" s="325">
        <v>182.13022121250924</v>
      </c>
      <c r="CX67" s="325">
        <v>564.22559070085561</v>
      </c>
      <c r="CY67" s="325">
        <v>282.63467382947863</v>
      </c>
      <c r="CZ67" s="325">
        <v>392.28676442217426</v>
      </c>
      <c r="DA67" s="325">
        <v>358.07957899769008</v>
      </c>
      <c r="DB67" s="325">
        <v>391.94673135457322</v>
      </c>
      <c r="DC67" s="325">
        <v>391.44041090790256</v>
      </c>
      <c r="DD67" s="325">
        <v>306.74777060554914</v>
      </c>
      <c r="DE67" s="325">
        <v>390.31338223186538</v>
      </c>
      <c r="DF67" s="325">
        <v>334.81723301225588</v>
      </c>
      <c r="DG67" s="325">
        <v>347.86875408639582</v>
      </c>
      <c r="DH67" s="325">
        <v>1984.4189048675491</v>
      </c>
      <c r="DI67" s="325">
        <v>1687.0516067979204</v>
      </c>
      <c r="DJ67" s="325">
        <v>1723.0205870911543</v>
      </c>
    </row>
    <row r="68" spans="1:114" ht="21" customHeight="1">
      <c r="A68" s="370" t="s">
        <v>147</v>
      </c>
      <c r="B68" s="561" t="s">
        <v>528</v>
      </c>
      <c r="C68" s="562"/>
      <c r="D68" s="347">
        <v>917.40497132003111</v>
      </c>
      <c r="E68" s="347">
        <v>950.29488157165247</v>
      </c>
      <c r="F68" s="347">
        <v>1090.8512431600361</v>
      </c>
      <c r="G68" s="347">
        <v>1018.1746264148488</v>
      </c>
      <c r="H68" s="347">
        <v>1040.0985359866543</v>
      </c>
      <c r="I68" s="347">
        <v>1195.7249629483476</v>
      </c>
      <c r="J68" s="347">
        <v>1041.6141779626287</v>
      </c>
      <c r="K68" s="347">
        <v>1240.2705073912271</v>
      </c>
      <c r="L68" s="347">
        <v>570.97649567195083</v>
      </c>
      <c r="M68" s="347">
        <v>1178.8721331514153</v>
      </c>
      <c r="N68" s="347">
        <v>972.82993900938152</v>
      </c>
      <c r="O68" s="347">
        <v>1129.3259487708358</v>
      </c>
      <c r="P68" s="347">
        <v>1089.7922696895585</v>
      </c>
      <c r="Q68" s="347">
        <v>999.19380833873799</v>
      </c>
      <c r="R68" s="347">
        <v>1143.310568933977</v>
      </c>
      <c r="S68" s="347">
        <v>1105.1361716052563</v>
      </c>
      <c r="T68" s="347">
        <v>1065.6485692033593</v>
      </c>
      <c r="U68" s="347">
        <v>867.92880028639547</v>
      </c>
      <c r="V68" s="347">
        <v>480.47543425354712</v>
      </c>
      <c r="W68" s="347">
        <v>646.18399725363054</v>
      </c>
      <c r="X68" s="347">
        <v>613.72505130524758</v>
      </c>
      <c r="Y68" s="347">
        <v>571.72847606257142</v>
      </c>
      <c r="Z68" s="347">
        <v>1211.0529765795484</v>
      </c>
      <c r="AA68" s="347">
        <v>247.20163358492675</v>
      </c>
      <c r="AB68" s="347">
        <v>397.207581498933</v>
      </c>
      <c r="AC68" s="347">
        <v>517.87759805727558</v>
      </c>
      <c r="AD68" s="347">
        <v>613.10443534208662</v>
      </c>
      <c r="AE68" s="347">
        <v>760.20572673777917</v>
      </c>
      <c r="AF68" s="347">
        <v>752.74487984913196</v>
      </c>
      <c r="AG68" s="347">
        <v>497.84636155105869</v>
      </c>
      <c r="AH68" s="347">
        <v>628.88809014327478</v>
      </c>
      <c r="AI68" s="347">
        <v>1265.2784664924654</v>
      </c>
      <c r="AJ68" s="347">
        <v>1008.5050383662646</v>
      </c>
      <c r="AK68" s="347">
        <v>882.01002055302524</v>
      </c>
      <c r="AL68" s="347">
        <v>876.77437089493674</v>
      </c>
      <c r="AM68" s="347">
        <v>1170.2630238710867</v>
      </c>
      <c r="AN68" s="347">
        <v>930.23605938861624</v>
      </c>
      <c r="AO68" s="347">
        <v>1307.0749083347239</v>
      </c>
      <c r="AP68" s="347">
        <v>1219.3400311057187</v>
      </c>
      <c r="AQ68" s="347">
        <v>1215.4248841923693</v>
      </c>
      <c r="AR68" s="347">
        <v>1053.883616873238</v>
      </c>
      <c r="AS68" s="347">
        <v>1241.5737057208853</v>
      </c>
      <c r="AT68" s="347">
        <v>1202.4475843428309</v>
      </c>
      <c r="AU68" s="347">
        <v>1193.1511651298467</v>
      </c>
      <c r="AV68" s="347">
        <v>1250.4385024605201</v>
      </c>
      <c r="AW68" s="347">
        <v>1242.3836240841626</v>
      </c>
      <c r="AX68" s="347">
        <v>1262.0323202484897</v>
      </c>
      <c r="AY68" s="347">
        <v>1443.4366633878822</v>
      </c>
      <c r="AZ68" s="347">
        <v>1502.2962437138626</v>
      </c>
      <c r="BA68" s="347">
        <v>1445.9310286870386</v>
      </c>
      <c r="BB68" s="347">
        <v>1533.5749439276656</v>
      </c>
      <c r="BC68" s="347">
        <v>1429.4792631762696</v>
      </c>
      <c r="BD68" s="347">
        <v>1443.8384353646843</v>
      </c>
      <c r="BE68" s="347">
        <v>1493.9245480010002</v>
      </c>
      <c r="BF68" s="347">
        <v>1388.8675346558769</v>
      </c>
      <c r="BG68" s="347">
        <v>1472.9082861878758</v>
      </c>
      <c r="BH68" s="347">
        <v>1483.5416327536047</v>
      </c>
      <c r="BI68" s="347">
        <v>1405.956896088436</v>
      </c>
      <c r="BJ68" s="347">
        <v>81.357094883705869</v>
      </c>
      <c r="BK68" s="347">
        <v>112.61659926617791</v>
      </c>
      <c r="BL68" s="347">
        <v>0</v>
      </c>
      <c r="BM68" s="347">
        <v>258.60112471302733</v>
      </c>
      <c r="BN68" s="347">
        <v>225.05968430101009</v>
      </c>
      <c r="BO68" s="347">
        <v>337.27022372207193</v>
      </c>
      <c r="BP68" s="347">
        <v>300.04746935555966</v>
      </c>
      <c r="BQ68" s="347">
        <v>108.48632598550226</v>
      </c>
      <c r="BR68" s="347">
        <v>75.790739982737051</v>
      </c>
      <c r="BS68" s="347">
        <v>286.8913658995595</v>
      </c>
      <c r="BT68" s="347">
        <v>152.48392731820499</v>
      </c>
      <c r="BU68" s="347">
        <v>223.07811931276788</v>
      </c>
      <c r="BV68" s="347">
        <v>124.26127056798688</v>
      </c>
      <c r="BW68" s="347">
        <v>1252.0526593160664</v>
      </c>
      <c r="BX68" s="347">
        <v>1088.4240632142773</v>
      </c>
      <c r="BY68" s="347">
        <v>1553.8981881591728</v>
      </c>
      <c r="BZ68" s="347">
        <v>1422.1260336641965</v>
      </c>
      <c r="CA68" s="347">
        <v>1664.0248257821918</v>
      </c>
      <c r="CB68" s="347">
        <v>1392.1538248522947</v>
      </c>
      <c r="CC68" s="347">
        <v>1425.3181230484088</v>
      </c>
      <c r="CD68" s="347">
        <v>1300.7187936287994</v>
      </c>
      <c r="CE68" s="347">
        <v>1493.0976467300559</v>
      </c>
      <c r="CF68" s="347">
        <v>1410.3885930563754</v>
      </c>
      <c r="CG68" s="347">
        <v>1708.9829487885518</v>
      </c>
      <c r="CH68" s="347">
        <v>2138.2903636328392</v>
      </c>
      <c r="CI68" s="347">
        <v>1901.1181812163625</v>
      </c>
      <c r="CJ68" s="347">
        <v>135.29978075071622</v>
      </c>
      <c r="CK68" s="347">
        <v>152.660368285657</v>
      </c>
      <c r="CL68" s="347">
        <v>199.1837898120028</v>
      </c>
      <c r="CM68" s="347">
        <v>99.695171238455998</v>
      </c>
      <c r="CN68" s="347">
        <v>157.52668226662908</v>
      </c>
      <c r="CO68" s="347">
        <v>141.25640960909007</v>
      </c>
      <c r="CP68" s="347">
        <v>124.57353685050252</v>
      </c>
      <c r="CQ68" s="347">
        <v>120.40526061259609</v>
      </c>
      <c r="CR68" s="347">
        <v>171.24888079142249</v>
      </c>
      <c r="CS68" s="347">
        <v>105.87503827887311</v>
      </c>
      <c r="CT68" s="347">
        <v>116.02616000728734</v>
      </c>
      <c r="CU68" s="347">
        <v>235.24490723483788</v>
      </c>
      <c r="CV68" s="347">
        <v>326.32594938504656</v>
      </c>
      <c r="CW68" s="347">
        <v>294.74682047868697</v>
      </c>
      <c r="CX68" s="347">
        <v>676.84218996703328</v>
      </c>
      <c r="CY68" s="347">
        <v>395.25127309565659</v>
      </c>
      <c r="CZ68" s="347">
        <v>500.64779897263969</v>
      </c>
      <c r="DA68" s="347">
        <v>360.56813804642712</v>
      </c>
      <c r="DB68" s="347">
        <v>394.43529040331026</v>
      </c>
      <c r="DC68" s="347">
        <v>393.92896995663961</v>
      </c>
      <c r="DD68" s="347">
        <v>309.23632965428629</v>
      </c>
      <c r="DE68" s="347">
        <v>392.80194128060242</v>
      </c>
      <c r="DF68" s="347">
        <v>344.49039676812657</v>
      </c>
      <c r="DG68" s="347">
        <v>350.35731313513287</v>
      </c>
      <c r="DH68" s="347">
        <v>2056.7421852086286</v>
      </c>
      <c r="DI68" s="347">
        <v>1759.3748871389998</v>
      </c>
      <c r="DJ68" s="347">
        <v>1795.3438674322338</v>
      </c>
    </row>
    <row r="69" spans="1:114" ht="21" customHeight="1">
      <c r="A69" s="370" t="s">
        <v>147</v>
      </c>
      <c r="B69" s="561" t="s">
        <v>529</v>
      </c>
      <c r="C69" s="562"/>
      <c r="D69" s="325">
        <v>809.74836008394902</v>
      </c>
      <c r="E69" s="325">
        <v>842.63827033557038</v>
      </c>
      <c r="F69" s="325">
        <v>983.19463192395415</v>
      </c>
      <c r="G69" s="325">
        <v>910.51801517876675</v>
      </c>
      <c r="H69" s="325">
        <v>891.08463908998965</v>
      </c>
      <c r="I69" s="325">
        <v>1046.711066051683</v>
      </c>
      <c r="J69" s="325">
        <v>933.95756672654647</v>
      </c>
      <c r="K69" s="325">
        <v>1132.6138961551451</v>
      </c>
      <c r="L69" s="325">
        <v>618.22713203775947</v>
      </c>
      <c r="M69" s="325">
        <v>1071.2155219153335</v>
      </c>
      <c r="N69" s="325">
        <v>865.17332777329943</v>
      </c>
      <c r="O69" s="325">
        <v>1021.6693375347534</v>
      </c>
      <c r="P69" s="325">
        <v>982.13565845347648</v>
      </c>
      <c r="Q69" s="325">
        <v>891.53719710265591</v>
      </c>
      <c r="R69" s="325">
        <v>1035.6539576978955</v>
      </c>
      <c r="S69" s="325">
        <v>997.47956036917481</v>
      </c>
      <c r="T69" s="325">
        <v>957.99195796727713</v>
      </c>
      <c r="U69" s="325">
        <v>718.91490338973108</v>
      </c>
      <c r="V69" s="325">
        <v>527.72607061935503</v>
      </c>
      <c r="W69" s="325">
        <v>555.6359826739091</v>
      </c>
      <c r="X69" s="325">
        <v>464.71115440858347</v>
      </c>
      <c r="Y69" s="325">
        <v>438.34135442236879</v>
      </c>
      <c r="Z69" s="325">
        <v>1103.3963653434664</v>
      </c>
      <c r="AA69" s="325">
        <v>258.63248619152887</v>
      </c>
      <c r="AB69" s="325">
        <v>364.71774067671242</v>
      </c>
      <c r="AC69" s="325">
        <v>368.86370116061119</v>
      </c>
      <c r="AD69" s="325">
        <v>580.6145945198665</v>
      </c>
      <c r="AE69" s="325">
        <v>699.97378682301144</v>
      </c>
      <c r="AF69" s="325">
        <v>720.2550390269123</v>
      </c>
      <c r="AG69" s="325">
        <v>359.99316975693546</v>
      </c>
      <c r="AH69" s="325">
        <v>522.52968986976111</v>
      </c>
      <c r="AI69" s="325">
        <v>1232.7886256702418</v>
      </c>
      <c r="AJ69" s="325">
        <v>964.9741612025822</v>
      </c>
      <c r="AK69" s="325">
        <v>732.99612365636085</v>
      </c>
      <c r="AL69" s="325">
        <v>844.28453007271696</v>
      </c>
      <c r="AM69" s="325">
        <v>1126.7321467074039</v>
      </c>
      <c r="AN69" s="325">
        <v>897.74621856639646</v>
      </c>
      <c r="AO69" s="325">
        <v>1158.0610114380593</v>
      </c>
      <c r="AP69" s="325">
        <v>1070.3261342090536</v>
      </c>
      <c r="AQ69" s="325">
        <v>1066.4109872957044</v>
      </c>
      <c r="AR69" s="325">
        <v>904.86971997657338</v>
      </c>
      <c r="AS69" s="325">
        <v>1117.8700384216465</v>
      </c>
      <c r="AT69" s="325">
        <v>1078.7439170435935</v>
      </c>
      <c r="AU69" s="325">
        <v>1044.1372682331821</v>
      </c>
      <c r="AV69" s="325">
        <v>1101.4246055638548</v>
      </c>
      <c r="AW69" s="325">
        <v>1094.8598234316487</v>
      </c>
      <c r="AX69" s="325">
        <v>1113.0184233518241</v>
      </c>
      <c r="AY69" s="325">
        <v>1335.7800521517988</v>
      </c>
      <c r="AZ69" s="325">
        <v>1394.6396324777793</v>
      </c>
      <c r="BA69" s="325">
        <v>1338.2744174509553</v>
      </c>
      <c r="BB69" s="325">
        <v>1425.9183326915822</v>
      </c>
      <c r="BC69" s="325">
        <v>1321.8226519401862</v>
      </c>
      <c r="BD69" s="325">
        <v>1336.181824128601</v>
      </c>
      <c r="BE69" s="325">
        <v>1386.2679367649168</v>
      </c>
      <c r="BF69" s="325">
        <v>1281.2109234197935</v>
      </c>
      <c r="BG69" s="325">
        <v>1365.2516749517924</v>
      </c>
      <c r="BH69" s="325">
        <v>1375.8850215175214</v>
      </c>
      <c r="BI69" s="325">
        <v>1298.3002848523527</v>
      </c>
      <c r="BJ69" s="325">
        <v>177.24402982932136</v>
      </c>
      <c r="BK69" s="325">
        <v>215.46664342037377</v>
      </c>
      <c r="BL69" s="325">
        <v>258.60112471302722</v>
      </c>
      <c r="BM69" s="325">
        <v>0</v>
      </c>
      <c r="BN69" s="325">
        <v>41.787721406312627</v>
      </c>
      <c r="BO69" s="325">
        <v>215.76858423828105</v>
      </c>
      <c r="BP69" s="325">
        <v>399.10868036090324</v>
      </c>
      <c r="BQ69" s="325">
        <v>207.54753699084588</v>
      </c>
      <c r="BR69" s="325">
        <v>237.26947711300352</v>
      </c>
      <c r="BS69" s="325">
        <v>104.46294886189088</v>
      </c>
      <c r="BT69" s="325">
        <v>255.33397147240075</v>
      </c>
      <c r="BU69" s="325">
        <v>325.92816346696401</v>
      </c>
      <c r="BV69" s="325">
        <v>213.86617029799061</v>
      </c>
      <c r="BW69" s="325">
        <v>1219.562818493843</v>
      </c>
      <c r="BX69" s="325">
        <v>1055.9342223920571</v>
      </c>
      <c r="BY69" s="325">
        <v>1521.4083473369492</v>
      </c>
      <c r="BZ69" s="325">
        <v>1378.5951565005103</v>
      </c>
      <c r="CA69" s="325">
        <v>1631.5349849599681</v>
      </c>
      <c r="CB69" s="325">
        <v>1359.6639840300711</v>
      </c>
      <c r="CC69" s="325">
        <v>1276.3042261517446</v>
      </c>
      <c r="CD69" s="325">
        <v>1151.7048967321346</v>
      </c>
      <c r="CE69" s="325">
        <v>1344.0837498333919</v>
      </c>
      <c r="CF69" s="325">
        <v>1261.374696159711</v>
      </c>
      <c r="CG69" s="325">
        <v>1559.9690518918878</v>
      </c>
      <c r="CH69" s="325">
        <v>1989.2764667361746</v>
      </c>
      <c r="CI69" s="325">
        <v>1752.1042843196985</v>
      </c>
      <c r="CJ69" s="325">
        <v>393.90090546374324</v>
      </c>
      <c r="CK69" s="325">
        <v>411.26149299868405</v>
      </c>
      <c r="CL69" s="325">
        <v>433.96119410885308</v>
      </c>
      <c r="CM69" s="325">
        <v>334.47257553530659</v>
      </c>
      <c r="CN69" s="325">
        <v>416.12780697965627</v>
      </c>
      <c r="CO69" s="325">
        <v>389.80075008402235</v>
      </c>
      <c r="CP69" s="325">
        <v>381.11197595674776</v>
      </c>
      <c r="CQ69" s="325">
        <v>379.00638532562328</v>
      </c>
      <c r="CR69" s="325">
        <v>429.85000550444965</v>
      </c>
      <c r="CS69" s="325">
        <v>364.47616299190031</v>
      </c>
      <c r="CT69" s="325">
        <v>374.62728472031455</v>
      </c>
      <c r="CU69" s="325">
        <v>338.09495138903384</v>
      </c>
      <c r="CV69" s="325">
        <v>429.17599353924231</v>
      </c>
      <c r="CW69" s="325">
        <v>397.59686463288267</v>
      </c>
      <c r="CX69" s="325">
        <v>779.69223412123017</v>
      </c>
      <c r="CY69" s="325">
        <v>498.10131724985217</v>
      </c>
      <c r="CZ69" s="325">
        <v>599.70900997798412</v>
      </c>
      <c r="DA69" s="325">
        <v>227.18101640622467</v>
      </c>
      <c r="DB69" s="325">
        <v>261.04816876310792</v>
      </c>
      <c r="DC69" s="325">
        <v>260.54184831643727</v>
      </c>
      <c r="DD69" s="325">
        <v>205.15883754528102</v>
      </c>
      <c r="DE69" s="325">
        <v>262.79869001907781</v>
      </c>
      <c r="DF69" s="325">
        <v>194.67975141021191</v>
      </c>
      <c r="DG69" s="325">
        <v>246.27982102612782</v>
      </c>
      <c r="DH69" s="325">
        <v>1907.7282883119647</v>
      </c>
      <c r="DI69" s="325">
        <v>1610.3609902423359</v>
      </c>
      <c r="DJ69" s="325">
        <v>1646.3299705355698</v>
      </c>
    </row>
    <row r="70" spans="1:114" ht="21" customHeight="1">
      <c r="A70" s="370" t="s">
        <v>147</v>
      </c>
      <c r="B70" s="561" t="s">
        <v>530</v>
      </c>
      <c r="C70" s="562"/>
      <c r="D70" s="347">
        <v>767.96063867763644</v>
      </c>
      <c r="E70" s="347">
        <v>800.8505489292578</v>
      </c>
      <c r="F70" s="347">
        <v>941.40691051764156</v>
      </c>
      <c r="G70" s="347">
        <v>868.73029377245416</v>
      </c>
      <c r="H70" s="347">
        <v>849.29691768367707</v>
      </c>
      <c r="I70" s="347">
        <v>1004.9233446453705</v>
      </c>
      <c r="J70" s="347">
        <v>892.16984532023389</v>
      </c>
      <c r="K70" s="347">
        <v>1090.8261747488327</v>
      </c>
      <c r="L70" s="347">
        <v>576.43941063144689</v>
      </c>
      <c r="M70" s="347">
        <v>1029.4278005090212</v>
      </c>
      <c r="N70" s="347">
        <v>823.38560636698685</v>
      </c>
      <c r="O70" s="347">
        <v>979.88161612844078</v>
      </c>
      <c r="P70" s="347">
        <v>940.3479370471639</v>
      </c>
      <c r="Q70" s="347">
        <v>849.74947569634332</v>
      </c>
      <c r="R70" s="347">
        <v>993.86623629158294</v>
      </c>
      <c r="S70" s="347">
        <v>955.69183896286222</v>
      </c>
      <c r="T70" s="347">
        <v>916.20423656096455</v>
      </c>
      <c r="U70" s="347">
        <v>677.1271819834185</v>
      </c>
      <c r="V70" s="347">
        <v>485.93834921304239</v>
      </c>
      <c r="W70" s="347">
        <v>513.84826126759651</v>
      </c>
      <c r="X70" s="347">
        <v>422.92343300227083</v>
      </c>
      <c r="Y70" s="347">
        <v>396.55363301605615</v>
      </c>
      <c r="Z70" s="347">
        <v>1061.6086439371541</v>
      </c>
      <c r="AA70" s="347">
        <v>216.84476478521623</v>
      </c>
      <c r="AB70" s="347">
        <v>322.93001927039978</v>
      </c>
      <c r="AC70" s="347">
        <v>327.07597975429854</v>
      </c>
      <c r="AD70" s="347">
        <v>538.82687311355392</v>
      </c>
      <c r="AE70" s="347">
        <v>658.18606541669885</v>
      </c>
      <c r="AF70" s="347">
        <v>678.46731762059972</v>
      </c>
      <c r="AG70" s="347">
        <v>318.20544835062282</v>
      </c>
      <c r="AH70" s="347">
        <v>480.74196846344847</v>
      </c>
      <c r="AI70" s="347">
        <v>1191.0009042639294</v>
      </c>
      <c r="AJ70" s="347">
        <v>923.18643979626961</v>
      </c>
      <c r="AK70" s="347">
        <v>691.20840225004827</v>
      </c>
      <c r="AL70" s="347">
        <v>802.49680866640438</v>
      </c>
      <c r="AM70" s="347">
        <v>1084.9444253010915</v>
      </c>
      <c r="AN70" s="347">
        <v>855.95849716008388</v>
      </c>
      <c r="AO70" s="347">
        <v>1116.2732900317469</v>
      </c>
      <c r="AP70" s="347">
        <v>1028.5384128027413</v>
      </c>
      <c r="AQ70" s="347">
        <v>1024.6232658893921</v>
      </c>
      <c r="AR70" s="347">
        <v>863.08199857026079</v>
      </c>
      <c r="AS70" s="347">
        <v>1076.0823170153342</v>
      </c>
      <c r="AT70" s="347">
        <v>1036.9561956372811</v>
      </c>
      <c r="AU70" s="347">
        <v>1002.3495468268696</v>
      </c>
      <c r="AV70" s="347">
        <v>1059.6368841575425</v>
      </c>
      <c r="AW70" s="347">
        <v>1053.0721020253363</v>
      </c>
      <c r="AX70" s="347">
        <v>1071.2307019455118</v>
      </c>
      <c r="AY70" s="347">
        <v>1293.9923307454865</v>
      </c>
      <c r="AZ70" s="347">
        <v>1352.8519110714669</v>
      </c>
      <c r="BA70" s="347">
        <v>1296.4866960446429</v>
      </c>
      <c r="BB70" s="347">
        <v>1384.1306112852699</v>
      </c>
      <c r="BC70" s="347">
        <v>1280.0349305338739</v>
      </c>
      <c r="BD70" s="347">
        <v>1294.3941027222886</v>
      </c>
      <c r="BE70" s="347">
        <v>1344.4802153586045</v>
      </c>
      <c r="BF70" s="347">
        <v>1239.4232020134812</v>
      </c>
      <c r="BG70" s="347">
        <v>1323.4639535454801</v>
      </c>
      <c r="BH70" s="347">
        <v>1334.0973001112091</v>
      </c>
      <c r="BI70" s="347">
        <v>1256.5125634460403</v>
      </c>
      <c r="BJ70" s="347">
        <v>143.70258941730427</v>
      </c>
      <c r="BK70" s="347">
        <v>181.92520300835668</v>
      </c>
      <c r="BL70" s="347">
        <v>225.05968430101015</v>
      </c>
      <c r="BM70" s="347">
        <v>41.78772140631262</v>
      </c>
      <c r="BN70" s="347">
        <v>0</v>
      </c>
      <c r="BO70" s="347">
        <v>173.98086283196841</v>
      </c>
      <c r="BP70" s="347">
        <v>365.5672399488862</v>
      </c>
      <c r="BQ70" s="347">
        <v>174.00609657882879</v>
      </c>
      <c r="BR70" s="347">
        <v>203.72803670098642</v>
      </c>
      <c r="BS70" s="347">
        <v>62.675227455578245</v>
      </c>
      <c r="BT70" s="347">
        <v>221.79253106038365</v>
      </c>
      <c r="BU70" s="347">
        <v>292.38672305494697</v>
      </c>
      <c r="BV70" s="347">
        <v>180.32472988597351</v>
      </c>
      <c r="BW70" s="347">
        <v>1177.7750970875306</v>
      </c>
      <c r="BX70" s="347">
        <v>1014.1465009857445</v>
      </c>
      <c r="BY70" s="347">
        <v>1479.6206259306368</v>
      </c>
      <c r="BZ70" s="347">
        <v>1336.8074350941979</v>
      </c>
      <c r="CA70" s="347">
        <v>1589.7472635536558</v>
      </c>
      <c r="CB70" s="347">
        <v>1317.8762626237587</v>
      </c>
      <c r="CC70" s="347">
        <v>1234.5165047454323</v>
      </c>
      <c r="CD70" s="347">
        <v>1109.9171753258222</v>
      </c>
      <c r="CE70" s="347">
        <v>1302.2960284270796</v>
      </c>
      <c r="CF70" s="347">
        <v>1219.5869747533986</v>
      </c>
      <c r="CG70" s="347">
        <v>1518.1813304855755</v>
      </c>
      <c r="CH70" s="347">
        <v>1947.4887453298622</v>
      </c>
      <c r="CI70" s="347">
        <v>1710.3165629133862</v>
      </c>
      <c r="CJ70" s="347">
        <v>360.3594650517262</v>
      </c>
      <c r="CK70" s="347">
        <v>377.72005258666701</v>
      </c>
      <c r="CL70" s="347">
        <v>400.41975369683604</v>
      </c>
      <c r="CM70" s="347">
        <v>300.93113512328955</v>
      </c>
      <c r="CN70" s="347">
        <v>382.58636656763923</v>
      </c>
      <c r="CO70" s="347">
        <v>356.25930967200532</v>
      </c>
      <c r="CP70" s="347">
        <v>347.57053554473072</v>
      </c>
      <c r="CQ70" s="347">
        <v>345.46494491360625</v>
      </c>
      <c r="CR70" s="347">
        <v>396.30856509243262</v>
      </c>
      <c r="CS70" s="347">
        <v>330.93472257988327</v>
      </c>
      <c r="CT70" s="347">
        <v>341.08584430829751</v>
      </c>
      <c r="CU70" s="347">
        <v>304.5535109770168</v>
      </c>
      <c r="CV70" s="347">
        <v>395.63455312722527</v>
      </c>
      <c r="CW70" s="347">
        <v>364.05542422086563</v>
      </c>
      <c r="CX70" s="347">
        <v>746.15079370921296</v>
      </c>
      <c r="CY70" s="347">
        <v>464.55987683783513</v>
      </c>
      <c r="CZ70" s="347">
        <v>566.16756956596691</v>
      </c>
      <c r="DA70" s="347">
        <v>185.39329499991203</v>
      </c>
      <c r="DB70" s="347">
        <v>219.26044735679528</v>
      </c>
      <c r="DC70" s="347">
        <v>218.75412691012463</v>
      </c>
      <c r="DD70" s="347">
        <v>163.37111613896838</v>
      </c>
      <c r="DE70" s="347">
        <v>221.01096861276517</v>
      </c>
      <c r="DF70" s="347">
        <v>152.89203000389927</v>
      </c>
      <c r="DG70" s="347">
        <v>204.49209961981518</v>
      </c>
      <c r="DH70" s="347">
        <v>1865.9405669056523</v>
      </c>
      <c r="DI70" s="347">
        <v>1568.5732688360235</v>
      </c>
      <c r="DJ70" s="347">
        <v>1604.5422491292575</v>
      </c>
    </row>
    <row r="71" spans="1:114" ht="21" customHeight="1">
      <c r="A71" s="370" t="s">
        <v>147</v>
      </c>
      <c r="B71" s="561" t="s">
        <v>531</v>
      </c>
      <c r="C71" s="562"/>
      <c r="D71" s="325">
        <v>608.56230571893991</v>
      </c>
      <c r="E71" s="325">
        <v>641.45221597056127</v>
      </c>
      <c r="F71" s="325">
        <v>782.00857755894503</v>
      </c>
      <c r="G71" s="325">
        <v>709.33196081375763</v>
      </c>
      <c r="H71" s="325">
        <v>714.9637689405663</v>
      </c>
      <c r="I71" s="325">
        <v>870.59019590225989</v>
      </c>
      <c r="J71" s="325">
        <v>732.77151236153736</v>
      </c>
      <c r="K71" s="325">
        <v>931.42784179013688</v>
      </c>
      <c r="L71" s="325">
        <v>417.04107767275059</v>
      </c>
      <c r="M71" s="325">
        <v>870.02946755032519</v>
      </c>
      <c r="N71" s="325">
        <v>663.98727340829032</v>
      </c>
      <c r="O71" s="325">
        <v>820.48328316974425</v>
      </c>
      <c r="P71" s="325">
        <v>780.94960408846737</v>
      </c>
      <c r="Q71" s="325">
        <v>690.3511427376468</v>
      </c>
      <c r="R71" s="325">
        <v>834.46790333288641</v>
      </c>
      <c r="S71" s="325">
        <v>796.29350600416569</v>
      </c>
      <c r="T71" s="325">
        <v>756.80590360226802</v>
      </c>
      <c r="U71" s="325">
        <v>542.79403324030807</v>
      </c>
      <c r="V71" s="325">
        <v>326.54001625434671</v>
      </c>
      <c r="W71" s="325">
        <v>435.25057001122525</v>
      </c>
      <c r="X71" s="325">
        <v>303.51721891230733</v>
      </c>
      <c r="Y71" s="325">
        <v>317.95594175968438</v>
      </c>
      <c r="Z71" s="325">
        <v>902.21031097845821</v>
      </c>
      <c r="AA71" s="325">
        <v>273.6090450216501</v>
      </c>
      <c r="AB71" s="325">
        <v>379.69429950683428</v>
      </c>
      <c r="AC71" s="325">
        <v>219.35403119114585</v>
      </c>
      <c r="AD71" s="325">
        <v>484.67494391851289</v>
      </c>
      <c r="AE71" s="325">
        <v>550.46411685354633</v>
      </c>
      <c r="AF71" s="325">
        <v>608.41016254835881</v>
      </c>
      <c r="AG71" s="325">
        <v>160.57613782898721</v>
      </c>
      <c r="AH71" s="325">
        <v>402.14427720707715</v>
      </c>
      <c r="AI71" s="325">
        <v>1120.9437491916919</v>
      </c>
      <c r="AJ71" s="325">
        <v>809.61051928797815</v>
      </c>
      <c r="AK71" s="325">
        <v>562.1308342349555</v>
      </c>
      <c r="AL71" s="325">
        <v>732.43965359416347</v>
      </c>
      <c r="AM71" s="325">
        <v>971.36850479279951</v>
      </c>
      <c r="AN71" s="325">
        <v>785.90134208784309</v>
      </c>
      <c r="AO71" s="325">
        <v>981.9401412886366</v>
      </c>
      <c r="AP71" s="325">
        <v>894.20526405963096</v>
      </c>
      <c r="AQ71" s="325">
        <v>890.29011714628155</v>
      </c>
      <c r="AR71" s="325">
        <v>734.0044305551678</v>
      </c>
      <c r="AS71" s="325">
        <v>932.73104011979513</v>
      </c>
      <c r="AT71" s="325">
        <v>893.60491874174068</v>
      </c>
      <c r="AU71" s="325">
        <v>868.01639808375899</v>
      </c>
      <c r="AV71" s="325">
        <v>925.30373541443259</v>
      </c>
      <c r="AW71" s="325">
        <v>918.73895328222579</v>
      </c>
      <c r="AX71" s="325">
        <v>936.89755320240192</v>
      </c>
      <c r="AY71" s="325">
        <v>1134.5939977867918</v>
      </c>
      <c r="AZ71" s="325">
        <v>1193.4535781127722</v>
      </c>
      <c r="BA71" s="325">
        <v>1137.0883630859482</v>
      </c>
      <c r="BB71" s="325">
        <v>1224.7322783265752</v>
      </c>
      <c r="BC71" s="325">
        <v>1120.6365975751792</v>
      </c>
      <c r="BD71" s="325">
        <v>1134.9957697635939</v>
      </c>
      <c r="BE71" s="325">
        <v>1185.0818823999098</v>
      </c>
      <c r="BF71" s="325">
        <v>1080.0248690547864</v>
      </c>
      <c r="BG71" s="325">
        <v>1164.0656205867854</v>
      </c>
      <c r="BH71" s="325">
        <v>1174.6989671525143</v>
      </c>
      <c r="BI71" s="325">
        <v>1097.1142304873456</v>
      </c>
      <c r="BJ71" s="325">
        <v>261.7919575470948</v>
      </c>
      <c r="BK71" s="325">
        <v>247.55590597699103</v>
      </c>
      <c r="BL71" s="325">
        <v>337.27022372207188</v>
      </c>
      <c r="BM71" s="325">
        <v>215.76858423828082</v>
      </c>
      <c r="BN71" s="325">
        <v>173.98086283196824</v>
      </c>
      <c r="BO71" s="325">
        <v>0</v>
      </c>
      <c r="BP71" s="325">
        <v>306.00166341604682</v>
      </c>
      <c r="BQ71" s="325">
        <v>230.56142224454845</v>
      </c>
      <c r="BR71" s="325">
        <v>321.81740483077726</v>
      </c>
      <c r="BS71" s="325">
        <v>111.66381820503855</v>
      </c>
      <c r="BT71" s="325">
        <v>287.42323402901809</v>
      </c>
      <c r="BU71" s="325">
        <v>358.01742602358149</v>
      </c>
      <c r="BV71" s="325">
        <v>273.39993864650984</v>
      </c>
      <c r="BW71" s="325">
        <v>1107.7179420152927</v>
      </c>
      <c r="BX71" s="325">
        <v>944.08934591350328</v>
      </c>
      <c r="BY71" s="325">
        <v>1409.5634708583971</v>
      </c>
      <c r="BZ71" s="325">
        <v>1223.2315145859109</v>
      </c>
      <c r="CA71" s="325">
        <v>1519.6901084814162</v>
      </c>
      <c r="CB71" s="325">
        <v>1247.8191075515213</v>
      </c>
      <c r="CC71" s="325">
        <v>1100.1833560023235</v>
      </c>
      <c r="CD71" s="325">
        <v>980.83960731072943</v>
      </c>
      <c r="CE71" s="325">
        <v>1173.2184604119882</v>
      </c>
      <c r="CF71" s="325">
        <v>1090.5094067383075</v>
      </c>
      <c r="CG71" s="325">
        <v>1389.1037624704845</v>
      </c>
      <c r="CH71" s="325">
        <v>1818.4111773147711</v>
      </c>
      <c r="CI71" s="325">
        <v>1581.238994898295</v>
      </c>
      <c r="CJ71" s="325">
        <v>472.5700044727887</v>
      </c>
      <c r="CK71" s="325">
        <v>489.93059200772922</v>
      </c>
      <c r="CL71" s="325">
        <v>512.63029311789774</v>
      </c>
      <c r="CM71" s="325">
        <v>413.14167454435142</v>
      </c>
      <c r="CN71" s="325">
        <v>494.79690598870127</v>
      </c>
      <c r="CO71" s="325">
        <v>468.46984909306747</v>
      </c>
      <c r="CP71" s="325">
        <v>459.78107496579293</v>
      </c>
      <c r="CQ71" s="325">
        <v>457.67548433466845</v>
      </c>
      <c r="CR71" s="325">
        <v>508.5191045134946</v>
      </c>
      <c r="CS71" s="325">
        <v>443.14526200094537</v>
      </c>
      <c r="CT71" s="325">
        <v>453.29638372935972</v>
      </c>
      <c r="CU71" s="325">
        <v>370.18421394565132</v>
      </c>
      <c r="CV71" s="325">
        <v>441.78571677419251</v>
      </c>
      <c r="CW71" s="325">
        <v>410.20658786783292</v>
      </c>
      <c r="CX71" s="325">
        <v>783.74669183373499</v>
      </c>
      <c r="CY71" s="325">
        <v>502.1557749623592</v>
      </c>
      <c r="CZ71" s="325">
        <v>506.60199303312771</v>
      </c>
      <c r="DA71" s="325">
        <v>215.71231012861523</v>
      </c>
      <c r="DB71" s="325">
        <v>249.57946248549842</v>
      </c>
      <c r="DC71" s="325">
        <v>227.47506916341987</v>
      </c>
      <c r="DD71" s="325">
        <v>218.46511224644303</v>
      </c>
      <c r="DE71" s="325">
        <v>242.10456640632742</v>
      </c>
      <c r="DF71" s="325">
        <v>183.21104513260264</v>
      </c>
      <c r="DG71" s="325">
        <v>254.48482825873236</v>
      </c>
      <c r="DH71" s="325">
        <v>1736.8629988905611</v>
      </c>
      <c r="DI71" s="325">
        <v>1439.4957008209324</v>
      </c>
      <c r="DJ71" s="325">
        <v>1475.4646811141663</v>
      </c>
    </row>
    <row r="72" spans="1:114" ht="21" customHeight="1">
      <c r="A72" s="370" t="s">
        <v>147</v>
      </c>
      <c r="B72" s="561" t="s">
        <v>532</v>
      </c>
      <c r="C72" s="562"/>
      <c r="D72" s="347">
        <v>724.77803687896971</v>
      </c>
      <c r="E72" s="347">
        <v>757.66794713059107</v>
      </c>
      <c r="F72" s="347">
        <v>898.22430871897473</v>
      </c>
      <c r="G72" s="347">
        <v>825.54769197378732</v>
      </c>
      <c r="H72" s="347">
        <v>864.86564256573183</v>
      </c>
      <c r="I72" s="347">
        <v>1060.0871154611348</v>
      </c>
      <c r="J72" s="347">
        <v>848.98724352156705</v>
      </c>
      <c r="K72" s="347">
        <v>1047.6435729501666</v>
      </c>
      <c r="L72" s="347">
        <v>282.63113201957674</v>
      </c>
      <c r="M72" s="347">
        <v>986.245198710355</v>
      </c>
      <c r="N72" s="347">
        <v>780.20300456832001</v>
      </c>
      <c r="O72" s="347">
        <v>936.69901432977395</v>
      </c>
      <c r="P72" s="347">
        <v>897.16533524849706</v>
      </c>
      <c r="Q72" s="347">
        <v>806.56687389767649</v>
      </c>
      <c r="R72" s="347">
        <v>950.6836344929161</v>
      </c>
      <c r="S72" s="347">
        <v>912.50923716419538</v>
      </c>
      <c r="T72" s="347">
        <v>873.02163476229771</v>
      </c>
      <c r="U72" s="347">
        <v>754.02051306862973</v>
      </c>
      <c r="V72" s="347">
        <v>192.1300706011728</v>
      </c>
      <c r="W72" s="347">
        <v>741.25223342727111</v>
      </c>
      <c r="X72" s="347">
        <v>514.74369874062882</v>
      </c>
      <c r="Y72" s="347">
        <v>623.95760517573149</v>
      </c>
      <c r="Z72" s="347">
        <v>1018.4260421384879</v>
      </c>
      <c r="AA72" s="347">
        <v>516.90226758307767</v>
      </c>
      <c r="AB72" s="347">
        <v>649.94871067751001</v>
      </c>
      <c r="AC72" s="347">
        <v>525.35569460719296</v>
      </c>
      <c r="AD72" s="347">
        <v>790.67660733455875</v>
      </c>
      <c r="AE72" s="347">
        <v>856.46578026959185</v>
      </c>
      <c r="AF72" s="347">
        <v>914.41182596440433</v>
      </c>
      <c r="AG72" s="347">
        <v>371.80261765730859</v>
      </c>
      <c r="AH72" s="347">
        <v>708.14594062312369</v>
      </c>
      <c r="AI72" s="347">
        <v>1343.7925582095752</v>
      </c>
      <c r="AJ72" s="347">
        <v>1020.8369991163004</v>
      </c>
      <c r="AK72" s="347">
        <v>773.35731406327727</v>
      </c>
      <c r="AL72" s="347">
        <v>1038.4413170102089</v>
      </c>
      <c r="AM72" s="347">
        <v>1182.594984621122</v>
      </c>
      <c r="AN72" s="347">
        <v>1091.9030055038886</v>
      </c>
      <c r="AO72" s="347">
        <v>1141.9279602031691</v>
      </c>
      <c r="AP72" s="347">
        <v>1082.9743357571913</v>
      </c>
      <c r="AQ72" s="347">
        <v>1094.6317919755229</v>
      </c>
      <c r="AR72" s="347">
        <v>945.23091038349003</v>
      </c>
      <c r="AS72" s="347">
        <v>1048.9467712798246</v>
      </c>
      <c r="AT72" s="347">
        <v>1009.8206499017704</v>
      </c>
      <c r="AU72" s="347">
        <v>1079.2428779120814</v>
      </c>
      <c r="AV72" s="347">
        <v>1079.8022050294483</v>
      </c>
      <c r="AW72" s="347">
        <v>1049.7566896431019</v>
      </c>
      <c r="AX72" s="347">
        <v>1120.0136460962383</v>
      </c>
      <c r="AY72" s="347">
        <v>1250.809728946821</v>
      </c>
      <c r="AZ72" s="347">
        <v>1309.6693092728015</v>
      </c>
      <c r="BA72" s="347">
        <v>1253.3040942459775</v>
      </c>
      <c r="BB72" s="347">
        <v>1340.9480094866044</v>
      </c>
      <c r="BC72" s="347">
        <v>1236.8523287352084</v>
      </c>
      <c r="BD72" s="347">
        <v>1251.2115009236231</v>
      </c>
      <c r="BE72" s="347">
        <v>1301.297613559939</v>
      </c>
      <c r="BF72" s="347">
        <v>1196.2406002148157</v>
      </c>
      <c r="BG72" s="347">
        <v>1280.2813517468146</v>
      </c>
      <c r="BH72" s="347">
        <v>1290.9146983125436</v>
      </c>
      <c r="BI72" s="347">
        <v>1213.3299616473748</v>
      </c>
      <c r="BJ72" s="347">
        <v>224.56920318058269</v>
      </c>
      <c r="BK72" s="347">
        <v>210.33315161047884</v>
      </c>
      <c r="BL72" s="347">
        <v>300.04746935555943</v>
      </c>
      <c r="BM72" s="347">
        <v>399.10868036090335</v>
      </c>
      <c r="BN72" s="347">
        <v>365.56723994888614</v>
      </c>
      <c r="BO72" s="347">
        <v>306.00166341604699</v>
      </c>
      <c r="BP72" s="347">
        <v>0</v>
      </c>
      <c r="BQ72" s="347">
        <v>193.60595749794146</v>
      </c>
      <c r="BR72" s="347">
        <v>284.59465046426499</v>
      </c>
      <c r="BS72" s="347">
        <v>409.32844703944835</v>
      </c>
      <c r="BT72" s="347">
        <v>250.20047966250607</v>
      </c>
      <c r="BU72" s="347">
        <v>320.79467165706893</v>
      </c>
      <c r="BV72" s="347">
        <v>305.53976647084704</v>
      </c>
      <c r="BW72" s="347">
        <v>1413.7196054313392</v>
      </c>
      <c r="BX72" s="347">
        <v>1250.0910093295504</v>
      </c>
      <c r="BY72" s="347">
        <v>1632.4122798762824</v>
      </c>
      <c r="BZ72" s="347">
        <v>1434.4579944142317</v>
      </c>
      <c r="CA72" s="347">
        <v>1825.6917718974626</v>
      </c>
      <c r="CB72" s="347">
        <v>1553.8207709675678</v>
      </c>
      <c r="CC72" s="347">
        <v>1271.8554239129101</v>
      </c>
      <c r="CD72" s="347">
        <v>1192.0660871390519</v>
      </c>
      <c r="CE72" s="347">
        <v>1369.9838031709935</v>
      </c>
      <c r="CF72" s="347">
        <v>1301.7358865666283</v>
      </c>
      <c r="CG72" s="347">
        <v>1547.5167497374646</v>
      </c>
      <c r="CH72" s="347">
        <v>2029.6376571430919</v>
      </c>
      <c r="CI72" s="347">
        <v>1792.4654747266159</v>
      </c>
      <c r="CJ72" s="347">
        <v>435.34725010627602</v>
      </c>
      <c r="CK72" s="347">
        <v>452.70783764121654</v>
      </c>
      <c r="CL72" s="347">
        <v>475.40753875138518</v>
      </c>
      <c r="CM72" s="347">
        <v>375.91892017783874</v>
      </c>
      <c r="CN72" s="347">
        <v>457.57415162218859</v>
      </c>
      <c r="CO72" s="347">
        <v>431.24709472655479</v>
      </c>
      <c r="CP72" s="347">
        <v>422.55832059928025</v>
      </c>
      <c r="CQ72" s="347">
        <v>420.45272996815578</v>
      </c>
      <c r="CR72" s="347">
        <v>471.29635014698192</v>
      </c>
      <c r="CS72" s="347">
        <v>405.92250763443269</v>
      </c>
      <c r="CT72" s="347">
        <v>416.07362936284704</v>
      </c>
      <c r="CU72" s="347">
        <v>315.02185671125045</v>
      </c>
      <c r="CV72" s="347">
        <v>349.15539933487707</v>
      </c>
      <c r="CW72" s="347">
        <v>317.57627042851738</v>
      </c>
      <c r="CX72" s="347">
        <v>691.11637439442075</v>
      </c>
      <c r="CY72" s="347">
        <v>409.5254575230436</v>
      </c>
      <c r="CZ72" s="347">
        <v>212.30243532026543</v>
      </c>
      <c r="DA72" s="347">
        <v>513.37693896302585</v>
      </c>
      <c r="DB72" s="347">
        <v>547.24409131990899</v>
      </c>
      <c r="DC72" s="347">
        <v>533.47673257946713</v>
      </c>
      <c r="DD72" s="347">
        <v>490.38980754607854</v>
      </c>
      <c r="DE72" s="347">
        <v>548.10622982237476</v>
      </c>
      <c r="DF72" s="347">
        <v>480.87567396701291</v>
      </c>
      <c r="DG72" s="347">
        <v>531.51079102692518</v>
      </c>
      <c r="DH72" s="347">
        <v>1948.089478718882</v>
      </c>
      <c r="DI72" s="347">
        <v>1650.7221806492532</v>
      </c>
      <c r="DJ72" s="347">
        <v>1686.6911609424872</v>
      </c>
    </row>
    <row r="73" spans="1:114" ht="21" customHeight="1">
      <c r="A73" s="370" t="s">
        <v>147</v>
      </c>
      <c r="B73" s="561" t="s">
        <v>533</v>
      </c>
      <c r="C73" s="562"/>
      <c r="D73" s="325">
        <v>810.6961698425074</v>
      </c>
      <c r="E73" s="325">
        <v>843.58608009412876</v>
      </c>
      <c r="F73" s="325">
        <v>984.14244168251253</v>
      </c>
      <c r="G73" s="325">
        <v>911.46582493732512</v>
      </c>
      <c r="H73" s="325">
        <v>945.52519118511327</v>
      </c>
      <c r="I73" s="325">
        <v>1101.1516181468085</v>
      </c>
      <c r="J73" s="325">
        <v>934.90537648510485</v>
      </c>
      <c r="K73" s="325">
        <v>1133.561705913706</v>
      </c>
      <c r="L73" s="325">
        <v>464.53498381433332</v>
      </c>
      <c r="M73" s="325">
        <v>1072.1633316738937</v>
      </c>
      <c r="N73" s="325">
        <v>866.12113753185781</v>
      </c>
      <c r="O73" s="325">
        <v>1022.6171472933117</v>
      </c>
      <c r="P73" s="325">
        <v>983.08346821203486</v>
      </c>
      <c r="Q73" s="325">
        <v>892.48500686121429</v>
      </c>
      <c r="R73" s="325">
        <v>1036.6017674564548</v>
      </c>
      <c r="S73" s="325">
        <v>998.42737012773318</v>
      </c>
      <c r="T73" s="325">
        <v>958.93976772583551</v>
      </c>
      <c r="U73" s="325">
        <v>773.35545548485504</v>
      </c>
      <c r="V73" s="325">
        <v>374.03392239592949</v>
      </c>
      <c r="W73" s="325">
        <v>665.81199225577257</v>
      </c>
      <c r="X73" s="325">
        <v>534.0786411568555</v>
      </c>
      <c r="Y73" s="325">
        <v>548.5173640042326</v>
      </c>
      <c r="Z73" s="325">
        <v>1104.3441751020273</v>
      </c>
      <c r="AA73" s="325">
        <v>325.34112421302058</v>
      </c>
      <c r="AB73" s="325">
        <v>458.38756730745337</v>
      </c>
      <c r="AC73" s="325">
        <v>449.91545343569442</v>
      </c>
      <c r="AD73" s="325">
        <v>674.28442115060727</v>
      </c>
      <c r="AE73" s="325">
        <v>781.0255390980933</v>
      </c>
      <c r="AF73" s="325">
        <v>813.9248656576525</v>
      </c>
      <c r="AG73" s="325">
        <v>391.13756007353538</v>
      </c>
      <c r="AH73" s="325">
        <v>632.70569945162515</v>
      </c>
      <c r="AI73" s="325">
        <v>1326.4584523009862</v>
      </c>
      <c r="AJ73" s="325">
        <v>1040.1719415325263</v>
      </c>
      <c r="AK73" s="325">
        <v>792.69225647950248</v>
      </c>
      <c r="AL73" s="325">
        <v>937.95435670345717</v>
      </c>
      <c r="AM73" s="325">
        <v>1201.9299270373488</v>
      </c>
      <c r="AN73" s="325">
        <v>991.41604519713667</v>
      </c>
      <c r="AO73" s="325">
        <v>1212.5015635331858</v>
      </c>
      <c r="AP73" s="325">
        <v>1124.7666863041793</v>
      </c>
      <c r="AQ73" s="325">
        <v>1120.8515393908299</v>
      </c>
      <c r="AR73" s="325">
        <v>964.56585279971478</v>
      </c>
      <c r="AS73" s="325">
        <v>1134.8649042433642</v>
      </c>
      <c r="AT73" s="325">
        <v>1095.7387828653098</v>
      </c>
      <c r="AU73" s="325">
        <v>1098.5778203283076</v>
      </c>
      <c r="AV73" s="325">
        <v>1155.8651576589809</v>
      </c>
      <c r="AW73" s="325">
        <v>1135.6748226066416</v>
      </c>
      <c r="AX73" s="325">
        <v>1167.4589754469507</v>
      </c>
      <c r="AY73" s="325">
        <v>1336.7278619103611</v>
      </c>
      <c r="AZ73" s="325">
        <v>1395.5874422363415</v>
      </c>
      <c r="BA73" s="325">
        <v>1339.2222272095175</v>
      </c>
      <c r="BB73" s="325">
        <v>1426.8661424501445</v>
      </c>
      <c r="BC73" s="325">
        <v>1322.7704616987485</v>
      </c>
      <c r="BD73" s="325">
        <v>1337.1296338871632</v>
      </c>
      <c r="BE73" s="325">
        <v>1387.2157465234791</v>
      </c>
      <c r="BF73" s="325">
        <v>1282.1587331783558</v>
      </c>
      <c r="BG73" s="325">
        <v>1366.1994847103547</v>
      </c>
      <c r="BH73" s="325">
        <v>1376.8328312760837</v>
      </c>
      <c r="BI73" s="325">
        <v>1299.2480946109149</v>
      </c>
      <c r="BJ73" s="325">
        <v>33.008059810525587</v>
      </c>
      <c r="BK73" s="325">
        <v>18.772008240421741</v>
      </c>
      <c r="BL73" s="325">
        <v>108.48632598550223</v>
      </c>
      <c r="BM73" s="325">
        <v>207.54753699084611</v>
      </c>
      <c r="BN73" s="325">
        <v>174.0060965788289</v>
      </c>
      <c r="BO73" s="325">
        <v>230.56142224454854</v>
      </c>
      <c r="BP73" s="325">
        <v>193.60595749794149</v>
      </c>
      <c r="BQ73" s="325">
        <v>0</v>
      </c>
      <c r="BR73" s="325">
        <v>93.033507094207792</v>
      </c>
      <c r="BS73" s="325">
        <v>236.6813240344072</v>
      </c>
      <c r="BT73" s="325">
        <v>58.639336292448917</v>
      </c>
      <c r="BU73" s="325">
        <v>129.23352828701161</v>
      </c>
      <c r="BV73" s="325">
        <v>113.97862310078985</v>
      </c>
      <c r="BW73" s="325">
        <v>1313.2326451245874</v>
      </c>
      <c r="BX73" s="325">
        <v>1149.6040490227986</v>
      </c>
      <c r="BY73" s="325">
        <v>1615.0781739676936</v>
      </c>
      <c r="BZ73" s="325">
        <v>1453.7929368304601</v>
      </c>
      <c r="CA73" s="325">
        <v>1725.2048115907126</v>
      </c>
      <c r="CB73" s="325">
        <v>1453.3338106608155</v>
      </c>
      <c r="CC73" s="325">
        <v>1330.7447782468728</v>
      </c>
      <c r="CD73" s="325">
        <v>1211.4010295552787</v>
      </c>
      <c r="CE73" s="325">
        <v>1403.7798826565374</v>
      </c>
      <c r="CF73" s="325">
        <v>1321.0708289828567</v>
      </c>
      <c r="CG73" s="325">
        <v>1619.6651847150338</v>
      </c>
      <c r="CH73" s="325">
        <v>2048.9725995593212</v>
      </c>
      <c r="CI73" s="325">
        <v>1811.8004171428443</v>
      </c>
      <c r="CJ73" s="325">
        <v>243.78610673621861</v>
      </c>
      <c r="CK73" s="325">
        <v>261.14669427115939</v>
      </c>
      <c r="CL73" s="325">
        <v>283.84639538132802</v>
      </c>
      <c r="CM73" s="325">
        <v>184.35777680778151</v>
      </c>
      <c r="CN73" s="325">
        <v>266.01300825213144</v>
      </c>
      <c r="CO73" s="325">
        <v>239.68595135649755</v>
      </c>
      <c r="CP73" s="325">
        <v>230.9971772292229</v>
      </c>
      <c r="CQ73" s="325">
        <v>228.89158659809843</v>
      </c>
      <c r="CR73" s="325">
        <v>279.73520677692477</v>
      </c>
      <c r="CS73" s="325">
        <v>214.36136426437545</v>
      </c>
      <c r="CT73" s="325">
        <v>224.51248599278969</v>
      </c>
      <c r="CU73" s="325">
        <v>141.40031620908155</v>
      </c>
      <c r="CV73" s="325">
        <v>232.4813583592902</v>
      </c>
      <c r="CW73" s="325">
        <v>200.90222945293061</v>
      </c>
      <c r="CX73" s="325">
        <v>582.99759894127749</v>
      </c>
      <c r="CY73" s="325">
        <v>301.40668206990034</v>
      </c>
      <c r="CZ73" s="325">
        <v>394.20628711502206</v>
      </c>
      <c r="DA73" s="325">
        <v>350.16047256816233</v>
      </c>
      <c r="DB73" s="325">
        <v>384.02762492504547</v>
      </c>
      <c r="DC73" s="325">
        <v>383.52130447837482</v>
      </c>
      <c r="DD73" s="325">
        <v>298.82866417602139</v>
      </c>
      <c r="DE73" s="325">
        <v>382.39427580233763</v>
      </c>
      <c r="DF73" s="325">
        <v>326.89812658272814</v>
      </c>
      <c r="DG73" s="325">
        <v>339.94964765686808</v>
      </c>
      <c r="DH73" s="325">
        <v>1967.4244211351104</v>
      </c>
      <c r="DI73" s="325">
        <v>1670.0571230654816</v>
      </c>
      <c r="DJ73" s="325">
        <v>1706.0261033587155</v>
      </c>
    </row>
    <row r="74" spans="1:114" ht="21" customHeight="1">
      <c r="A74" s="370" t="s">
        <v>147</v>
      </c>
      <c r="B74" s="561" t="s">
        <v>534</v>
      </c>
      <c r="C74" s="562"/>
      <c r="D74" s="347">
        <v>901.95215242873678</v>
      </c>
      <c r="E74" s="347">
        <v>934.84206268035814</v>
      </c>
      <c r="F74" s="347">
        <v>1075.3984242687418</v>
      </c>
      <c r="G74" s="347">
        <v>1002.7218075235545</v>
      </c>
      <c r="H74" s="347">
        <v>965.35648873997286</v>
      </c>
      <c r="I74" s="347">
        <v>1120.9829157016659</v>
      </c>
      <c r="J74" s="347">
        <v>1026.1613590713341</v>
      </c>
      <c r="K74" s="347">
        <v>1224.8176884999327</v>
      </c>
      <c r="L74" s="347">
        <v>555.5236767806565</v>
      </c>
      <c r="M74" s="347">
        <v>1163.4193142601209</v>
      </c>
      <c r="N74" s="347">
        <v>957.37712011808719</v>
      </c>
      <c r="O74" s="347">
        <v>1113.8731298795415</v>
      </c>
      <c r="P74" s="347">
        <v>1074.3394507982641</v>
      </c>
      <c r="Q74" s="347">
        <v>983.74098944744367</v>
      </c>
      <c r="R74" s="347">
        <v>1127.8577500426827</v>
      </c>
      <c r="S74" s="347">
        <v>1089.683352713962</v>
      </c>
      <c r="T74" s="347">
        <v>1050.1957503120645</v>
      </c>
      <c r="U74" s="347">
        <v>793.18675303971406</v>
      </c>
      <c r="V74" s="347">
        <v>465.02261536225257</v>
      </c>
      <c r="W74" s="347">
        <v>614.2810570674302</v>
      </c>
      <c r="X74" s="347">
        <v>538.98300405856617</v>
      </c>
      <c r="Y74" s="347">
        <v>496.98642881588995</v>
      </c>
      <c r="Z74" s="347">
        <v>1195.6001576882541</v>
      </c>
      <c r="AA74" s="347">
        <v>262.34689891536345</v>
      </c>
      <c r="AB74" s="347">
        <v>394.05318553903652</v>
      </c>
      <c r="AC74" s="347">
        <v>443.13555081059394</v>
      </c>
      <c r="AD74" s="347">
        <v>609.95003938219031</v>
      </c>
      <c r="AE74" s="347">
        <v>757.05133077788298</v>
      </c>
      <c r="AF74" s="347">
        <v>749.59048388923554</v>
      </c>
      <c r="AG74" s="347">
        <v>466.78595971463938</v>
      </c>
      <c r="AH74" s="347">
        <v>581.17476426328221</v>
      </c>
      <c r="AI74" s="347">
        <v>1262.1240705325674</v>
      </c>
      <c r="AJ74" s="347">
        <v>1005.3506424063681</v>
      </c>
      <c r="AK74" s="347">
        <v>807.26797330634383</v>
      </c>
      <c r="AL74" s="347">
        <v>873.6199749350402</v>
      </c>
      <c r="AM74" s="347">
        <v>1167.1086279111892</v>
      </c>
      <c r="AN74" s="347">
        <v>927.08166342871971</v>
      </c>
      <c r="AO74" s="347">
        <v>1232.3328610880421</v>
      </c>
      <c r="AP74" s="347">
        <v>1144.597983859037</v>
      </c>
      <c r="AQ74" s="347">
        <v>1140.6828369456875</v>
      </c>
      <c r="AR74" s="347">
        <v>979.14156962655659</v>
      </c>
      <c r="AS74" s="347">
        <v>1192.1418880716303</v>
      </c>
      <c r="AT74" s="347">
        <v>1153.015766693577</v>
      </c>
      <c r="AU74" s="347">
        <v>1118.409117883165</v>
      </c>
      <c r="AV74" s="347">
        <v>1175.6964552138384</v>
      </c>
      <c r="AW74" s="347">
        <v>1169.1316730816316</v>
      </c>
      <c r="AX74" s="347">
        <v>1187.2902730018079</v>
      </c>
      <c r="AY74" s="347">
        <v>1427.9838444965878</v>
      </c>
      <c r="AZ74" s="347">
        <v>1486.8434248225683</v>
      </c>
      <c r="BA74" s="347">
        <v>1430.4782097957443</v>
      </c>
      <c r="BB74" s="347">
        <v>1518.1221250363712</v>
      </c>
      <c r="BC74" s="347">
        <v>1414.0264442849752</v>
      </c>
      <c r="BD74" s="347">
        <v>1428.38561647339</v>
      </c>
      <c r="BE74" s="347">
        <v>1478.4717291097058</v>
      </c>
      <c r="BF74" s="347">
        <v>1373.4147157645825</v>
      </c>
      <c r="BG74" s="347">
        <v>1457.4554672965814</v>
      </c>
      <c r="BH74" s="347">
        <v>1468.0888138623104</v>
      </c>
      <c r="BI74" s="347">
        <v>1390.5040771971417</v>
      </c>
      <c r="BJ74" s="347">
        <v>62.729999932683263</v>
      </c>
      <c r="BK74" s="347">
        <v>100.2917282426551</v>
      </c>
      <c r="BL74" s="347">
        <v>75.790739982737051</v>
      </c>
      <c r="BM74" s="347">
        <v>237.26947711300369</v>
      </c>
      <c r="BN74" s="347">
        <v>203.72803670098648</v>
      </c>
      <c r="BO74" s="347">
        <v>321.81740483077738</v>
      </c>
      <c r="BP74" s="347">
        <v>284.5946504642651</v>
      </c>
      <c r="BQ74" s="347">
        <v>93.033507094207792</v>
      </c>
      <c r="BR74" s="347">
        <v>0</v>
      </c>
      <c r="BS74" s="347">
        <v>212.14931865287787</v>
      </c>
      <c r="BT74" s="347">
        <v>140.15905629468219</v>
      </c>
      <c r="BU74" s="347">
        <v>210.75324828924508</v>
      </c>
      <c r="BV74" s="347">
        <v>49.519223321305326</v>
      </c>
      <c r="BW74" s="347">
        <v>1248.8982633561686</v>
      </c>
      <c r="BX74" s="347">
        <v>1085.2696672543798</v>
      </c>
      <c r="BY74" s="347">
        <v>1550.7437921992748</v>
      </c>
      <c r="BZ74" s="347">
        <v>1418.9716377042985</v>
      </c>
      <c r="CA74" s="347">
        <v>1660.8704298222938</v>
      </c>
      <c r="CB74" s="347">
        <v>1388.9994288923967</v>
      </c>
      <c r="CC74" s="347">
        <v>1350.576075801727</v>
      </c>
      <c r="CD74" s="347">
        <v>1225.9767463821177</v>
      </c>
      <c r="CE74" s="347">
        <v>1418.3555994833741</v>
      </c>
      <c r="CF74" s="347">
        <v>1335.6465458096936</v>
      </c>
      <c r="CG74" s="347">
        <v>1634.24090154187</v>
      </c>
      <c r="CH74" s="347">
        <v>2063.5483163861577</v>
      </c>
      <c r="CI74" s="347">
        <v>1826.3761339696807</v>
      </c>
      <c r="CJ74" s="347">
        <v>211.09052073345327</v>
      </c>
      <c r="CK74" s="347">
        <v>228.45110826839405</v>
      </c>
      <c r="CL74" s="347">
        <v>251.15080937856297</v>
      </c>
      <c r="CM74" s="347">
        <v>151.66219080501617</v>
      </c>
      <c r="CN74" s="347">
        <v>233.31742224936613</v>
      </c>
      <c r="CO74" s="347">
        <v>206.99036535373222</v>
      </c>
      <c r="CP74" s="347">
        <v>198.30159122645759</v>
      </c>
      <c r="CQ74" s="347">
        <v>196.19600059533312</v>
      </c>
      <c r="CR74" s="347">
        <v>247.03962077415954</v>
      </c>
      <c r="CS74" s="347">
        <v>181.66577826161014</v>
      </c>
      <c r="CT74" s="347">
        <v>191.81689999002438</v>
      </c>
      <c r="CU74" s="347">
        <v>222.92003621131508</v>
      </c>
      <c r="CV74" s="347">
        <v>314.00107836152364</v>
      </c>
      <c r="CW74" s="347">
        <v>282.42194945516405</v>
      </c>
      <c r="CX74" s="347">
        <v>664.51731894351053</v>
      </c>
      <c r="CY74" s="347">
        <v>382.92640207213367</v>
      </c>
      <c r="CZ74" s="347">
        <v>485.19498008134514</v>
      </c>
      <c r="DA74" s="347">
        <v>285.82609079974549</v>
      </c>
      <c r="DB74" s="347">
        <v>319.69324315662863</v>
      </c>
      <c r="DC74" s="347">
        <v>319.18692270995797</v>
      </c>
      <c r="DD74" s="347">
        <v>234.49428240760469</v>
      </c>
      <c r="DE74" s="347">
        <v>318.05989403392078</v>
      </c>
      <c r="DF74" s="347">
        <v>269.74834952144494</v>
      </c>
      <c r="DG74" s="347">
        <v>275.61526588845118</v>
      </c>
      <c r="DH74" s="347">
        <v>1982.0001379619468</v>
      </c>
      <c r="DI74" s="347">
        <v>1684.6328398923181</v>
      </c>
      <c r="DJ74" s="347">
        <v>1720.601820185552</v>
      </c>
    </row>
    <row r="75" spans="1:114" ht="21" customHeight="1">
      <c r="A75" s="370" t="s">
        <v>147</v>
      </c>
      <c r="B75" s="561" t="s">
        <v>535</v>
      </c>
      <c r="C75" s="562"/>
      <c r="D75" s="325">
        <v>720.22612392397832</v>
      </c>
      <c r="E75" s="325">
        <v>753.11603417559968</v>
      </c>
      <c r="F75" s="325">
        <v>893.67239576398345</v>
      </c>
      <c r="G75" s="325">
        <v>820.99577901879604</v>
      </c>
      <c r="H75" s="325">
        <v>786.62208528491692</v>
      </c>
      <c r="I75" s="325">
        <v>942.2485122466104</v>
      </c>
      <c r="J75" s="325">
        <v>844.43533056657577</v>
      </c>
      <c r="K75" s="325">
        <v>1043.0916599951754</v>
      </c>
      <c r="L75" s="325">
        <v>528.70489587778889</v>
      </c>
      <c r="M75" s="325">
        <v>981.6932857553636</v>
      </c>
      <c r="N75" s="325">
        <v>775.65109161332873</v>
      </c>
      <c r="O75" s="325">
        <v>932.14710137478266</v>
      </c>
      <c r="P75" s="325">
        <v>892.61342229350578</v>
      </c>
      <c r="Q75" s="325">
        <v>802.01496094268521</v>
      </c>
      <c r="R75" s="325">
        <v>946.13172153792482</v>
      </c>
      <c r="S75" s="325">
        <v>907.9573242092041</v>
      </c>
      <c r="T75" s="325">
        <v>868.46972180730643</v>
      </c>
      <c r="U75" s="325">
        <v>614.45234958465835</v>
      </c>
      <c r="V75" s="325">
        <v>438.20383445938512</v>
      </c>
      <c r="W75" s="325">
        <v>451.1734288688362</v>
      </c>
      <c r="X75" s="325">
        <v>360.24860060351057</v>
      </c>
      <c r="Y75" s="325">
        <v>333.87880061729589</v>
      </c>
      <c r="Z75" s="325">
        <v>1013.8741291834966</v>
      </c>
      <c r="AA75" s="325">
        <v>162.83920170671266</v>
      </c>
      <c r="AB75" s="325">
        <v>268.92445619189681</v>
      </c>
      <c r="AC75" s="325">
        <v>264.40114735553828</v>
      </c>
      <c r="AD75" s="325">
        <v>484.82131003505083</v>
      </c>
      <c r="AE75" s="325">
        <v>595.51123301793871</v>
      </c>
      <c r="AF75" s="325">
        <v>624.33302140596811</v>
      </c>
      <c r="AG75" s="325">
        <v>255.53061595186256</v>
      </c>
      <c r="AH75" s="325">
        <v>418.06713606468821</v>
      </c>
      <c r="AI75" s="325">
        <v>1136.8666080492983</v>
      </c>
      <c r="AJ75" s="325">
        <v>860.51160739750947</v>
      </c>
      <c r="AK75" s="325">
        <v>628.53356985128812</v>
      </c>
      <c r="AL75" s="325">
        <v>748.36251245177277</v>
      </c>
      <c r="AM75" s="325">
        <v>1022.2695929023317</v>
      </c>
      <c r="AN75" s="325">
        <v>801.82420094545239</v>
      </c>
      <c r="AO75" s="325">
        <v>1053.5984576329872</v>
      </c>
      <c r="AP75" s="325">
        <v>965.86358040398147</v>
      </c>
      <c r="AQ75" s="325">
        <v>961.94843349063206</v>
      </c>
      <c r="AR75" s="325">
        <v>800.40716617150065</v>
      </c>
      <c r="AS75" s="325">
        <v>1013.4074846165749</v>
      </c>
      <c r="AT75" s="325">
        <v>974.28136323852152</v>
      </c>
      <c r="AU75" s="325">
        <v>939.6747144281095</v>
      </c>
      <c r="AV75" s="325">
        <v>996.96205175878299</v>
      </c>
      <c r="AW75" s="325">
        <v>990.39726962657619</v>
      </c>
      <c r="AX75" s="325">
        <v>1008.5558695467524</v>
      </c>
      <c r="AY75" s="325">
        <v>1246.2578159918298</v>
      </c>
      <c r="AZ75" s="325">
        <v>1305.1173963178103</v>
      </c>
      <c r="BA75" s="325">
        <v>1248.7521812909863</v>
      </c>
      <c r="BB75" s="325">
        <v>1336.3960965316132</v>
      </c>
      <c r="BC75" s="325">
        <v>1232.3004157802172</v>
      </c>
      <c r="BD75" s="325">
        <v>1246.659587968632</v>
      </c>
      <c r="BE75" s="325">
        <v>1296.7457006049478</v>
      </c>
      <c r="BF75" s="325">
        <v>1191.6886872598245</v>
      </c>
      <c r="BG75" s="325">
        <v>1275.7294387918234</v>
      </c>
      <c r="BH75" s="325">
        <v>1286.3627853575524</v>
      </c>
      <c r="BI75" s="325">
        <v>1208.7780486923837</v>
      </c>
      <c r="BJ75" s="325">
        <v>206.37781687288282</v>
      </c>
      <c r="BK75" s="325">
        <v>244.6004304639352</v>
      </c>
      <c r="BL75" s="325">
        <v>286.89136589955933</v>
      </c>
      <c r="BM75" s="325">
        <v>104.46294886189075</v>
      </c>
      <c r="BN75" s="325">
        <v>62.675227455578238</v>
      </c>
      <c r="BO75" s="325">
        <v>111.6638182050385</v>
      </c>
      <c r="BP75" s="325">
        <v>409.32844703944869</v>
      </c>
      <c r="BQ75" s="325">
        <v>236.68132403440734</v>
      </c>
      <c r="BR75" s="325">
        <v>212.14931865287778</v>
      </c>
      <c r="BS75" s="325">
        <v>0</v>
      </c>
      <c r="BT75" s="325">
        <v>284.46775851596226</v>
      </c>
      <c r="BU75" s="325">
        <v>355.06195051052498</v>
      </c>
      <c r="BV75" s="325">
        <v>162.63009533157242</v>
      </c>
      <c r="BW75" s="325">
        <v>1123.6408008728993</v>
      </c>
      <c r="BX75" s="325">
        <v>960.01220477111258</v>
      </c>
      <c r="BY75" s="325">
        <v>1425.4863297160025</v>
      </c>
      <c r="BZ75" s="325">
        <v>1274.1326026954382</v>
      </c>
      <c r="CA75" s="325">
        <v>1535.6129673390217</v>
      </c>
      <c r="CB75" s="325">
        <v>1263.7419664091265</v>
      </c>
      <c r="CC75" s="325">
        <v>1171.8416723466726</v>
      </c>
      <c r="CD75" s="325">
        <v>1047.2423429270625</v>
      </c>
      <c r="CE75" s="325">
        <v>1239.6211960283199</v>
      </c>
      <c r="CF75" s="325">
        <v>1156.9121423546389</v>
      </c>
      <c r="CG75" s="325">
        <v>1455.5064980868158</v>
      </c>
      <c r="CH75" s="325">
        <v>1884.8139129311025</v>
      </c>
      <c r="CI75" s="325">
        <v>1647.6417305146265</v>
      </c>
      <c r="CJ75" s="325">
        <v>422.19114665027564</v>
      </c>
      <c r="CK75" s="325">
        <v>439.55173418521645</v>
      </c>
      <c r="CL75" s="325">
        <v>462.25143529538531</v>
      </c>
      <c r="CM75" s="325">
        <v>362.76281672183848</v>
      </c>
      <c r="CN75" s="325">
        <v>444.4180481661885</v>
      </c>
      <c r="CO75" s="325">
        <v>418.09099127055453</v>
      </c>
      <c r="CP75" s="325">
        <v>409.40221714327993</v>
      </c>
      <c r="CQ75" s="325">
        <v>407.29662651215546</v>
      </c>
      <c r="CR75" s="325">
        <v>458.14024669098188</v>
      </c>
      <c r="CS75" s="325">
        <v>392.76640417843248</v>
      </c>
      <c r="CT75" s="325">
        <v>402.91752590684672</v>
      </c>
      <c r="CU75" s="325">
        <v>367.22873843259481</v>
      </c>
      <c r="CV75" s="325">
        <v>458.30978058280328</v>
      </c>
      <c r="CW75" s="325">
        <v>426.73065167644364</v>
      </c>
      <c r="CX75" s="325">
        <v>808.82602116479086</v>
      </c>
      <c r="CY75" s="325">
        <v>527.23510429341286</v>
      </c>
      <c r="CZ75" s="325">
        <v>609.92877665652952</v>
      </c>
      <c r="DA75" s="325">
        <v>122.71846260115126</v>
      </c>
      <c r="DB75" s="325">
        <v>156.58561495803445</v>
      </c>
      <c r="DC75" s="325">
        <v>156.0792945113638</v>
      </c>
      <c r="DD75" s="325">
        <v>109.36555306046506</v>
      </c>
      <c r="DE75" s="325">
        <v>158.33613621400437</v>
      </c>
      <c r="DF75" s="325">
        <v>90.217197605138665</v>
      </c>
      <c r="DG75" s="325">
        <v>150.48653654131164</v>
      </c>
      <c r="DH75" s="325">
        <v>1803.2657345068926</v>
      </c>
      <c r="DI75" s="325">
        <v>1505.8984364372639</v>
      </c>
      <c r="DJ75" s="325">
        <v>1541.8674167304978</v>
      </c>
    </row>
    <row r="76" spans="1:114" ht="21" customHeight="1">
      <c r="A76" s="370" t="s">
        <v>147</v>
      </c>
      <c r="B76" s="561" t="s">
        <v>536</v>
      </c>
      <c r="C76" s="562"/>
      <c r="D76" s="347">
        <v>867.55798162697749</v>
      </c>
      <c r="E76" s="347">
        <v>900.44789187859885</v>
      </c>
      <c r="F76" s="347">
        <v>1041.0042534669833</v>
      </c>
      <c r="G76" s="347">
        <v>968.32763672179533</v>
      </c>
      <c r="H76" s="347">
        <v>1002.3870029695835</v>
      </c>
      <c r="I76" s="347">
        <v>1158.0134299312745</v>
      </c>
      <c r="J76" s="347">
        <v>991.76718826957506</v>
      </c>
      <c r="K76" s="347">
        <v>1190.423517698172</v>
      </c>
      <c r="L76" s="347">
        <v>521.12950597889778</v>
      </c>
      <c r="M76" s="347">
        <v>1129.0251434583602</v>
      </c>
      <c r="N76" s="347">
        <v>922.98294931632802</v>
      </c>
      <c r="O76" s="347">
        <v>1079.4789590777805</v>
      </c>
      <c r="P76" s="347">
        <v>1039.9452799965052</v>
      </c>
      <c r="Q76" s="347">
        <v>949.34681864568449</v>
      </c>
      <c r="R76" s="347">
        <v>1093.4635792409219</v>
      </c>
      <c r="S76" s="347">
        <v>1055.289181912204</v>
      </c>
      <c r="T76" s="347">
        <v>1015.8015795103057</v>
      </c>
      <c r="U76" s="347">
        <v>830.21726726932513</v>
      </c>
      <c r="V76" s="347">
        <v>430.62844456049373</v>
      </c>
      <c r="W76" s="347">
        <v>722.67380404024277</v>
      </c>
      <c r="X76" s="347">
        <v>590.94045294132582</v>
      </c>
      <c r="Y76" s="347">
        <v>605.37917578870281</v>
      </c>
      <c r="Z76" s="347">
        <v>1161.2059868864933</v>
      </c>
      <c r="AA76" s="347">
        <v>373.12755869457533</v>
      </c>
      <c r="AB76" s="347">
        <v>506.17400178900812</v>
      </c>
      <c r="AC76" s="347">
        <v>506.77726522016434</v>
      </c>
      <c r="AD76" s="347">
        <v>722.07085563216162</v>
      </c>
      <c r="AE76" s="347">
        <v>837.88735088256351</v>
      </c>
      <c r="AF76" s="347">
        <v>861.71130013920686</v>
      </c>
      <c r="AG76" s="347">
        <v>447.9993718580053</v>
      </c>
      <c r="AH76" s="347">
        <v>689.56751123609536</v>
      </c>
      <c r="AI76" s="347">
        <v>1374.2448867825397</v>
      </c>
      <c r="AJ76" s="347">
        <v>1097.0337533169932</v>
      </c>
      <c r="AK76" s="347">
        <v>849.55406826397268</v>
      </c>
      <c r="AL76" s="347">
        <v>985.74079118501152</v>
      </c>
      <c r="AM76" s="347">
        <v>1258.7917388218148</v>
      </c>
      <c r="AN76" s="347">
        <v>1039.2024796786914</v>
      </c>
      <c r="AO76" s="347">
        <v>1269.3633753176518</v>
      </c>
      <c r="AP76" s="347">
        <v>1181.6284980886453</v>
      </c>
      <c r="AQ76" s="347">
        <v>1177.7133511752959</v>
      </c>
      <c r="AR76" s="347">
        <v>1021.427664584185</v>
      </c>
      <c r="AS76" s="347">
        <v>1191.7267160278302</v>
      </c>
      <c r="AT76" s="347">
        <v>1152.6005946497758</v>
      </c>
      <c r="AU76" s="347">
        <v>1155.4396321127736</v>
      </c>
      <c r="AV76" s="347">
        <v>1212.7269694434469</v>
      </c>
      <c r="AW76" s="347">
        <v>1192.5366343911076</v>
      </c>
      <c r="AX76" s="347">
        <v>1224.3207872314167</v>
      </c>
      <c r="AY76" s="347">
        <v>1393.5896736948271</v>
      </c>
      <c r="AZ76" s="347">
        <v>1452.4492540208075</v>
      </c>
      <c r="BA76" s="347">
        <v>1396.0840389939835</v>
      </c>
      <c r="BB76" s="347">
        <v>1483.7279542346105</v>
      </c>
      <c r="BC76" s="347">
        <v>1379.6322734832145</v>
      </c>
      <c r="BD76" s="347">
        <v>1393.9914456716292</v>
      </c>
      <c r="BE76" s="347">
        <v>1444.0775583079451</v>
      </c>
      <c r="BF76" s="347">
        <v>1339.0205449628218</v>
      </c>
      <c r="BG76" s="347">
        <v>1423.0612964948207</v>
      </c>
      <c r="BH76" s="347">
        <v>1433.6946430605497</v>
      </c>
      <c r="BI76" s="347">
        <v>1356.1099063953809</v>
      </c>
      <c r="BJ76" s="347">
        <v>78.089941643079527</v>
      </c>
      <c r="BK76" s="347">
        <v>39.867328052027176</v>
      </c>
      <c r="BL76" s="347">
        <v>152.48392731820499</v>
      </c>
      <c r="BM76" s="347">
        <v>255.3339714724008</v>
      </c>
      <c r="BN76" s="347">
        <v>221.7925310603836</v>
      </c>
      <c r="BO76" s="347">
        <v>287.42323402901809</v>
      </c>
      <c r="BP76" s="347">
        <v>250.20047966250584</v>
      </c>
      <c r="BQ76" s="347">
        <v>58.639336292448881</v>
      </c>
      <c r="BR76" s="347">
        <v>140.1590562946821</v>
      </c>
      <c r="BS76" s="347">
        <v>284.46775851596186</v>
      </c>
      <c r="BT76" s="347">
        <v>0</v>
      </c>
      <c r="BU76" s="347">
        <v>70.594191994562834</v>
      </c>
      <c r="BV76" s="347">
        <v>161.76505758234472</v>
      </c>
      <c r="BW76" s="347">
        <v>1361.0190796061408</v>
      </c>
      <c r="BX76" s="347">
        <v>1197.390483504352</v>
      </c>
      <c r="BY76" s="347">
        <v>1662.864608449247</v>
      </c>
      <c r="BZ76" s="347">
        <v>1510.6547486149261</v>
      </c>
      <c r="CA76" s="347">
        <v>1772.991246072266</v>
      </c>
      <c r="CB76" s="347">
        <v>1501.120245142369</v>
      </c>
      <c r="CC76" s="347">
        <v>1387.6065900313388</v>
      </c>
      <c r="CD76" s="347">
        <v>1268.2628413397447</v>
      </c>
      <c r="CE76" s="347">
        <v>1460.6416944410034</v>
      </c>
      <c r="CF76" s="347">
        <v>1377.9326407673227</v>
      </c>
      <c r="CG76" s="347">
        <v>1676.5269964994998</v>
      </c>
      <c r="CH76" s="347">
        <v>2105.8344113437865</v>
      </c>
      <c r="CI76" s="347">
        <v>1868.6622289273103</v>
      </c>
      <c r="CJ76" s="347">
        <v>287.7837080689211</v>
      </c>
      <c r="CK76" s="347">
        <v>305.14429560386191</v>
      </c>
      <c r="CL76" s="347">
        <v>327.84399671403082</v>
      </c>
      <c r="CM76" s="347">
        <v>228.35537814048402</v>
      </c>
      <c r="CN76" s="347">
        <v>310.01060958483401</v>
      </c>
      <c r="CO76" s="347">
        <v>283.68355268920004</v>
      </c>
      <c r="CP76" s="347">
        <v>274.99477856192533</v>
      </c>
      <c r="CQ76" s="347">
        <v>272.88918793080086</v>
      </c>
      <c r="CR76" s="347">
        <v>323.7328081096274</v>
      </c>
      <c r="CS76" s="347">
        <v>258.358965597078</v>
      </c>
      <c r="CT76" s="347">
        <v>268.51008732549218</v>
      </c>
      <c r="CU76" s="347">
        <v>82.760979916632863</v>
      </c>
      <c r="CV76" s="347">
        <v>173.84202206684162</v>
      </c>
      <c r="CW76" s="347">
        <v>142.26289316048201</v>
      </c>
      <c r="CX76" s="347">
        <v>524.35826264882871</v>
      </c>
      <c r="CY76" s="347">
        <v>242.76734577745157</v>
      </c>
      <c r="CZ76" s="347">
        <v>352.41943637014725</v>
      </c>
      <c r="DA76" s="347">
        <v>397.94690704971708</v>
      </c>
      <c r="DB76" s="347">
        <v>431.81405940660022</v>
      </c>
      <c r="DC76" s="347">
        <v>431.30773895992957</v>
      </c>
      <c r="DD76" s="347">
        <v>346.61509865757614</v>
      </c>
      <c r="DE76" s="347">
        <v>430.18071028389238</v>
      </c>
      <c r="DF76" s="347">
        <v>374.68456106428289</v>
      </c>
      <c r="DG76" s="347">
        <v>387.73608213842283</v>
      </c>
      <c r="DH76" s="347">
        <v>2024.2862329195764</v>
      </c>
      <c r="DI76" s="347">
        <v>1726.9189348499476</v>
      </c>
      <c r="DJ76" s="347">
        <v>1762.8879151431815</v>
      </c>
    </row>
    <row r="77" spans="1:114" ht="21" customHeight="1">
      <c r="A77" s="370" t="s">
        <v>147</v>
      </c>
      <c r="B77" s="561" t="s">
        <v>537</v>
      </c>
      <c r="C77" s="562"/>
      <c r="D77" s="325">
        <v>938.15217362154056</v>
      </c>
      <c r="E77" s="325">
        <v>971.04208387316191</v>
      </c>
      <c r="F77" s="325">
        <v>1111.598445461547</v>
      </c>
      <c r="G77" s="325">
        <v>1038.9218287163583</v>
      </c>
      <c r="H77" s="325">
        <v>1072.9811949641471</v>
      </c>
      <c r="I77" s="325">
        <v>1228.6076219258382</v>
      </c>
      <c r="J77" s="325">
        <v>1062.3613802641387</v>
      </c>
      <c r="K77" s="325">
        <v>1261.0177096927357</v>
      </c>
      <c r="L77" s="325">
        <v>515.57570321271044</v>
      </c>
      <c r="M77" s="325">
        <v>1199.6193354529239</v>
      </c>
      <c r="N77" s="325">
        <v>993.57714131089108</v>
      </c>
      <c r="O77" s="325">
        <v>1150.0731510723442</v>
      </c>
      <c r="P77" s="325">
        <v>1110.5394719910689</v>
      </c>
      <c r="Q77" s="325">
        <v>1019.9410106402476</v>
      </c>
      <c r="R77" s="325">
        <v>1164.0577712354857</v>
      </c>
      <c r="S77" s="325">
        <v>1125.8833739067677</v>
      </c>
      <c r="T77" s="325">
        <v>1086.3957715048693</v>
      </c>
      <c r="U77" s="325">
        <v>900.8114592638882</v>
      </c>
      <c r="V77" s="325">
        <v>501.22263655505634</v>
      </c>
      <c r="W77" s="325">
        <v>793.26799603480583</v>
      </c>
      <c r="X77" s="325">
        <v>661.53464493588888</v>
      </c>
      <c r="Y77" s="325">
        <v>675.97336778326587</v>
      </c>
      <c r="Z77" s="325">
        <v>1231.800178881057</v>
      </c>
      <c r="AA77" s="325">
        <v>443.72175068913793</v>
      </c>
      <c r="AB77" s="325">
        <v>576.76819378357152</v>
      </c>
      <c r="AC77" s="325">
        <v>577.3714572147278</v>
      </c>
      <c r="AD77" s="325">
        <v>792.66504762672469</v>
      </c>
      <c r="AE77" s="325">
        <v>908.48154287712657</v>
      </c>
      <c r="AF77" s="325">
        <v>932.30549213376992</v>
      </c>
      <c r="AG77" s="325">
        <v>518.59356385256797</v>
      </c>
      <c r="AH77" s="325">
        <v>760.16170323065842</v>
      </c>
      <c r="AI77" s="325">
        <v>1444.8390787771034</v>
      </c>
      <c r="AJ77" s="325">
        <v>1167.6279453115569</v>
      </c>
      <c r="AK77" s="325">
        <v>920.14826025853574</v>
      </c>
      <c r="AL77" s="325">
        <v>1056.3349831795749</v>
      </c>
      <c r="AM77" s="325">
        <v>1329.3859308163785</v>
      </c>
      <c r="AN77" s="325">
        <v>1109.7966716732551</v>
      </c>
      <c r="AO77" s="325">
        <v>1339.9575673122156</v>
      </c>
      <c r="AP77" s="325">
        <v>1252.222690083209</v>
      </c>
      <c r="AQ77" s="325">
        <v>1248.3075431698596</v>
      </c>
      <c r="AR77" s="325">
        <v>1092.0218565787486</v>
      </c>
      <c r="AS77" s="325">
        <v>1262.320908022394</v>
      </c>
      <c r="AT77" s="325">
        <v>1223.1947866443395</v>
      </c>
      <c r="AU77" s="325">
        <v>1226.0338241073373</v>
      </c>
      <c r="AV77" s="325">
        <v>1283.3211614380107</v>
      </c>
      <c r="AW77" s="325">
        <v>1263.1308263856713</v>
      </c>
      <c r="AX77" s="325">
        <v>1294.9149792259805</v>
      </c>
      <c r="AY77" s="325">
        <v>1464.1838656893908</v>
      </c>
      <c r="AZ77" s="325">
        <v>1523.0434460153713</v>
      </c>
      <c r="BA77" s="325">
        <v>1466.6782309885473</v>
      </c>
      <c r="BB77" s="325">
        <v>1554.3221462291742</v>
      </c>
      <c r="BC77" s="325">
        <v>1450.2264654777782</v>
      </c>
      <c r="BD77" s="325">
        <v>1464.585637666193</v>
      </c>
      <c r="BE77" s="325">
        <v>1514.6717503025088</v>
      </c>
      <c r="BF77" s="325">
        <v>1409.6147369573855</v>
      </c>
      <c r="BG77" s="325">
        <v>1493.6554884893844</v>
      </c>
      <c r="BH77" s="325">
        <v>1504.2888350551134</v>
      </c>
      <c r="BI77" s="325">
        <v>1426.7040983899446</v>
      </c>
      <c r="BJ77" s="325">
        <v>148.68413363764236</v>
      </c>
      <c r="BK77" s="325">
        <v>110.46152004659008</v>
      </c>
      <c r="BL77" s="325">
        <v>223.07811931276777</v>
      </c>
      <c r="BM77" s="325">
        <v>325.92816346696338</v>
      </c>
      <c r="BN77" s="325">
        <v>292.38672305494629</v>
      </c>
      <c r="BO77" s="325">
        <v>358.0174260235807</v>
      </c>
      <c r="BP77" s="325">
        <v>320.79467165706836</v>
      </c>
      <c r="BQ77" s="325">
        <v>129.23352828701178</v>
      </c>
      <c r="BR77" s="325">
        <v>210.75324828924485</v>
      </c>
      <c r="BS77" s="325">
        <v>355.06195051052447</v>
      </c>
      <c r="BT77" s="325">
        <v>70.594191994562834</v>
      </c>
      <c r="BU77" s="325">
        <v>0</v>
      </c>
      <c r="BV77" s="325">
        <v>232.3592495769075</v>
      </c>
      <c r="BW77" s="325">
        <v>1431.6132716007046</v>
      </c>
      <c r="BX77" s="325">
        <v>1267.9846754989157</v>
      </c>
      <c r="BY77" s="325">
        <v>1733.4588004438108</v>
      </c>
      <c r="BZ77" s="325">
        <v>1581.2489406094899</v>
      </c>
      <c r="CA77" s="325">
        <v>1843.5854380668297</v>
      </c>
      <c r="CB77" s="325">
        <v>1571.7144371369327</v>
      </c>
      <c r="CC77" s="325">
        <v>1458.2007820259025</v>
      </c>
      <c r="CD77" s="325">
        <v>1338.8570333343084</v>
      </c>
      <c r="CE77" s="325">
        <v>1531.2358864355672</v>
      </c>
      <c r="CF77" s="325">
        <v>1448.5268327618865</v>
      </c>
      <c r="CG77" s="325">
        <v>1747.1211884940635</v>
      </c>
      <c r="CH77" s="325">
        <v>2176.4286033383455</v>
      </c>
      <c r="CI77" s="325">
        <v>1939.256420921874</v>
      </c>
      <c r="CJ77" s="325">
        <v>358.37790006348371</v>
      </c>
      <c r="CK77" s="325">
        <v>375.73848759842451</v>
      </c>
      <c r="CL77" s="325">
        <v>398.43818870859343</v>
      </c>
      <c r="CM77" s="325">
        <v>298.9495701350466</v>
      </c>
      <c r="CN77" s="325">
        <v>380.60480157939662</v>
      </c>
      <c r="CO77" s="325">
        <v>354.27774468376265</v>
      </c>
      <c r="CP77" s="325">
        <v>345.58897055648794</v>
      </c>
      <c r="CQ77" s="325">
        <v>343.48337992536347</v>
      </c>
      <c r="CR77" s="325">
        <v>394.32700010419001</v>
      </c>
      <c r="CS77" s="325">
        <v>328.9531575916406</v>
      </c>
      <c r="CT77" s="325">
        <v>339.10427932005479</v>
      </c>
      <c r="CU77" s="325">
        <v>46.066340391977356</v>
      </c>
      <c r="CV77" s="325">
        <v>136.48602831999233</v>
      </c>
      <c r="CW77" s="325">
        <v>104.9068994136327</v>
      </c>
      <c r="CX77" s="325">
        <v>487.00226890197945</v>
      </c>
      <c r="CY77" s="325">
        <v>205.41135203060222</v>
      </c>
      <c r="CZ77" s="325">
        <v>315.0634426232977</v>
      </c>
      <c r="DA77" s="325">
        <v>468.54109904427969</v>
      </c>
      <c r="DB77" s="325">
        <v>502.40825140116283</v>
      </c>
      <c r="DC77" s="325">
        <v>501.90193095449217</v>
      </c>
      <c r="DD77" s="325">
        <v>417.20929065213875</v>
      </c>
      <c r="DE77" s="325">
        <v>500.77490227845499</v>
      </c>
      <c r="DF77" s="325">
        <v>445.2787530588455</v>
      </c>
      <c r="DG77" s="325">
        <v>458.33027413298544</v>
      </c>
      <c r="DH77" s="325">
        <v>2094.8804249141353</v>
      </c>
      <c r="DI77" s="325">
        <v>1797.5131268445114</v>
      </c>
      <c r="DJ77" s="325">
        <v>1833.4821071377453</v>
      </c>
    </row>
    <row r="78" spans="1:114" ht="21" customHeight="1">
      <c r="A78" s="370" t="s">
        <v>147</v>
      </c>
      <c r="B78" s="561" t="s">
        <v>152</v>
      </c>
      <c r="C78" s="562"/>
      <c r="D78" s="347">
        <v>881.96224436544981</v>
      </c>
      <c r="E78" s="347">
        <v>914.85215461707116</v>
      </c>
      <c r="F78" s="347">
        <v>1055.408516205455</v>
      </c>
      <c r="G78" s="347">
        <v>982.73189946026764</v>
      </c>
      <c r="H78" s="347">
        <v>915.83726541866758</v>
      </c>
      <c r="I78" s="347">
        <v>1071.4636923803612</v>
      </c>
      <c r="J78" s="347">
        <v>1006.1714510080474</v>
      </c>
      <c r="K78" s="347">
        <v>1196.8550894765672</v>
      </c>
      <c r="L78" s="347">
        <v>576.46879278723884</v>
      </c>
      <c r="M78" s="347">
        <v>1135.4567152367563</v>
      </c>
      <c r="N78" s="347">
        <v>937.38721205480033</v>
      </c>
      <c r="O78" s="347">
        <v>1093.8832218162543</v>
      </c>
      <c r="P78" s="347">
        <v>1054.3495427349774</v>
      </c>
      <c r="Q78" s="347">
        <v>963.75108138415681</v>
      </c>
      <c r="R78" s="347">
        <v>1107.8678419793964</v>
      </c>
      <c r="S78" s="347">
        <v>1041.8077467136884</v>
      </c>
      <c r="T78" s="347">
        <v>1030.205842248778</v>
      </c>
      <c r="U78" s="347">
        <v>743.66752971840879</v>
      </c>
      <c r="V78" s="347">
        <v>485.96773136883496</v>
      </c>
      <c r="W78" s="347">
        <v>564.76183374612492</v>
      </c>
      <c r="X78" s="347">
        <v>489.46378073726072</v>
      </c>
      <c r="Y78" s="347">
        <v>447.46720549458456</v>
      </c>
      <c r="Z78" s="347">
        <v>1167.6375586648887</v>
      </c>
      <c r="AA78" s="347">
        <v>214.0669331457878</v>
      </c>
      <c r="AB78" s="347">
        <v>344.53396221773113</v>
      </c>
      <c r="AC78" s="347">
        <v>393.61632748928855</v>
      </c>
      <c r="AD78" s="347">
        <v>560.43081606088504</v>
      </c>
      <c r="AE78" s="347">
        <v>707.53210745657771</v>
      </c>
      <c r="AF78" s="347">
        <v>700.07126056793027</v>
      </c>
      <c r="AG78" s="347">
        <v>417.26673639333399</v>
      </c>
      <c r="AH78" s="347">
        <v>531.65554094197694</v>
      </c>
      <c r="AI78" s="347">
        <v>1212.6048472112627</v>
      </c>
      <c r="AJ78" s="347">
        <v>955.83141908506286</v>
      </c>
      <c r="AK78" s="347">
        <v>757.74874998503856</v>
      </c>
      <c r="AL78" s="347">
        <v>824.10075161373493</v>
      </c>
      <c r="AM78" s="347">
        <v>1117.5894045898845</v>
      </c>
      <c r="AN78" s="347">
        <v>877.56244010741443</v>
      </c>
      <c r="AO78" s="347">
        <v>1182.8136377667374</v>
      </c>
      <c r="AP78" s="347">
        <v>1095.0787605377323</v>
      </c>
      <c r="AQ78" s="347">
        <v>1091.1636136243828</v>
      </c>
      <c r="AR78" s="347">
        <v>929.62234630525131</v>
      </c>
      <c r="AS78" s="347">
        <v>1142.6226647503256</v>
      </c>
      <c r="AT78" s="347">
        <v>1103.4965433722723</v>
      </c>
      <c r="AU78" s="347">
        <v>1068.8898945618603</v>
      </c>
      <c r="AV78" s="347">
        <v>1126.1772318925337</v>
      </c>
      <c r="AW78" s="347">
        <v>1119.6124497603269</v>
      </c>
      <c r="AX78" s="347">
        <v>1137.7710496805032</v>
      </c>
      <c r="AY78" s="347">
        <v>1407.9939364333011</v>
      </c>
      <c r="AZ78" s="347">
        <v>1466.8535167592815</v>
      </c>
      <c r="BA78" s="347">
        <v>1410.4883017324576</v>
      </c>
      <c r="BB78" s="347">
        <v>1498.1322169730845</v>
      </c>
      <c r="BC78" s="347">
        <v>1394.0365362216885</v>
      </c>
      <c r="BD78" s="347">
        <v>1408.3957084101032</v>
      </c>
      <c r="BE78" s="347">
        <v>1458.4818210464191</v>
      </c>
      <c r="BF78" s="347">
        <v>1353.4248077012958</v>
      </c>
      <c r="BG78" s="347">
        <v>1429.4928682732125</v>
      </c>
      <c r="BH78" s="347">
        <v>1448.0989057990237</v>
      </c>
      <c r="BI78" s="347">
        <v>1370.5141691338549</v>
      </c>
      <c r="BJ78" s="347">
        <v>83.675115939265368</v>
      </c>
      <c r="BK78" s="347">
        <v>121.89772953031773</v>
      </c>
      <c r="BL78" s="347">
        <v>124.26127056798688</v>
      </c>
      <c r="BM78" s="347">
        <v>213.86617029799083</v>
      </c>
      <c r="BN78" s="347">
        <v>180.32472988597362</v>
      </c>
      <c r="BO78" s="347">
        <v>273.3999386465099</v>
      </c>
      <c r="BP78" s="347">
        <v>305.53976647084721</v>
      </c>
      <c r="BQ78" s="347">
        <v>113.97862310078993</v>
      </c>
      <c r="BR78" s="347">
        <v>49.519223321305333</v>
      </c>
      <c r="BS78" s="347">
        <v>162.63009533157251</v>
      </c>
      <c r="BT78" s="347">
        <v>161.76505758234481</v>
      </c>
      <c r="BU78" s="347">
        <v>232.35924957690764</v>
      </c>
      <c r="BV78" s="347">
        <v>0</v>
      </c>
      <c r="BW78" s="347">
        <v>1199.3790400348639</v>
      </c>
      <c r="BX78" s="347">
        <v>1035.7504439330751</v>
      </c>
      <c r="BY78" s="347">
        <v>1501.2245688779701</v>
      </c>
      <c r="BZ78" s="347">
        <v>1369.4524143829938</v>
      </c>
      <c r="CA78" s="347">
        <v>1611.3512065009891</v>
      </c>
      <c r="CB78" s="347">
        <v>1339.480205571092</v>
      </c>
      <c r="CC78" s="347">
        <v>1301.0568524804223</v>
      </c>
      <c r="CD78" s="347">
        <v>1176.4575230608129</v>
      </c>
      <c r="CE78" s="347">
        <v>1368.8363761620694</v>
      </c>
      <c r="CF78" s="347">
        <v>1286.1273224883889</v>
      </c>
      <c r="CG78" s="347">
        <v>1584.7216782205653</v>
      </c>
      <c r="CH78" s="347">
        <v>2014.0290930648521</v>
      </c>
      <c r="CI78" s="347">
        <v>1776.856910648376</v>
      </c>
      <c r="CJ78" s="347">
        <v>259.56105131870316</v>
      </c>
      <c r="CK78" s="347">
        <v>276.92163885364397</v>
      </c>
      <c r="CL78" s="347">
        <v>299.62133996381283</v>
      </c>
      <c r="CM78" s="347">
        <v>200.13272139026603</v>
      </c>
      <c r="CN78" s="347">
        <v>281.78795283461602</v>
      </c>
      <c r="CO78" s="347">
        <v>255.46089593898208</v>
      </c>
      <c r="CP78" s="347">
        <v>246.77212181170745</v>
      </c>
      <c r="CQ78" s="347">
        <v>244.66653118058298</v>
      </c>
      <c r="CR78" s="347">
        <v>295.51015135940941</v>
      </c>
      <c r="CS78" s="347">
        <v>230.13630884686</v>
      </c>
      <c r="CT78" s="347">
        <v>240.28743057527424</v>
      </c>
      <c r="CU78" s="347">
        <v>244.52603749897764</v>
      </c>
      <c r="CV78" s="347">
        <v>335.6070796491864</v>
      </c>
      <c r="CW78" s="347">
        <v>304.0279507428267</v>
      </c>
      <c r="CX78" s="347">
        <v>686.12332023117312</v>
      </c>
      <c r="CY78" s="347">
        <v>404.53240335979632</v>
      </c>
      <c r="CZ78" s="347">
        <v>506.14009608792753</v>
      </c>
      <c r="DA78" s="347">
        <v>236.30686747844018</v>
      </c>
      <c r="DB78" s="347">
        <v>270.17401983532324</v>
      </c>
      <c r="DC78" s="347">
        <v>269.66769938865258</v>
      </c>
      <c r="DD78" s="347">
        <v>184.97505908629932</v>
      </c>
      <c r="DE78" s="347">
        <v>268.54067071261539</v>
      </c>
      <c r="DF78" s="347">
        <v>220.22912620013963</v>
      </c>
      <c r="DG78" s="347">
        <v>226.0960425671459</v>
      </c>
      <c r="DH78" s="347">
        <v>1932.4809146406421</v>
      </c>
      <c r="DI78" s="347">
        <v>1635.1136165710134</v>
      </c>
      <c r="DJ78" s="347">
        <v>1671.0825968642473</v>
      </c>
    </row>
    <row r="79" spans="1:114" ht="21" customHeight="1">
      <c r="A79" s="370" t="s">
        <v>155</v>
      </c>
      <c r="B79" s="561" t="s">
        <v>538</v>
      </c>
      <c r="C79" s="562"/>
      <c r="D79" s="325">
        <v>1534.1057367055998</v>
      </c>
      <c r="E79" s="325">
        <v>1367.9158129053669</v>
      </c>
      <c r="F79" s="325">
        <v>1352.0319358934389</v>
      </c>
      <c r="G79" s="325">
        <v>1247.5060727695939</v>
      </c>
      <c r="H79" s="325">
        <v>1051.0944461868962</v>
      </c>
      <c r="I79" s="325">
        <v>872.3659588209714</v>
      </c>
      <c r="J79" s="325">
        <v>1265.1924796098808</v>
      </c>
      <c r="K79" s="325">
        <v>1031.1237775410509</v>
      </c>
      <c r="L79" s="325">
        <v>1392.5179180980469</v>
      </c>
      <c r="M79" s="325">
        <v>1061.0714427277348</v>
      </c>
      <c r="N79" s="325">
        <v>1281.4485577703169</v>
      </c>
      <c r="O79" s="325">
        <v>1162.1506452409176</v>
      </c>
      <c r="P79" s="325">
        <v>1195.0275059970065</v>
      </c>
      <c r="Q79" s="325">
        <v>1416.8147396724523</v>
      </c>
      <c r="R79" s="325">
        <v>1284.9175364829493</v>
      </c>
      <c r="S79" s="325">
        <v>1110.0846523564749</v>
      </c>
      <c r="T79" s="325">
        <v>1217.7644269837431</v>
      </c>
      <c r="U79" s="325">
        <v>898.76061376058055</v>
      </c>
      <c r="V79" s="325">
        <v>1302.0168566796431</v>
      </c>
      <c r="W79" s="325">
        <v>672.46737200406687</v>
      </c>
      <c r="X79" s="325">
        <v>929.61153621839594</v>
      </c>
      <c r="Y79" s="325">
        <v>789.76200025560775</v>
      </c>
      <c r="Z79" s="325">
        <v>1014.3725477119051</v>
      </c>
      <c r="AA79" s="325">
        <v>1013.381899290953</v>
      </c>
      <c r="AB79" s="325">
        <v>854.84507781713296</v>
      </c>
      <c r="AC79" s="325">
        <v>932.35803160839419</v>
      </c>
      <c r="AD79" s="325">
        <v>654.17909358274733</v>
      </c>
      <c r="AE79" s="325">
        <v>625.55079030464344</v>
      </c>
      <c r="AF79" s="325">
        <v>499.30777946693399</v>
      </c>
      <c r="AG79" s="325">
        <v>1063.1332892669873</v>
      </c>
      <c r="AH79" s="325">
        <v>705.5736648082152</v>
      </c>
      <c r="AI79" s="325">
        <v>234.46130610912564</v>
      </c>
      <c r="AJ79" s="325">
        <v>426.11719980776178</v>
      </c>
      <c r="AK79" s="325">
        <v>683.8829413995511</v>
      </c>
      <c r="AL79" s="325">
        <v>406.7187292026905</v>
      </c>
      <c r="AM79" s="325">
        <v>426.79537721509507</v>
      </c>
      <c r="AN79" s="325">
        <v>322.39461740737715</v>
      </c>
      <c r="AO79" s="325">
        <v>946.10070374162194</v>
      </c>
      <c r="AP79" s="325">
        <v>887.85162059859772</v>
      </c>
      <c r="AQ79" s="325">
        <v>882.47542081113511</v>
      </c>
      <c r="AR79" s="325">
        <v>528.48323539064995</v>
      </c>
      <c r="AS79" s="325">
        <v>983.49118883547544</v>
      </c>
      <c r="AT79" s="325">
        <v>944.36506745742099</v>
      </c>
      <c r="AU79" s="325">
        <v>817.97618792313688</v>
      </c>
      <c r="AV79" s="325">
        <v>915.06299240612577</v>
      </c>
      <c r="AW79" s="325">
        <v>912.38530982119255</v>
      </c>
      <c r="AX79" s="325">
        <v>891.71880357902717</v>
      </c>
      <c r="AY79" s="325">
        <v>1661.3978942150991</v>
      </c>
      <c r="AZ79" s="325">
        <v>1673.8241622204091</v>
      </c>
      <c r="BA79" s="325">
        <v>1659.8608111430997</v>
      </c>
      <c r="BB79" s="325">
        <v>1556.0903871484061</v>
      </c>
      <c r="BC79" s="325">
        <v>1643.4090456323311</v>
      </c>
      <c r="BD79" s="325">
        <v>1657.7682178207453</v>
      </c>
      <c r="BE79" s="325">
        <v>1516.4399912217395</v>
      </c>
      <c r="BF79" s="325">
        <v>1602.7973171119386</v>
      </c>
      <c r="BG79" s="325">
        <v>1251.9852125575162</v>
      </c>
      <c r="BH79" s="325">
        <v>1697.471415209666</v>
      </c>
      <c r="BI79" s="325">
        <v>1453.4958763030677</v>
      </c>
      <c r="BJ79" s="325">
        <v>1282.9291379630617</v>
      </c>
      <c r="BK79" s="325">
        <v>1321.1517515541143</v>
      </c>
      <c r="BL79" s="325">
        <v>1252.052659316066</v>
      </c>
      <c r="BM79" s="325">
        <v>1219.5628184938457</v>
      </c>
      <c r="BN79" s="325">
        <v>1177.7750970875334</v>
      </c>
      <c r="BO79" s="325">
        <v>1107.7179420152927</v>
      </c>
      <c r="BP79" s="325">
        <v>1413.7196054313392</v>
      </c>
      <c r="BQ79" s="325">
        <v>1313.2326451245865</v>
      </c>
      <c r="BR79" s="325">
        <v>1248.8982633561695</v>
      </c>
      <c r="BS79" s="325">
        <v>1123.640800872904</v>
      </c>
      <c r="BT79" s="325">
        <v>1361.0190796061411</v>
      </c>
      <c r="BU79" s="325">
        <v>1431.6132716007041</v>
      </c>
      <c r="BV79" s="325">
        <v>1199.3790400348641</v>
      </c>
      <c r="BW79" s="325">
        <v>0</v>
      </c>
      <c r="BX79" s="325">
        <v>174.62687957424802</v>
      </c>
      <c r="BY79" s="325">
        <v>332.51800239909403</v>
      </c>
      <c r="BZ79" s="325">
        <v>451.42585618730448</v>
      </c>
      <c r="CA79" s="325">
        <v>419.96493776577393</v>
      </c>
      <c r="CB79" s="325">
        <v>148.0939368358768</v>
      </c>
      <c r="CC79" s="325">
        <v>746.28958799570762</v>
      </c>
      <c r="CD79" s="325">
        <v>738.94159171053661</v>
      </c>
      <c r="CE79" s="325">
        <v>757.35248860759077</v>
      </c>
      <c r="CF79" s="325">
        <v>657.90790469470733</v>
      </c>
      <c r="CG79" s="325">
        <v>973.23779066608665</v>
      </c>
      <c r="CH79" s="325">
        <v>1077.5705874043526</v>
      </c>
      <c r="CI79" s="325">
        <v>953.79536653269884</v>
      </c>
      <c r="CJ79" s="325">
        <v>1361.613765317074</v>
      </c>
      <c r="CK79" s="325">
        <v>1378.9743528520148</v>
      </c>
      <c r="CL79" s="325">
        <v>1436.6956882357958</v>
      </c>
      <c r="CM79" s="325">
        <v>1349.7142308822731</v>
      </c>
      <c r="CN79" s="325">
        <v>1383.8406668329869</v>
      </c>
      <c r="CO79" s="325">
        <v>1367.570394175448</v>
      </c>
      <c r="CP79" s="325">
        <v>1350.8875214168604</v>
      </c>
      <c r="CQ79" s="325">
        <v>1346.719245178954</v>
      </c>
      <c r="CR79" s="325">
        <v>1397.5628653577803</v>
      </c>
      <c r="CS79" s="325">
        <v>1332.189022845231</v>
      </c>
      <c r="CT79" s="325">
        <v>1342.3401445736451</v>
      </c>
      <c r="CU79" s="325">
        <v>1443.7800595227741</v>
      </c>
      <c r="CV79" s="325">
        <v>1534.8611016729826</v>
      </c>
      <c r="CW79" s="325">
        <v>1503.2819727666229</v>
      </c>
      <c r="CX79" s="325">
        <v>1885.3773422549687</v>
      </c>
      <c r="CY79" s="325">
        <v>1603.7864253835921</v>
      </c>
      <c r="CZ79" s="325">
        <v>1550.8055575454935</v>
      </c>
      <c r="DA79" s="325">
        <v>1008.3471425615526</v>
      </c>
      <c r="DB79" s="325">
        <v>1042.2142949184358</v>
      </c>
      <c r="DC79" s="325">
        <v>981.2320317699332</v>
      </c>
      <c r="DD79" s="325">
        <v>1017.5511546464554</v>
      </c>
      <c r="DE79" s="325">
        <v>990.7436580763308</v>
      </c>
      <c r="DF79" s="325">
        <v>1033.4236032677645</v>
      </c>
      <c r="DG79" s="325">
        <v>986.23870531650232</v>
      </c>
      <c r="DH79" s="325">
        <v>952.93708996769305</v>
      </c>
      <c r="DI79" s="325">
        <v>777.79058753829713</v>
      </c>
      <c r="DJ79" s="325">
        <v>799.78025889820924</v>
      </c>
    </row>
    <row r="80" spans="1:114" ht="21" customHeight="1">
      <c r="A80" s="370" t="s">
        <v>155</v>
      </c>
      <c r="B80" s="561" t="s">
        <v>539</v>
      </c>
      <c r="C80" s="562"/>
      <c r="D80" s="347">
        <v>1446.7400165513468</v>
      </c>
      <c r="E80" s="347">
        <v>1291.9156023962003</v>
      </c>
      <c r="F80" s="347">
        <v>1276.0317253842725</v>
      </c>
      <c r="G80" s="347">
        <v>1171.5058622604272</v>
      </c>
      <c r="H80" s="347">
        <v>975.09423567772956</v>
      </c>
      <c r="I80" s="347">
        <v>796.36574831180519</v>
      </c>
      <c r="J80" s="347">
        <v>1189.1922691007142</v>
      </c>
      <c r="K80" s="347">
        <v>955.12356703188414</v>
      </c>
      <c r="L80" s="347">
        <v>1255.2187885051576</v>
      </c>
      <c r="M80" s="347">
        <v>985.07123221856818</v>
      </c>
      <c r="N80" s="347">
        <v>1205.4483472611505</v>
      </c>
      <c r="O80" s="347">
        <v>1086.1504347317507</v>
      </c>
      <c r="P80" s="347">
        <v>1119.0272954878396</v>
      </c>
      <c r="Q80" s="347">
        <v>1340.8145291632857</v>
      </c>
      <c r="R80" s="347">
        <v>1208.9173259737827</v>
      </c>
      <c r="S80" s="347">
        <v>1034.084441847308</v>
      </c>
      <c r="T80" s="347">
        <v>1141.7642164745764</v>
      </c>
      <c r="U80" s="347">
        <v>806.55788309555464</v>
      </c>
      <c r="V80" s="347">
        <v>1164.7177270867537</v>
      </c>
      <c r="W80" s="347">
        <v>508.83877590227792</v>
      </c>
      <c r="X80" s="347">
        <v>836.83401828128035</v>
      </c>
      <c r="Y80" s="347">
        <v>626.13340415381879</v>
      </c>
      <c r="Z80" s="347">
        <v>938.37233720273844</v>
      </c>
      <c r="AA80" s="347">
        <v>849.75330318916394</v>
      </c>
      <c r="AB80" s="347">
        <v>691.216481715344</v>
      </c>
      <c r="AC80" s="347">
        <v>768.72943550660511</v>
      </c>
      <c r="AD80" s="347">
        <v>490.5504974809582</v>
      </c>
      <c r="AE80" s="347">
        <v>461.92219420285431</v>
      </c>
      <c r="AF80" s="347">
        <v>335.67918336514492</v>
      </c>
      <c r="AG80" s="347">
        <v>925.58213378369692</v>
      </c>
      <c r="AH80" s="347">
        <v>541.94506870642613</v>
      </c>
      <c r="AI80" s="347">
        <v>300.7605337304941</v>
      </c>
      <c r="AJ80" s="347">
        <v>350.11698929859546</v>
      </c>
      <c r="AK80" s="347">
        <v>591.68021073452508</v>
      </c>
      <c r="AL80" s="347">
        <v>243.0901331009014</v>
      </c>
      <c r="AM80" s="347">
        <v>462.98418444945207</v>
      </c>
      <c r="AN80" s="347">
        <v>158.76602130558805</v>
      </c>
      <c r="AO80" s="347">
        <v>898.12523444432509</v>
      </c>
      <c r="AP80" s="347">
        <v>811.85141008943151</v>
      </c>
      <c r="AQ80" s="347">
        <v>806.4752103019689</v>
      </c>
      <c r="AR80" s="347">
        <v>458.28213877781383</v>
      </c>
      <c r="AS80" s="347">
        <v>907.49097832630878</v>
      </c>
      <c r="AT80" s="347">
        <v>868.36485694825433</v>
      </c>
      <c r="AU80" s="347">
        <v>741.97597741397067</v>
      </c>
      <c r="AV80" s="347">
        <v>841.48882857012018</v>
      </c>
      <c r="AW80" s="347">
        <v>836.38509931202634</v>
      </c>
      <c r="AX80" s="347">
        <v>853.08264635808996</v>
      </c>
      <c r="AY80" s="347">
        <v>1585.3976837059331</v>
      </c>
      <c r="AZ80" s="347">
        <v>1640.2258156607577</v>
      </c>
      <c r="BA80" s="347">
        <v>1583.8606006339337</v>
      </c>
      <c r="BB80" s="347">
        <v>1540.7339829475197</v>
      </c>
      <c r="BC80" s="347">
        <v>1567.4088351231651</v>
      </c>
      <c r="BD80" s="347">
        <v>1581.7680073115794</v>
      </c>
      <c r="BE80" s="347">
        <v>1501.0835870208537</v>
      </c>
      <c r="BF80" s="347">
        <v>1526.7971066027726</v>
      </c>
      <c r="BG80" s="347">
        <v>1249.8358677051701</v>
      </c>
      <c r="BH80" s="347">
        <v>1621.4712047005</v>
      </c>
      <c r="BI80" s="347">
        <v>1413.1159351082906</v>
      </c>
      <c r="BJ80" s="347">
        <v>1119.3005418612724</v>
      </c>
      <c r="BK80" s="347">
        <v>1157.523155452325</v>
      </c>
      <c r="BL80" s="347">
        <v>1088.4240632142767</v>
      </c>
      <c r="BM80" s="347">
        <v>1055.9342223920564</v>
      </c>
      <c r="BN80" s="347">
        <v>1014.1465009857441</v>
      </c>
      <c r="BO80" s="347">
        <v>944.08934591350362</v>
      </c>
      <c r="BP80" s="347">
        <v>1250.0910093295499</v>
      </c>
      <c r="BQ80" s="347">
        <v>1149.6040490227972</v>
      </c>
      <c r="BR80" s="347">
        <v>1085.2696672543802</v>
      </c>
      <c r="BS80" s="347">
        <v>960.01220477111497</v>
      </c>
      <c r="BT80" s="347">
        <v>1197.3904835043518</v>
      </c>
      <c r="BU80" s="347">
        <v>1267.9846754989148</v>
      </c>
      <c r="BV80" s="347">
        <v>1035.7504439330748</v>
      </c>
      <c r="BW80" s="347">
        <v>174.62687957424797</v>
      </c>
      <c r="BX80" s="347">
        <v>0</v>
      </c>
      <c r="BY80" s="347">
        <v>507.14488197334197</v>
      </c>
      <c r="BZ80" s="347">
        <v>509.70180573901007</v>
      </c>
      <c r="CA80" s="347">
        <v>586.59904604037342</v>
      </c>
      <c r="CB80" s="347">
        <v>314.72804511047639</v>
      </c>
      <c r="CC80" s="347">
        <v>804.5655375474131</v>
      </c>
      <c r="CD80" s="347">
        <v>668.74049509770066</v>
      </c>
      <c r="CE80" s="347">
        <v>815.62843815929625</v>
      </c>
      <c r="CF80" s="347">
        <v>716.18385424641303</v>
      </c>
      <c r="CG80" s="347">
        <v>1031.5137402177922</v>
      </c>
      <c r="CH80" s="347">
        <v>1234.5471511877856</v>
      </c>
      <c r="CI80" s="347">
        <v>1110.7719303161321</v>
      </c>
      <c r="CJ80" s="347">
        <v>1197.9851692152847</v>
      </c>
      <c r="CK80" s="347">
        <v>1215.3457567502255</v>
      </c>
      <c r="CL80" s="347">
        <v>1273.0670921340065</v>
      </c>
      <c r="CM80" s="347">
        <v>1186.0856347804838</v>
      </c>
      <c r="CN80" s="347">
        <v>1220.2120707311976</v>
      </c>
      <c r="CO80" s="347">
        <v>1203.9417980736587</v>
      </c>
      <c r="CP80" s="347">
        <v>1187.2589253150711</v>
      </c>
      <c r="CQ80" s="347">
        <v>1183.0906490771647</v>
      </c>
      <c r="CR80" s="347">
        <v>1233.934269255991</v>
      </c>
      <c r="CS80" s="347">
        <v>1168.5604267434417</v>
      </c>
      <c r="CT80" s="347">
        <v>1178.7115484718558</v>
      </c>
      <c r="CU80" s="347">
        <v>1280.1514634209848</v>
      </c>
      <c r="CV80" s="347">
        <v>1371.2325055711933</v>
      </c>
      <c r="CW80" s="347">
        <v>1339.6533766648336</v>
      </c>
      <c r="CX80" s="347">
        <v>1721.7487461531794</v>
      </c>
      <c r="CY80" s="347">
        <v>1440.1578292818028</v>
      </c>
      <c r="CZ80" s="347">
        <v>1413.5064279526025</v>
      </c>
      <c r="DA80" s="347">
        <v>844.7185464597635</v>
      </c>
      <c r="DB80" s="347">
        <v>878.58569881664687</v>
      </c>
      <c r="DC80" s="347">
        <v>817.60343566814413</v>
      </c>
      <c r="DD80" s="347">
        <v>853.92255854466634</v>
      </c>
      <c r="DE80" s="347">
        <v>827.11506197454185</v>
      </c>
      <c r="DF80" s="347">
        <v>869.79500716597545</v>
      </c>
      <c r="DG80" s="347">
        <v>822.61010921471325</v>
      </c>
      <c r="DH80" s="347">
        <v>1109.9136537511263</v>
      </c>
      <c r="DI80" s="347">
        <v>934.76715132173047</v>
      </c>
      <c r="DJ80" s="347">
        <v>956.75682268164235</v>
      </c>
    </row>
    <row r="81" spans="1:114" ht="21" customHeight="1">
      <c r="A81" s="370" t="s">
        <v>155</v>
      </c>
      <c r="B81" s="561" t="s">
        <v>155</v>
      </c>
      <c r="C81" s="562"/>
      <c r="D81" s="325">
        <v>1618.0012599029726</v>
      </c>
      <c r="E81" s="325">
        <v>1451.8113361027395</v>
      </c>
      <c r="F81" s="325">
        <v>1370.3106168626941</v>
      </c>
      <c r="G81" s="325">
        <v>1265.7847537388488</v>
      </c>
      <c r="H81" s="325">
        <v>1170.26208928599</v>
      </c>
      <c r="I81" s="325">
        <v>986.95046838831456</v>
      </c>
      <c r="J81" s="325">
        <v>1283.471160579136</v>
      </c>
      <c r="K81" s="325">
        <v>1049.4024585103055</v>
      </c>
      <c r="L81" s="325">
        <v>1590.2463169404343</v>
      </c>
      <c r="M81" s="325">
        <v>1079.3501236969894</v>
      </c>
      <c r="N81" s="325">
        <v>1311.1294411443162</v>
      </c>
      <c r="O81" s="325">
        <v>1180.4293262101721</v>
      </c>
      <c r="P81" s="325">
        <v>1213.3061869662613</v>
      </c>
      <c r="Q81" s="325">
        <v>1456.2995428872605</v>
      </c>
      <c r="R81" s="325">
        <v>1303.1962174522046</v>
      </c>
      <c r="S81" s="325">
        <v>1156.8656445293161</v>
      </c>
      <c r="T81" s="325">
        <v>1264.6485327978946</v>
      </c>
      <c r="U81" s="325">
        <v>1096.4890126029673</v>
      </c>
      <c r="V81" s="325">
        <v>1499.7452555220304</v>
      </c>
      <c r="W81" s="325">
        <v>974.31290084717307</v>
      </c>
      <c r="X81" s="325">
        <v>1127.3399350607826</v>
      </c>
      <c r="Y81" s="325">
        <v>1091.6075290987137</v>
      </c>
      <c r="Z81" s="325">
        <v>1032.6512286811599</v>
      </c>
      <c r="AA81" s="325">
        <v>1315.2274281340594</v>
      </c>
      <c r="AB81" s="325">
        <v>1156.6906066602389</v>
      </c>
      <c r="AC81" s="325">
        <v>1223.1873883087546</v>
      </c>
      <c r="AD81" s="325">
        <v>956.02462242585329</v>
      </c>
      <c r="AE81" s="325">
        <v>927.39631914774941</v>
      </c>
      <c r="AF81" s="325">
        <v>811.57443962832713</v>
      </c>
      <c r="AG81" s="325">
        <v>1260.861688109374</v>
      </c>
      <c r="AH81" s="325">
        <v>1007.4191936513212</v>
      </c>
      <c r="AI81" s="325">
        <v>295.09828287649174</v>
      </c>
      <c r="AJ81" s="325">
        <v>623.84559865014842</v>
      </c>
      <c r="AK81" s="325">
        <v>881.6113402419378</v>
      </c>
      <c r="AL81" s="325">
        <v>677.35067214734102</v>
      </c>
      <c r="AM81" s="325">
        <v>498.98313714300787</v>
      </c>
      <c r="AN81" s="325">
        <v>647.67822335275116</v>
      </c>
      <c r="AO81" s="325">
        <v>952.28548489371258</v>
      </c>
      <c r="AP81" s="325">
        <v>978.34702911790907</v>
      </c>
      <c r="AQ81" s="325">
        <v>945.5158819758143</v>
      </c>
      <c r="AR81" s="325">
        <v>726.21163423303665</v>
      </c>
      <c r="AS81" s="325">
        <v>1030.3752946496272</v>
      </c>
      <c r="AT81" s="325">
        <v>991.24917327157266</v>
      </c>
      <c r="AU81" s="325">
        <v>945.13199389314025</v>
      </c>
      <c r="AV81" s="325">
        <v>921.24777355821641</v>
      </c>
      <c r="AW81" s="325">
        <v>951.29328894456251</v>
      </c>
      <c r="AX81" s="325">
        <v>897.9035847311178</v>
      </c>
      <c r="AY81" s="325">
        <v>1679.6765751843557</v>
      </c>
      <c r="AZ81" s="325">
        <v>1611.0785009651099</v>
      </c>
      <c r="BA81" s="325">
        <v>1678.1394921123563</v>
      </c>
      <c r="BB81" s="325">
        <v>1493.3447258931064</v>
      </c>
      <c r="BC81" s="325">
        <v>1661.6877266015872</v>
      </c>
      <c r="BD81" s="325">
        <v>1647.1209559973024</v>
      </c>
      <c r="BE81" s="325">
        <v>1453.6943299664404</v>
      </c>
      <c r="BF81" s="325">
        <v>1621.0759980811947</v>
      </c>
      <c r="BG81" s="325">
        <v>1189.2395513022161</v>
      </c>
      <c r="BH81" s="325">
        <v>1660.2387049205745</v>
      </c>
      <c r="BI81" s="325">
        <v>1390.7502150477685</v>
      </c>
      <c r="BJ81" s="325">
        <v>1584.7746668061682</v>
      </c>
      <c r="BK81" s="325">
        <v>1622.9972803972205</v>
      </c>
      <c r="BL81" s="325">
        <v>1553.8981881591724</v>
      </c>
      <c r="BM81" s="325">
        <v>1521.4083473369519</v>
      </c>
      <c r="BN81" s="325">
        <v>1479.6206259306396</v>
      </c>
      <c r="BO81" s="325">
        <v>1409.5634708583991</v>
      </c>
      <c r="BP81" s="325">
        <v>1632.4122798762826</v>
      </c>
      <c r="BQ81" s="325">
        <v>1615.0781739676927</v>
      </c>
      <c r="BR81" s="325">
        <v>1550.743792199276</v>
      </c>
      <c r="BS81" s="325">
        <v>1425.4863297160105</v>
      </c>
      <c r="BT81" s="325">
        <v>1662.8646084492475</v>
      </c>
      <c r="BU81" s="325">
        <v>1733.4588004438103</v>
      </c>
      <c r="BV81" s="325">
        <v>1501.2245688779706</v>
      </c>
      <c r="BW81" s="325">
        <v>332.51800239909403</v>
      </c>
      <c r="BX81" s="325">
        <v>507.14488197334197</v>
      </c>
      <c r="BY81" s="325">
        <v>0</v>
      </c>
      <c r="BZ81" s="325">
        <v>266.62143287111377</v>
      </c>
      <c r="CA81" s="325">
        <v>242.41860136868729</v>
      </c>
      <c r="CB81" s="325">
        <v>200.01553734911397</v>
      </c>
      <c r="CC81" s="325">
        <v>752.47436914779814</v>
      </c>
      <c r="CD81" s="325">
        <v>756.43793256551737</v>
      </c>
      <c r="CE81" s="325">
        <v>763.53726975968118</v>
      </c>
      <c r="CF81" s="325">
        <v>664.09268584679796</v>
      </c>
      <c r="CG81" s="325">
        <v>910.49212941078679</v>
      </c>
      <c r="CH81" s="325">
        <v>750.36767210307073</v>
      </c>
      <c r="CI81" s="325">
        <v>626.59245123141693</v>
      </c>
      <c r="CJ81" s="325">
        <v>1663.4592941601804</v>
      </c>
      <c r="CK81" s="325">
        <v>1680.8198816951212</v>
      </c>
      <c r="CL81" s="325">
        <v>1738.541217078902</v>
      </c>
      <c r="CM81" s="325">
        <v>1651.5597597253793</v>
      </c>
      <c r="CN81" s="325">
        <v>1685.6861956760933</v>
      </c>
      <c r="CO81" s="325">
        <v>1669.4159230185544</v>
      </c>
      <c r="CP81" s="325">
        <v>1652.7330502599666</v>
      </c>
      <c r="CQ81" s="325">
        <v>1648.5647740220602</v>
      </c>
      <c r="CR81" s="325">
        <v>1699.4083942008867</v>
      </c>
      <c r="CS81" s="325">
        <v>1634.0345516883374</v>
      </c>
      <c r="CT81" s="325">
        <v>1644.1856734167516</v>
      </c>
      <c r="CU81" s="325">
        <v>1745.6255883658803</v>
      </c>
      <c r="CV81" s="325">
        <v>1836.7066305160886</v>
      </c>
      <c r="CW81" s="325">
        <v>1805.1275016097293</v>
      </c>
      <c r="CX81" s="325">
        <v>2187.2228710980748</v>
      </c>
      <c r="CY81" s="325">
        <v>1905.6319542266981</v>
      </c>
      <c r="CZ81" s="325">
        <v>1748.5339563878808</v>
      </c>
      <c r="DA81" s="325">
        <v>1310.192671404659</v>
      </c>
      <c r="DB81" s="325">
        <v>1344.0598237615422</v>
      </c>
      <c r="DC81" s="325">
        <v>1283.0775606130394</v>
      </c>
      <c r="DD81" s="325">
        <v>1319.3966834895618</v>
      </c>
      <c r="DE81" s="325">
        <v>1292.589186919437</v>
      </c>
      <c r="DF81" s="325">
        <v>1335.2691321108709</v>
      </c>
      <c r="DG81" s="325">
        <v>1288.0842341596085</v>
      </c>
      <c r="DH81" s="325">
        <v>625.73417466641115</v>
      </c>
      <c r="DI81" s="325">
        <v>450.58767223701511</v>
      </c>
      <c r="DJ81" s="325">
        <v>472.57734359692716</v>
      </c>
    </row>
    <row r="82" spans="1:114" ht="21" customHeight="1">
      <c r="A82" s="370" t="s">
        <v>155</v>
      </c>
      <c r="B82" s="561" t="s">
        <v>540</v>
      </c>
      <c r="C82" s="562"/>
      <c r="D82" s="347">
        <v>1351.3798270318584</v>
      </c>
      <c r="E82" s="347">
        <v>1185.1899032316255</v>
      </c>
      <c r="F82" s="347">
        <v>1103.6891839915802</v>
      </c>
      <c r="G82" s="347">
        <v>999.1633208677348</v>
      </c>
      <c r="H82" s="347">
        <v>903.64065641487593</v>
      </c>
      <c r="I82" s="347">
        <v>720.32903551720085</v>
      </c>
      <c r="J82" s="347">
        <v>1016.849727708022</v>
      </c>
      <c r="K82" s="347">
        <v>782.78102563919163</v>
      </c>
      <c r="L82" s="347">
        <v>1392.2920314783823</v>
      </c>
      <c r="M82" s="347">
        <v>812.72869082587556</v>
      </c>
      <c r="N82" s="347">
        <v>1044.508008273202</v>
      </c>
      <c r="O82" s="347">
        <v>913.80789333905807</v>
      </c>
      <c r="P82" s="347">
        <v>946.68475409514724</v>
      </c>
      <c r="Q82" s="347">
        <v>1189.6781100161465</v>
      </c>
      <c r="R82" s="347">
        <v>1036.5747845810906</v>
      </c>
      <c r="S82" s="347">
        <v>890.24421165820206</v>
      </c>
      <c r="T82" s="347">
        <v>998.02709992678058</v>
      </c>
      <c r="U82" s="347">
        <v>898.53472714091731</v>
      </c>
      <c r="V82" s="347">
        <v>1301.790970059978</v>
      </c>
      <c r="W82" s="347">
        <v>822.95917382660639</v>
      </c>
      <c r="X82" s="347">
        <v>929.38564959873213</v>
      </c>
      <c r="Y82" s="347">
        <v>940.25380207814783</v>
      </c>
      <c r="Z82" s="347">
        <v>766.02979581004604</v>
      </c>
      <c r="AA82" s="347">
        <v>1183.4552736390833</v>
      </c>
      <c r="AB82" s="347">
        <v>1024.9184521652633</v>
      </c>
      <c r="AC82" s="347">
        <v>1025.2331028467042</v>
      </c>
      <c r="AD82" s="347">
        <v>824.25246793087695</v>
      </c>
      <c r="AE82" s="347">
        <v>740.6256464166529</v>
      </c>
      <c r="AF82" s="347">
        <v>694.60870126484087</v>
      </c>
      <c r="AG82" s="347">
        <v>1062.9074026473236</v>
      </c>
      <c r="AH82" s="347">
        <v>856.06546663075483</v>
      </c>
      <c r="AI82" s="347">
        <v>228.85203789409729</v>
      </c>
      <c r="AJ82" s="347">
        <v>419.84287202982148</v>
      </c>
      <c r="AK82" s="347">
        <v>683.65705477988729</v>
      </c>
      <c r="AL82" s="347">
        <v>560.05742773665315</v>
      </c>
      <c r="AM82" s="347">
        <v>251.86300979311017</v>
      </c>
      <c r="AN82" s="347">
        <v>567.99977369456008</v>
      </c>
      <c r="AO82" s="347">
        <v>685.66405202259887</v>
      </c>
      <c r="AP82" s="347">
        <v>711.72559624679536</v>
      </c>
      <c r="AQ82" s="347">
        <v>678.89444910470058</v>
      </c>
      <c r="AR82" s="347">
        <v>504.43982317339555</v>
      </c>
      <c r="AS82" s="347">
        <v>763.7538617785134</v>
      </c>
      <c r="AT82" s="347">
        <v>724.62774040045895</v>
      </c>
      <c r="AU82" s="347">
        <v>678.51056102202654</v>
      </c>
      <c r="AV82" s="347">
        <v>654.6263406871027</v>
      </c>
      <c r="AW82" s="347">
        <v>684.67185607344879</v>
      </c>
      <c r="AX82" s="347">
        <v>631.28215186000409</v>
      </c>
      <c r="AY82" s="347">
        <v>1413.0551423132415</v>
      </c>
      <c r="AZ82" s="347">
        <v>1413.3875105013858</v>
      </c>
      <c r="BA82" s="347">
        <v>1411.5180592412421</v>
      </c>
      <c r="BB82" s="347">
        <v>1295.6537354293828</v>
      </c>
      <c r="BC82" s="347">
        <v>1395.0662937304733</v>
      </c>
      <c r="BD82" s="347">
        <v>1409.4254659188878</v>
      </c>
      <c r="BE82" s="347">
        <v>1256.0033395027162</v>
      </c>
      <c r="BF82" s="347">
        <v>1354.4545652100805</v>
      </c>
      <c r="BG82" s="347">
        <v>991.54856083849279</v>
      </c>
      <c r="BH82" s="347">
        <v>1449.1286633078084</v>
      </c>
      <c r="BI82" s="347">
        <v>1193.0592245840444</v>
      </c>
      <c r="BJ82" s="347">
        <v>1453.0025123111905</v>
      </c>
      <c r="BK82" s="347">
        <v>1470.7874205628996</v>
      </c>
      <c r="BL82" s="347">
        <v>1422.1260336641935</v>
      </c>
      <c r="BM82" s="347">
        <v>1378.5951565005153</v>
      </c>
      <c r="BN82" s="347">
        <v>1336.8074350942034</v>
      </c>
      <c r="BO82" s="347">
        <v>1223.2315145859102</v>
      </c>
      <c r="BP82" s="347">
        <v>1434.4579944142297</v>
      </c>
      <c r="BQ82" s="347">
        <v>1453.7929368304572</v>
      </c>
      <c r="BR82" s="347">
        <v>1418.9716377042978</v>
      </c>
      <c r="BS82" s="347">
        <v>1274.1326026954439</v>
      </c>
      <c r="BT82" s="347">
        <v>1510.654748614927</v>
      </c>
      <c r="BU82" s="347">
        <v>1581.2489406094905</v>
      </c>
      <c r="BV82" s="347">
        <v>1369.4524143829926</v>
      </c>
      <c r="BW82" s="347">
        <v>451.42585618730448</v>
      </c>
      <c r="BX82" s="347">
        <v>509.70180573901007</v>
      </c>
      <c r="BY82" s="347">
        <v>266.62143287111377</v>
      </c>
      <c r="BZ82" s="347">
        <v>0</v>
      </c>
      <c r="CA82" s="347">
        <v>493.39648296923309</v>
      </c>
      <c r="CB82" s="347">
        <v>461.32188312241573</v>
      </c>
      <c r="CC82" s="347">
        <v>485.85293627668449</v>
      </c>
      <c r="CD82" s="347">
        <v>489.81649969440372</v>
      </c>
      <c r="CE82" s="347">
        <v>496.91583688856753</v>
      </c>
      <c r="CF82" s="347">
        <v>397.47125297568425</v>
      </c>
      <c r="CG82" s="347">
        <v>712.80113894706358</v>
      </c>
      <c r="CH82" s="347">
        <v>772.62309640289595</v>
      </c>
      <c r="CI82" s="347">
        <v>648.84787553124215</v>
      </c>
      <c r="CJ82" s="347">
        <v>1531.6871396652032</v>
      </c>
      <c r="CK82" s="347">
        <v>1549.047727200144</v>
      </c>
      <c r="CL82" s="347">
        <v>1606.769062583925</v>
      </c>
      <c r="CM82" s="347">
        <v>1519.7876052304018</v>
      </c>
      <c r="CN82" s="347">
        <v>1553.9140411811163</v>
      </c>
      <c r="CO82" s="347">
        <v>1537.6437685235774</v>
      </c>
      <c r="CP82" s="347">
        <v>1520.9608957649893</v>
      </c>
      <c r="CQ82" s="347">
        <v>1516.7926195270829</v>
      </c>
      <c r="CR82" s="347">
        <v>1567.6362397059097</v>
      </c>
      <c r="CS82" s="347">
        <v>1502.2623971933599</v>
      </c>
      <c r="CT82" s="347">
        <v>1512.4135189217741</v>
      </c>
      <c r="CU82" s="347">
        <v>1593.41572853156</v>
      </c>
      <c r="CV82" s="347">
        <v>1665.0172313601015</v>
      </c>
      <c r="CW82" s="347">
        <v>1633.438102453742</v>
      </c>
      <c r="CX82" s="347">
        <v>1997.9450960684453</v>
      </c>
      <c r="CY82" s="347">
        <v>1716.354179197067</v>
      </c>
      <c r="CZ82" s="347">
        <v>1550.5796709258284</v>
      </c>
      <c r="DA82" s="347">
        <v>1158.8389443840924</v>
      </c>
      <c r="DB82" s="347">
        <v>1192.7060967409757</v>
      </c>
      <c r="DC82" s="347">
        <v>1131.7238335924731</v>
      </c>
      <c r="DD82" s="347">
        <v>1187.6245289945855</v>
      </c>
      <c r="DE82" s="347">
        <v>1141.2354598988709</v>
      </c>
      <c r="DF82" s="347">
        <v>1183.9154050903044</v>
      </c>
      <c r="DG82" s="347">
        <v>1156.3120796646326</v>
      </c>
      <c r="DH82" s="347">
        <v>647.98959896623626</v>
      </c>
      <c r="DI82" s="347">
        <v>472.84309653684011</v>
      </c>
      <c r="DJ82" s="347">
        <v>494.83276789675216</v>
      </c>
    </row>
    <row r="83" spans="1:114" ht="21" customHeight="1">
      <c r="A83" s="370" t="s">
        <v>155</v>
      </c>
      <c r="B83" s="561" t="s">
        <v>233</v>
      </c>
      <c r="C83" s="562"/>
      <c r="D83" s="325">
        <v>1844.7763100010916</v>
      </c>
      <c r="E83" s="325">
        <v>1678.5863862008584</v>
      </c>
      <c r="F83" s="325">
        <v>1597.0856669608131</v>
      </c>
      <c r="G83" s="325">
        <v>1492.5598038369678</v>
      </c>
      <c r="H83" s="325">
        <v>1397.037139384109</v>
      </c>
      <c r="I83" s="325">
        <v>1213.7255184864339</v>
      </c>
      <c r="J83" s="325">
        <v>1510.246210677255</v>
      </c>
      <c r="K83" s="325">
        <v>1276.1775086084244</v>
      </c>
      <c r="L83" s="325">
        <v>1804.4900845641725</v>
      </c>
      <c r="M83" s="325">
        <v>1306.1251737951084</v>
      </c>
      <c r="N83" s="325">
        <v>1537.9044912424351</v>
      </c>
      <c r="O83" s="325">
        <v>1407.2043763082911</v>
      </c>
      <c r="P83" s="325">
        <v>1440.0812370643803</v>
      </c>
      <c r="Q83" s="325">
        <v>1683.0745929853795</v>
      </c>
      <c r="R83" s="325">
        <v>1529.9712675503235</v>
      </c>
      <c r="S83" s="325">
        <v>1383.6406946274351</v>
      </c>
      <c r="T83" s="325">
        <v>1491.4235828960136</v>
      </c>
      <c r="U83" s="325">
        <v>1310.7327802267059</v>
      </c>
      <c r="V83" s="325">
        <v>1713.9890231457687</v>
      </c>
      <c r="W83" s="325">
        <v>1084.4395384701922</v>
      </c>
      <c r="X83" s="325">
        <v>1341.5837026845213</v>
      </c>
      <c r="Y83" s="325">
        <v>1201.7341667217331</v>
      </c>
      <c r="Z83" s="325">
        <v>1259.4262787792788</v>
      </c>
      <c r="AA83" s="325">
        <v>1425.3540657570784</v>
      </c>
      <c r="AB83" s="325">
        <v>1266.8172442832583</v>
      </c>
      <c r="AC83" s="325">
        <v>1344.3301980745196</v>
      </c>
      <c r="AD83" s="325">
        <v>1066.1512600488727</v>
      </c>
      <c r="AE83" s="325">
        <v>1037.5229567707688</v>
      </c>
      <c r="AF83" s="325">
        <v>911.27994593305937</v>
      </c>
      <c r="AG83" s="325">
        <v>1475.1054557331129</v>
      </c>
      <c r="AH83" s="325">
        <v>1117.5458312743406</v>
      </c>
      <c r="AI83" s="325">
        <v>528.72188366546584</v>
      </c>
      <c r="AJ83" s="325">
        <v>838.08936627388721</v>
      </c>
      <c r="AK83" s="325">
        <v>1095.8551078656765</v>
      </c>
      <c r="AL83" s="325">
        <v>818.69089566881587</v>
      </c>
      <c r="AM83" s="325">
        <v>732.60673793198191</v>
      </c>
      <c r="AN83" s="325">
        <v>734.36678387350253</v>
      </c>
      <c r="AO83" s="325">
        <v>1179.0605349918319</v>
      </c>
      <c r="AP83" s="325">
        <v>1205.1220792160284</v>
      </c>
      <c r="AQ83" s="325">
        <v>1172.2909320739336</v>
      </c>
      <c r="AR83" s="325">
        <v>940.45540185677532</v>
      </c>
      <c r="AS83" s="325">
        <v>1257.1503447477464</v>
      </c>
      <c r="AT83" s="325">
        <v>1218.024223369692</v>
      </c>
      <c r="AU83" s="325">
        <v>1171.9070439912596</v>
      </c>
      <c r="AV83" s="325">
        <v>1148.0228236563357</v>
      </c>
      <c r="AW83" s="325">
        <v>1178.0683390426818</v>
      </c>
      <c r="AX83" s="325">
        <v>1124.6786348292371</v>
      </c>
      <c r="AY83" s="325">
        <v>1906.4516252824747</v>
      </c>
      <c r="AZ83" s="325">
        <v>1837.8535510632289</v>
      </c>
      <c r="BA83" s="325">
        <v>1904.9145422104752</v>
      </c>
      <c r="BB83" s="325">
        <v>1720.1197759912254</v>
      </c>
      <c r="BC83" s="325">
        <v>1888.4627766997062</v>
      </c>
      <c r="BD83" s="325">
        <v>1873.8960060954214</v>
      </c>
      <c r="BE83" s="325">
        <v>1680.4693800645593</v>
      </c>
      <c r="BF83" s="325">
        <v>1847.8510481793137</v>
      </c>
      <c r="BG83" s="325">
        <v>1416.0146014003351</v>
      </c>
      <c r="BH83" s="325">
        <v>1887.0137550186935</v>
      </c>
      <c r="BI83" s="325">
        <v>1617.5252651458875</v>
      </c>
      <c r="BJ83" s="325">
        <v>1694.9013044291871</v>
      </c>
      <c r="BK83" s="325">
        <v>1733.1239180202399</v>
      </c>
      <c r="BL83" s="325">
        <v>1664.0248257821916</v>
      </c>
      <c r="BM83" s="325">
        <v>1631.5349849599713</v>
      </c>
      <c r="BN83" s="325">
        <v>1589.747263553659</v>
      </c>
      <c r="BO83" s="325">
        <v>1519.6901084814183</v>
      </c>
      <c r="BP83" s="325">
        <v>1825.6917718974648</v>
      </c>
      <c r="BQ83" s="325">
        <v>1725.2048115907121</v>
      </c>
      <c r="BR83" s="325">
        <v>1660.8704298222949</v>
      </c>
      <c r="BS83" s="325">
        <v>1535.6129673390294</v>
      </c>
      <c r="BT83" s="325">
        <v>1772.9912460722664</v>
      </c>
      <c r="BU83" s="325">
        <v>1843.5854380668295</v>
      </c>
      <c r="BV83" s="325">
        <v>1611.3512065009897</v>
      </c>
      <c r="BW83" s="325">
        <v>419.96493776577393</v>
      </c>
      <c r="BX83" s="325">
        <v>586.59904604037342</v>
      </c>
      <c r="BY83" s="325">
        <v>242.41860136868729</v>
      </c>
      <c r="BZ83" s="325">
        <v>493.39648296923303</v>
      </c>
      <c r="CA83" s="325">
        <v>0</v>
      </c>
      <c r="CB83" s="325">
        <v>271.87100092989715</v>
      </c>
      <c r="CC83" s="325">
        <v>979.24941924591747</v>
      </c>
      <c r="CD83" s="325">
        <v>983.21298266363669</v>
      </c>
      <c r="CE83" s="325">
        <v>990.3123198578005</v>
      </c>
      <c r="CF83" s="325">
        <v>890.86773594491729</v>
      </c>
      <c r="CG83" s="325">
        <v>1137.2671795089061</v>
      </c>
      <c r="CH83" s="325">
        <v>977.14272220119005</v>
      </c>
      <c r="CI83" s="325">
        <v>853.36750132953625</v>
      </c>
      <c r="CJ83" s="325">
        <v>1773.5859317831994</v>
      </c>
      <c r="CK83" s="325">
        <v>1790.9465193181402</v>
      </c>
      <c r="CL83" s="325">
        <v>1848.6678547019212</v>
      </c>
      <c r="CM83" s="325">
        <v>1761.6863973483985</v>
      </c>
      <c r="CN83" s="325">
        <v>1795.8128332991125</v>
      </c>
      <c r="CO83" s="325">
        <v>1779.5425606415736</v>
      </c>
      <c r="CP83" s="325">
        <v>1762.859687882986</v>
      </c>
      <c r="CQ83" s="325">
        <v>1758.6914116450796</v>
      </c>
      <c r="CR83" s="325">
        <v>1809.5350318239059</v>
      </c>
      <c r="CS83" s="325">
        <v>1744.1611893113566</v>
      </c>
      <c r="CT83" s="325">
        <v>1754.3123110397707</v>
      </c>
      <c r="CU83" s="325">
        <v>1855.7522259888995</v>
      </c>
      <c r="CV83" s="325">
        <v>1946.8332681391082</v>
      </c>
      <c r="CW83" s="325">
        <v>1915.2541392327482</v>
      </c>
      <c r="CX83" s="325">
        <v>2297.3495087210945</v>
      </c>
      <c r="CY83" s="325">
        <v>2015.7585918497177</v>
      </c>
      <c r="CZ83" s="325">
        <v>1962.7777240116191</v>
      </c>
      <c r="DA83" s="325">
        <v>1420.3193090276779</v>
      </c>
      <c r="DB83" s="325">
        <v>1454.1864613845612</v>
      </c>
      <c r="DC83" s="325">
        <v>1393.2041982360586</v>
      </c>
      <c r="DD83" s="325">
        <v>1429.5233211125808</v>
      </c>
      <c r="DE83" s="325">
        <v>1402.7158245424562</v>
      </c>
      <c r="DF83" s="325">
        <v>1445.3957697338899</v>
      </c>
      <c r="DG83" s="325">
        <v>1398.2108717826277</v>
      </c>
      <c r="DH83" s="325">
        <v>852.50922476453047</v>
      </c>
      <c r="DI83" s="325">
        <v>677.36272233513432</v>
      </c>
      <c r="DJ83" s="325">
        <v>699.35239369504643</v>
      </c>
    </row>
    <row r="84" spans="1:114" ht="21" customHeight="1">
      <c r="A84" s="370" t="s">
        <v>155</v>
      </c>
      <c r="B84" s="561" t="s">
        <v>157</v>
      </c>
      <c r="C84" s="562"/>
      <c r="D84" s="347">
        <v>1674.2069022418284</v>
      </c>
      <c r="E84" s="347">
        <v>1508.0169784415955</v>
      </c>
      <c r="F84" s="347">
        <v>1430.9644256060981</v>
      </c>
      <c r="G84" s="347">
        <v>1326.4385624822528</v>
      </c>
      <c r="H84" s="347">
        <v>1191.1956117231246</v>
      </c>
      <c r="I84" s="347">
        <v>1012.4671243571997</v>
      </c>
      <c r="J84" s="347">
        <v>1344.1249693225402</v>
      </c>
      <c r="K84" s="347">
        <v>1110.0562672537094</v>
      </c>
      <c r="L84" s="347">
        <v>1532.6190836342755</v>
      </c>
      <c r="M84" s="347">
        <v>1140.0039324403936</v>
      </c>
      <c r="N84" s="347">
        <v>1371.7832498877203</v>
      </c>
      <c r="O84" s="347">
        <v>1241.0831349535763</v>
      </c>
      <c r="P84" s="347">
        <v>1273.959995709665</v>
      </c>
      <c r="Q84" s="347">
        <v>1516.9533516306649</v>
      </c>
      <c r="R84" s="347">
        <v>1363.8500261956085</v>
      </c>
      <c r="S84" s="347">
        <v>1217.5194532727203</v>
      </c>
      <c r="T84" s="347">
        <v>1325.3023415412988</v>
      </c>
      <c r="U84" s="347">
        <v>1038.8617792968089</v>
      </c>
      <c r="V84" s="347">
        <v>1442.1180222158716</v>
      </c>
      <c r="W84" s="347">
        <v>812.56853754029521</v>
      </c>
      <c r="X84" s="347">
        <v>1069.7127017546243</v>
      </c>
      <c r="Y84" s="347">
        <v>929.86316579183608</v>
      </c>
      <c r="Z84" s="347">
        <v>1093.3050374245638</v>
      </c>
      <c r="AA84" s="347">
        <v>1153.4830648271814</v>
      </c>
      <c r="AB84" s="347">
        <v>994.9462433533613</v>
      </c>
      <c r="AC84" s="347">
        <v>1072.4591971446225</v>
      </c>
      <c r="AD84" s="347">
        <v>794.28025911897566</v>
      </c>
      <c r="AE84" s="347">
        <v>765.65195584087178</v>
      </c>
      <c r="AF84" s="347">
        <v>639.40894500316233</v>
      </c>
      <c r="AG84" s="347">
        <v>1203.2344548032158</v>
      </c>
      <c r="AH84" s="347">
        <v>845.67483034444354</v>
      </c>
      <c r="AI84" s="347">
        <v>301.29989600462073</v>
      </c>
      <c r="AJ84" s="347">
        <v>566.21836534399017</v>
      </c>
      <c r="AK84" s="347">
        <v>823.98410693577944</v>
      </c>
      <c r="AL84" s="347">
        <v>546.81989473891883</v>
      </c>
      <c r="AM84" s="347">
        <v>493.63396711059022</v>
      </c>
      <c r="AN84" s="347">
        <v>462.49578294360555</v>
      </c>
      <c r="AO84" s="347">
        <v>1012.939293637117</v>
      </c>
      <c r="AP84" s="347">
        <v>1027.9527861348261</v>
      </c>
      <c r="AQ84" s="347">
        <v>1006.1696907192187</v>
      </c>
      <c r="AR84" s="347">
        <v>668.58440092687829</v>
      </c>
      <c r="AS84" s="347">
        <v>1091.0291033930312</v>
      </c>
      <c r="AT84" s="347">
        <v>1051.9029820149769</v>
      </c>
      <c r="AU84" s="347">
        <v>958.07735345936521</v>
      </c>
      <c r="AV84" s="347">
        <v>981.90158230162081</v>
      </c>
      <c r="AW84" s="347">
        <v>1011.9470976879669</v>
      </c>
      <c r="AX84" s="347">
        <v>958.5573934745222</v>
      </c>
      <c r="AY84" s="347">
        <v>1740.3303839277598</v>
      </c>
      <c r="AZ84" s="347">
        <v>1740.6627521159041</v>
      </c>
      <c r="BA84" s="347">
        <v>1738.7933008557604</v>
      </c>
      <c r="BB84" s="347">
        <v>1622.9289770439011</v>
      </c>
      <c r="BC84" s="347">
        <v>1722.3415353449916</v>
      </c>
      <c r="BD84" s="347">
        <v>1736.7007075334061</v>
      </c>
      <c r="BE84" s="347">
        <v>1583.2785811172346</v>
      </c>
      <c r="BF84" s="347">
        <v>1681.7298068245989</v>
      </c>
      <c r="BG84" s="347">
        <v>1318.8238024530112</v>
      </c>
      <c r="BH84" s="347">
        <v>1776.4039049223268</v>
      </c>
      <c r="BI84" s="347">
        <v>1520.3344661985627</v>
      </c>
      <c r="BJ84" s="347">
        <v>1423.0303034992901</v>
      </c>
      <c r="BK84" s="347">
        <v>1461.2529170903429</v>
      </c>
      <c r="BL84" s="347">
        <v>1392.1538248522945</v>
      </c>
      <c r="BM84" s="347">
        <v>1359.6639840300743</v>
      </c>
      <c r="BN84" s="347">
        <v>1317.8762626237619</v>
      </c>
      <c r="BO84" s="347">
        <v>1247.8191075515213</v>
      </c>
      <c r="BP84" s="347">
        <v>1553.8207709675678</v>
      </c>
      <c r="BQ84" s="347">
        <v>1453.3338106608151</v>
      </c>
      <c r="BR84" s="347">
        <v>1388.9994288923979</v>
      </c>
      <c r="BS84" s="347">
        <v>1263.7419664091324</v>
      </c>
      <c r="BT84" s="347">
        <v>1501.1202451423694</v>
      </c>
      <c r="BU84" s="347">
        <v>1571.7144371369325</v>
      </c>
      <c r="BV84" s="347">
        <v>1339.4802055710927</v>
      </c>
      <c r="BW84" s="347">
        <v>148.0939368358768</v>
      </c>
      <c r="BX84" s="347">
        <v>314.72804511047644</v>
      </c>
      <c r="BY84" s="347">
        <v>200.015537349114</v>
      </c>
      <c r="BZ84" s="347">
        <v>461.32188312241578</v>
      </c>
      <c r="CA84" s="347">
        <v>271.87100092989715</v>
      </c>
      <c r="CB84" s="347">
        <v>0</v>
      </c>
      <c r="CC84" s="347">
        <v>813.12817789120265</v>
      </c>
      <c r="CD84" s="347">
        <v>817.091741308922</v>
      </c>
      <c r="CE84" s="347">
        <v>824.19107850308581</v>
      </c>
      <c r="CF84" s="347">
        <v>724.74649459020236</v>
      </c>
      <c r="CG84" s="347">
        <v>1040.0763805615816</v>
      </c>
      <c r="CH84" s="347">
        <v>945.06812235437258</v>
      </c>
      <c r="CI84" s="347">
        <v>821.29290148271878</v>
      </c>
      <c r="CJ84" s="347">
        <v>1501.7149308533023</v>
      </c>
      <c r="CK84" s="347">
        <v>1519.0755183882432</v>
      </c>
      <c r="CL84" s="347">
        <v>1576.7968537720242</v>
      </c>
      <c r="CM84" s="347">
        <v>1489.8153964185015</v>
      </c>
      <c r="CN84" s="347">
        <v>1523.9418323692155</v>
      </c>
      <c r="CO84" s="347">
        <v>1507.6715597116765</v>
      </c>
      <c r="CP84" s="347">
        <v>1490.988686953089</v>
      </c>
      <c r="CQ84" s="347">
        <v>1486.8204107151826</v>
      </c>
      <c r="CR84" s="347">
        <v>1537.6640308940089</v>
      </c>
      <c r="CS84" s="347">
        <v>1472.2901883814595</v>
      </c>
      <c r="CT84" s="347">
        <v>1482.4413101098737</v>
      </c>
      <c r="CU84" s="347">
        <v>1583.8812250590024</v>
      </c>
      <c r="CV84" s="347">
        <v>1674.9622672092112</v>
      </c>
      <c r="CW84" s="347">
        <v>1643.3831383028512</v>
      </c>
      <c r="CX84" s="347">
        <v>2025.4785077911972</v>
      </c>
      <c r="CY84" s="347">
        <v>1743.8875909198207</v>
      </c>
      <c r="CZ84" s="347">
        <v>1690.906723081722</v>
      </c>
      <c r="DA84" s="347">
        <v>1148.4483080977809</v>
      </c>
      <c r="DB84" s="347">
        <v>1182.3154604546642</v>
      </c>
      <c r="DC84" s="347">
        <v>1121.3331973061615</v>
      </c>
      <c r="DD84" s="347">
        <v>1157.6523201826838</v>
      </c>
      <c r="DE84" s="347">
        <v>1130.8448236125591</v>
      </c>
      <c r="DF84" s="347">
        <v>1173.5247688039929</v>
      </c>
      <c r="DG84" s="347">
        <v>1126.3398708527307</v>
      </c>
      <c r="DH84" s="347">
        <v>820.43462491771299</v>
      </c>
      <c r="DI84" s="347">
        <v>645.28812248831719</v>
      </c>
      <c r="DJ84" s="347">
        <v>667.27779384822918</v>
      </c>
    </row>
    <row r="85" spans="1:114" ht="21" customHeight="1">
      <c r="A85" s="370" t="s">
        <v>158</v>
      </c>
      <c r="B85" s="561" t="s">
        <v>541</v>
      </c>
      <c r="C85" s="562"/>
      <c r="D85" s="325">
        <v>890.00107186588252</v>
      </c>
      <c r="E85" s="325">
        <v>723.8111480656496</v>
      </c>
      <c r="F85" s="325">
        <v>642.31042882560416</v>
      </c>
      <c r="G85" s="325">
        <v>537.78456570175888</v>
      </c>
      <c r="H85" s="325">
        <v>442.2619012488999</v>
      </c>
      <c r="I85" s="325">
        <v>258.95028035122488</v>
      </c>
      <c r="J85" s="325">
        <v>555.47097254204618</v>
      </c>
      <c r="K85" s="325">
        <v>321.40227047321559</v>
      </c>
      <c r="L85" s="325">
        <v>1229.6894609770602</v>
      </c>
      <c r="M85" s="325">
        <v>351.34993565989964</v>
      </c>
      <c r="N85" s="325">
        <v>583.1292531072263</v>
      </c>
      <c r="O85" s="325">
        <v>452.42913817308215</v>
      </c>
      <c r="P85" s="325">
        <v>485.30599892917121</v>
      </c>
      <c r="Q85" s="325">
        <v>728.29935485017063</v>
      </c>
      <c r="R85" s="325">
        <v>575.19602941511459</v>
      </c>
      <c r="S85" s="325">
        <v>428.86545649222614</v>
      </c>
      <c r="T85" s="325">
        <v>536.64834476080466</v>
      </c>
      <c r="U85" s="325">
        <v>565.83902246602077</v>
      </c>
      <c r="V85" s="325">
        <v>1139.1883995586579</v>
      </c>
      <c r="W85" s="325">
        <v>922.14613312727727</v>
      </c>
      <c r="X85" s="325">
        <v>811.59307174316484</v>
      </c>
      <c r="Y85" s="325">
        <v>931.22005969632312</v>
      </c>
      <c r="Z85" s="325">
        <v>304.65104064407001</v>
      </c>
      <c r="AA85" s="325">
        <v>1223.0564235006073</v>
      </c>
      <c r="AB85" s="325">
        <v>1124.1054114659335</v>
      </c>
      <c r="AC85" s="325">
        <v>907.44052499113764</v>
      </c>
      <c r="AD85" s="325">
        <v>923.43942723154794</v>
      </c>
      <c r="AE85" s="325">
        <v>839.81260571732389</v>
      </c>
      <c r="AF85" s="325">
        <v>795.06034373054638</v>
      </c>
      <c r="AG85" s="325">
        <v>939.85924406373942</v>
      </c>
      <c r="AH85" s="325">
        <v>955.25242593142536</v>
      </c>
      <c r="AI85" s="325">
        <v>529.85762625691325</v>
      </c>
      <c r="AJ85" s="325">
        <v>516.50492760054658</v>
      </c>
      <c r="AK85" s="325">
        <v>592.75396724346444</v>
      </c>
      <c r="AL85" s="325">
        <v>660.50907020235854</v>
      </c>
      <c r="AM85" s="325">
        <v>526.60530221890269</v>
      </c>
      <c r="AN85" s="325">
        <v>721.98764607573935</v>
      </c>
      <c r="AO85" s="325">
        <v>227.92308419535826</v>
      </c>
      <c r="AP85" s="325">
        <v>250.34684108081927</v>
      </c>
      <c r="AQ85" s="325">
        <v>217.51569393872452</v>
      </c>
      <c r="AR85" s="325">
        <v>406.75278623364949</v>
      </c>
      <c r="AS85" s="325">
        <v>302.37510661253731</v>
      </c>
      <c r="AT85" s="325">
        <v>263.24898523448292</v>
      </c>
      <c r="AU85" s="325">
        <v>232.61919606556472</v>
      </c>
      <c r="AV85" s="325">
        <v>193.24758552112658</v>
      </c>
      <c r="AW85" s="325">
        <v>223.29310090747265</v>
      </c>
      <c r="AX85" s="325">
        <v>169.90339669402815</v>
      </c>
      <c r="AY85" s="325">
        <v>951.67638714726581</v>
      </c>
      <c r="AZ85" s="325">
        <v>1006.5045191020902</v>
      </c>
      <c r="BA85" s="325">
        <v>950.1393040752663</v>
      </c>
      <c r="BB85" s="325">
        <v>907.01268638885176</v>
      </c>
      <c r="BC85" s="325">
        <v>933.68753856449734</v>
      </c>
      <c r="BD85" s="325">
        <v>948.04671075291208</v>
      </c>
      <c r="BE85" s="325">
        <v>867.36229046218568</v>
      </c>
      <c r="BF85" s="325">
        <v>893.07581004410463</v>
      </c>
      <c r="BG85" s="325">
        <v>616.11457114650204</v>
      </c>
      <c r="BH85" s="325">
        <v>987.74990814183241</v>
      </c>
      <c r="BI85" s="325">
        <v>779.3946385496215</v>
      </c>
      <c r="BJ85" s="325">
        <v>1361.9753135494166</v>
      </c>
      <c r="BK85" s="325">
        <v>1347.7392619793129</v>
      </c>
      <c r="BL85" s="325">
        <v>1425.3181230484092</v>
      </c>
      <c r="BM85" s="325">
        <v>1276.3042261517451</v>
      </c>
      <c r="BN85" s="325">
        <v>1234.5165047454325</v>
      </c>
      <c r="BO85" s="325">
        <v>1100.1833560023244</v>
      </c>
      <c r="BP85" s="325">
        <v>1271.8554239129087</v>
      </c>
      <c r="BQ85" s="325">
        <v>1330.7447782468705</v>
      </c>
      <c r="BR85" s="325">
        <v>1350.5760758017277</v>
      </c>
      <c r="BS85" s="325">
        <v>1171.8416723466742</v>
      </c>
      <c r="BT85" s="325">
        <v>1387.6065900313404</v>
      </c>
      <c r="BU85" s="325">
        <v>1458.2007820259039</v>
      </c>
      <c r="BV85" s="325">
        <v>1301.0568524804223</v>
      </c>
      <c r="BW85" s="325">
        <v>746.28958799570751</v>
      </c>
      <c r="BX85" s="325">
        <v>804.56553754741299</v>
      </c>
      <c r="BY85" s="325">
        <v>752.47436914779814</v>
      </c>
      <c r="BZ85" s="325">
        <v>485.85293627668443</v>
      </c>
      <c r="CA85" s="325">
        <v>979.24941924591758</v>
      </c>
      <c r="CB85" s="325">
        <v>813.12817789120231</v>
      </c>
      <c r="CC85" s="325">
        <v>0</v>
      </c>
      <c r="CD85" s="325">
        <v>198.05148272857667</v>
      </c>
      <c r="CE85" s="325">
        <v>122.6025603687918</v>
      </c>
      <c r="CF85" s="325">
        <v>92.490647438601059</v>
      </c>
      <c r="CG85" s="325">
        <v>382.85896207503026</v>
      </c>
      <c r="CH85" s="325">
        <v>812.16637691931624</v>
      </c>
      <c r="CI85" s="325">
        <v>574.99419450284017</v>
      </c>
      <c r="CJ85" s="325">
        <v>1560.6179037991253</v>
      </c>
      <c r="CK85" s="325">
        <v>1577.9784913340666</v>
      </c>
      <c r="CL85" s="325">
        <v>1600.6781924442353</v>
      </c>
      <c r="CM85" s="325">
        <v>1501.1895738706889</v>
      </c>
      <c r="CN85" s="325">
        <v>1582.8448053150387</v>
      </c>
      <c r="CO85" s="325">
        <v>1556.5177484194041</v>
      </c>
      <c r="CP85" s="325">
        <v>1547.8289742921297</v>
      </c>
      <c r="CQ85" s="325">
        <v>1545.7233836610048</v>
      </c>
      <c r="CR85" s="325">
        <v>1596.5670038398318</v>
      </c>
      <c r="CS85" s="325">
        <v>1531.193161327282</v>
      </c>
      <c r="CT85" s="325">
        <v>1541.344283055696</v>
      </c>
      <c r="CU85" s="325">
        <v>1470.3675699479736</v>
      </c>
      <c r="CV85" s="325">
        <v>1541.9690727765139</v>
      </c>
      <c r="CW85" s="325">
        <v>1510.3899438701551</v>
      </c>
      <c r="CX85" s="325">
        <v>1835.3425255671232</v>
      </c>
      <c r="CY85" s="325">
        <v>1553.7516086957455</v>
      </c>
      <c r="CZ85" s="325">
        <v>1387.9771004245072</v>
      </c>
      <c r="DA85" s="325">
        <v>1072.1747892917854</v>
      </c>
      <c r="DB85" s="325">
        <v>1106.0419416486684</v>
      </c>
      <c r="DC85" s="325">
        <v>1057.4779189029809</v>
      </c>
      <c r="DD85" s="325">
        <v>1116.0817933941253</v>
      </c>
      <c r="DE85" s="325">
        <v>1072.1074161458878</v>
      </c>
      <c r="DF85" s="325">
        <v>1097.2512499979971</v>
      </c>
      <c r="DG85" s="325">
        <v>1112.9040902698307</v>
      </c>
      <c r="DH85" s="325">
        <v>730.61819849510618</v>
      </c>
      <c r="DI85" s="325">
        <v>433.25090042547788</v>
      </c>
      <c r="DJ85" s="325">
        <v>469.21988071871181</v>
      </c>
    </row>
    <row r="86" spans="1:114" ht="21" customHeight="1">
      <c r="A86" s="370" t="s">
        <v>158</v>
      </c>
      <c r="B86" s="561" t="s">
        <v>542</v>
      </c>
      <c r="C86" s="562"/>
      <c r="D86" s="347">
        <v>954.52952636814837</v>
      </c>
      <c r="E86" s="347">
        <v>788.33960256791454</v>
      </c>
      <c r="F86" s="347">
        <v>772.45572555598676</v>
      </c>
      <c r="G86" s="347">
        <v>667.92986243214148</v>
      </c>
      <c r="H86" s="347">
        <v>471.51823584944356</v>
      </c>
      <c r="I86" s="347">
        <v>293.30083716269974</v>
      </c>
      <c r="J86" s="347">
        <v>685.61626927242889</v>
      </c>
      <c r="K86" s="347">
        <v>451.54756720359808</v>
      </c>
      <c r="L86" s="347">
        <v>1149.9001242032034</v>
      </c>
      <c r="M86" s="347">
        <v>481.49523239028218</v>
      </c>
      <c r="N86" s="347">
        <v>701.87234743286479</v>
      </c>
      <c r="O86" s="347">
        <v>582.57443490346498</v>
      </c>
      <c r="P86" s="347">
        <v>615.45129565955392</v>
      </c>
      <c r="Q86" s="347">
        <v>837.23852933500018</v>
      </c>
      <c r="R86" s="347">
        <v>705.34132614549719</v>
      </c>
      <c r="S86" s="347">
        <v>530.50844201902225</v>
      </c>
      <c r="T86" s="347">
        <v>638.1882166462907</v>
      </c>
      <c r="U86" s="347">
        <v>574.39125660607112</v>
      </c>
      <c r="V86" s="347">
        <v>1059.3990627847998</v>
      </c>
      <c r="W86" s="347">
        <v>729.89234733500007</v>
      </c>
      <c r="X86" s="347">
        <v>686.99374232355194</v>
      </c>
      <c r="Y86" s="347">
        <v>771.30245021823544</v>
      </c>
      <c r="Z86" s="347">
        <v>434.79633737445255</v>
      </c>
      <c r="AA86" s="347">
        <v>1090.3884471474762</v>
      </c>
      <c r="AB86" s="347">
        <v>931.85162567365614</v>
      </c>
      <c r="AC86" s="347">
        <v>782.84119557152417</v>
      </c>
      <c r="AD86" s="347">
        <v>731.18564143927074</v>
      </c>
      <c r="AE86" s="347">
        <v>647.55881992504669</v>
      </c>
      <c r="AF86" s="347">
        <v>602.80655793826918</v>
      </c>
      <c r="AG86" s="347">
        <v>820.51549537214328</v>
      </c>
      <c r="AH86" s="347">
        <v>762.99864013914816</v>
      </c>
      <c r="AI86" s="347">
        <v>533.82118967463236</v>
      </c>
      <c r="AJ86" s="347">
        <v>324.25114180826921</v>
      </c>
      <c r="AK86" s="347">
        <v>432.83635776537665</v>
      </c>
      <c r="AL86" s="347">
        <v>468.25528441008117</v>
      </c>
      <c r="AM86" s="347">
        <v>452.603638326956</v>
      </c>
      <c r="AN86" s="347">
        <v>529.73386028346215</v>
      </c>
      <c r="AO86" s="347">
        <v>394.54923461603948</v>
      </c>
      <c r="AP86" s="347">
        <v>308.27541026114574</v>
      </c>
      <c r="AQ86" s="347">
        <v>302.89921047368301</v>
      </c>
      <c r="AR86" s="347">
        <v>264.60199766110281</v>
      </c>
      <c r="AS86" s="347">
        <v>403.91497849802295</v>
      </c>
      <c r="AT86" s="347">
        <v>364.78885711996861</v>
      </c>
      <c r="AU86" s="347">
        <v>240.71919205861599</v>
      </c>
      <c r="AV86" s="347">
        <v>337.91282874183435</v>
      </c>
      <c r="AW86" s="347">
        <v>332.80909948374051</v>
      </c>
      <c r="AX86" s="347">
        <v>343.48069831189639</v>
      </c>
      <c r="AY86" s="347">
        <v>1081.8216838776482</v>
      </c>
      <c r="AZ86" s="347">
        <v>1108.8505267140758</v>
      </c>
      <c r="BA86" s="347">
        <v>1080.2846008056488</v>
      </c>
      <c r="BB86" s="347">
        <v>991.11675164207236</v>
      </c>
      <c r="BC86" s="347">
        <v>1063.8328352948799</v>
      </c>
      <c r="BD86" s="347">
        <v>1078.1920074832947</v>
      </c>
      <c r="BE86" s="347">
        <v>951.46635571540628</v>
      </c>
      <c r="BF86" s="347">
        <v>1023.2211067744873</v>
      </c>
      <c r="BG86" s="347">
        <v>687.01157705118271</v>
      </c>
      <c r="BH86" s="347">
        <v>1117.8952048722149</v>
      </c>
      <c r="BI86" s="347">
        <v>888.52224079673454</v>
      </c>
      <c r="BJ86" s="347">
        <v>1242.6315648578243</v>
      </c>
      <c r="BK86" s="347">
        <v>1228.3955132877206</v>
      </c>
      <c r="BL86" s="347">
        <v>1300.7187936287996</v>
      </c>
      <c r="BM86" s="347">
        <v>1151.7048967321348</v>
      </c>
      <c r="BN86" s="347">
        <v>1109.9171753258231</v>
      </c>
      <c r="BO86" s="347">
        <v>980.83960731073034</v>
      </c>
      <c r="BP86" s="347">
        <v>1192.0660871390514</v>
      </c>
      <c r="BQ86" s="347">
        <v>1211.4010295552782</v>
      </c>
      <c r="BR86" s="347">
        <v>1225.9767463821179</v>
      </c>
      <c r="BS86" s="347">
        <v>1047.2423429270623</v>
      </c>
      <c r="BT86" s="347">
        <v>1268.2628413397481</v>
      </c>
      <c r="BU86" s="347">
        <v>1338.8570333343116</v>
      </c>
      <c r="BV86" s="347">
        <v>1176.4575230608123</v>
      </c>
      <c r="BW86" s="347">
        <v>738.94159171053661</v>
      </c>
      <c r="BX86" s="347">
        <v>668.74049509770089</v>
      </c>
      <c r="BY86" s="347">
        <v>756.4379325655176</v>
      </c>
      <c r="BZ86" s="347">
        <v>489.81649969440366</v>
      </c>
      <c r="CA86" s="347">
        <v>983.21298266363704</v>
      </c>
      <c r="CB86" s="347">
        <v>817.09174130892177</v>
      </c>
      <c r="CC86" s="347">
        <v>198.05148272857656</v>
      </c>
      <c r="CD86" s="347">
        <v>0</v>
      </c>
      <c r="CE86" s="347">
        <v>192.37885310125711</v>
      </c>
      <c r="CF86" s="347">
        <v>109.66979942757648</v>
      </c>
      <c r="CG86" s="347">
        <v>408.26415515975361</v>
      </c>
      <c r="CH86" s="347">
        <v>837.5715700040397</v>
      </c>
      <c r="CI86" s="347">
        <v>600.39938758756387</v>
      </c>
      <c r="CJ86" s="347">
        <v>1436.0185743795164</v>
      </c>
      <c r="CK86" s="347">
        <v>1453.379161914457</v>
      </c>
      <c r="CL86" s="347">
        <v>1476.0788630246261</v>
      </c>
      <c r="CM86" s="347">
        <v>1376.5902444510791</v>
      </c>
      <c r="CN86" s="347">
        <v>1458.2454758954293</v>
      </c>
      <c r="CO86" s="347">
        <v>1431.9184189997952</v>
      </c>
      <c r="CP86" s="347">
        <v>1423.2296448725206</v>
      </c>
      <c r="CQ86" s="347">
        <v>1421.1240542413962</v>
      </c>
      <c r="CR86" s="347">
        <v>1471.9676744202227</v>
      </c>
      <c r="CS86" s="347">
        <v>1406.5938319076731</v>
      </c>
      <c r="CT86" s="347">
        <v>1416.7449536360873</v>
      </c>
      <c r="CU86" s="347">
        <v>1351.0238212563813</v>
      </c>
      <c r="CV86" s="347">
        <v>1422.6253240849226</v>
      </c>
      <c r="CW86" s="347">
        <v>1391.046195178563</v>
      </c>
      <c r="CX86" s="347">
        <v>1755.5531887932666</v>
      </c>
      <c r="CY86" s="347">
        <v>1473.962271921888</v>
      </c>
      <c r="CZ86" s="347">
        <v>1308.1877636506495</v>
      </c>
      <c r="DA86" s="347">
        <v>947.5754598721735</v>
      </c>
      <c r="DB86" s="347">
        <v>981.44261222905652</v>
      </c>
      <c r="DC86" s="347">
        <v>932.87858948336861</v>
      </c>
      <c r="DD86" s="347">
        <v>991.48246397451362</v>
      </c>
      <c r="DE86" s="347">
        <v>947.50808672627613</v>
      </c>
      <c r="DF86" s="347">
        <v>972.65192057838522</v>
      </c>
      <c r="DG86" s="347">
        <v>988.30476085021883</v>
      </c>
      <c r="DH86" s="347">
        <v>756.02339157982965</v>
      </c>
      <c r="DI86" s="347">
        <v>458.65609351020134</v>
      </c>
      <c r="DJ86" s="347">
        <v>494.62507380343516</v>
      </c>
    </row>
    <row r="87" spans="1:114" ht="21" customHeight="1">
      <c r="A87" s="370" t="s">
        <v>158</v>
      </c>
      <c r="B87" s="561" t="s">
        <v>543</v>
      </c>
      <c r="C87" s="562"/>
      <c r="D87" s="325">
        <v>988.12945112396574</v>
      </c>
      <c r="E87" s="325">
        <v>821.93952732373282</v>
      </c>
      <c r="F87" s="325">
        <v>740.43880808368738</v>
      </c>
      <c r="G87" s="325">
        <v>635.91294495984209</v>
      </c>
      <c r="H87" s="325">
        <v>540.39028050698323</v>
      </c>
      <c r="I87" s="325">
        <v>357.07865960930826</v>
      </c>
      <c r="J87" s="325">
        <v>653.5993518001294</v>
      </c>
      <c r="K87" s="325">
        <v>419.53064973129898</v>
      </c>
      <c r="L87" s="325">
        <v>1327.8178402351436</v>
      </c>
      <c r="M87" s="325">
        <v>449.47831491798303</v>
      </c>
      <c r="N87" s="325">
        <v>681.25763236530952</v>
      </c>
      <c r="O87" s="325">
        <v>550.55751743116548</v>
      </c>
      <c r="P87" s="325">
        <v>583.43437818725454</v>
      </c>
      <c r="Q87" s="325">
        <v>826.42773410825384</v>
      </c>
      <c r="R87" s="325">
        <v>673.32440867319781</v>
      </c>
      <c r="S87" s="325">
        <v>526.99383575030947</v>
      </c>
      <c r="T87" s="325">
        <v>634.77672401888788</v>
      </c>
      <c r="U87" s="325">
        <v>663.96740172410398</v>
      </c>
      <c r="V87" s="325">
        <v>1237.3167788167414</v>
      </c>
      <c r="W87" s="325">
        <v>916.47350349995804</v>
      </c>
      <c r="X87" s="325">
        <v>879.37259542480956</v>
      </c>
      <c r="Y87" s="325">
        <v>963.68130331949305</v>
      </c>
      <c r="Z87" s="325">
        <v>402.77941990215339</v>
      </c>
      <c r="AA87" s="325">
        <v>1276.9696033124335</v>
      </c>
      <c r="AB87" s="325">
        <v>1118.4327818386134</v>
      </c>
      <c r="AC87" s="325">
        <v>975.22004867278179</v>
      </c>
      <c r="AD87" s="325">
        <v>917.76679760422871</v>
      </c>
      <c r="AE87" s="325">
        <v>834.13997609000467</v>
      </c>
      <c r="AF87" s="325">
        <v>789.38771410322715</v>
      </c>
      <c r="AG87" s="325">
        <v>1012.8943484734009</v>
      </c>
      <c r="AH87" s="325">
        <v>949.57979630410614</v>
      </c>
      <c r="AI87" s="325">
        <v>540.92052686879606</v>
      </c>
      <c r="AJ87" s="325">
        <v>510.83229797322718</v>
      </c>
      <c r="AK87" s="325">
        <v>625.21521086663415</v>
      </c>
      <c r="AL87" s="325">
        <v>654.83644057503909</v>
      </c>
      <c r="AM87" s="325">
        <v>537.6682028307855</v>
      </c>
      <c r="AN87" s="325">
        <v>716.31501644842012</v>
      </c>
      <c r="AO87" s="325">
        <v>322.41367611470622</v>
      </c>
      <c r="AP87" s="325">
        <v>348.47522033890266</v>
      </c>
      <c r="AQ87" s="325">
        <v>315.64407319680794</v>
      </c>
      <c r="AR87" s="325">
        <v>456.98085076236003</v>
      </c>
      <c r="AS87" s="325">
        <v>400.50348587062069</v>
      </c>
      <c r="AT87" s="325">
        <v>361.3773644925663</v>
      </c>
      <c r="AU87" s="325">
        <v>346.49224501567494</v>
      </c>
      <c r="AV87" s="325">
        <v>291.37596477920999</v>
      </c>
      <c r="AW87" s="325">
        <v>321.42148016555603</v>
      </c>
      <c r="AX87" s="325">
        <v>268.03177595211156</v>
      </c>
      <c r="AY87" s="325">
        <v>1049.8047664053493</v>
      </c>
      <c r="AZ87" s="325">
        <v>973.32487001647382</v>
      </c>
      <c r="BA87" s="325">
        <v>1041.8567516792946</v>
      </c>
      <c r="BB87" s="325">
        <v>855.5910949444708</v>
      </c>
      <c r="BC87" s="325">
        <v>1025.4049861685251</v>
      </c>
      <c r="BD87" s="325">
        <v>1009.3673250486662</v>
      </c>
      <c r="BE87" s="325">
        <v>815.94069901780483</v>
      </c>
      <c r="BF87" s="325">
        <v>991.20418930218784</v>
      </c>
      <c r="BG87" s="325">
        <v>551.48592035358138</v>
      </c>
      <c r="BH87" s="325">
        <v>1022.4850739719382</v>
      </c>
      <c r="BI87" s="325">
        <v>752.99658409913309</v>
      </c>
      <c r="BJ87" s="325">
        <v>1435.0104179590812</v>
      </c>
      <c r="BK87" s="325">
        <v>1420.7743663889776</v>
      </c>
      <c r="BL87" s="325">
        <v>1493.0976467300566</v>
      </c>
      <c r="BM87" s="325">
        <v>1344.0837498333917</v>
      </c>
      <c r="BN87" s="325">
        <v>1302.29602842708</v>
      </c>
      <c r="BO87" s="325">
        <v>1173.2184604119871</v>
      </c>
      <c r="BP87" s="325">
        <v>1369.9838031709921</v>
      </c>
      <c r="BQ87" s="325">
        <v>1403.7798826565352</v>
      </c>
      <c r="BR87" s="325">
        <v>1418.3555994833748</v>
      </c>
      <c r="BS87" s="325">
        <v>1239.6211960283192</v>
      </c>
      <c r="BT87" s="325">
        <v>1460.641694441005</v>
      </c>
      <c r="BU87" s="325">
        <v>1531.2358864355685</v>
      </c>
      <c r="BV87" s="325">
        <v>1368.8363761620692</v>
      </c>
      <c r="BW87" s="325">
        <v>757.35248860759077</v>
      </c>
      <c r="BX87" s="325">
        <v>815.62843815929625</v>
      </c>
      <c r="BY87" s="325">
        <v>763.53726975968141</v>
      </c>
      <c r="BZ87" s="325">
        <v>496.91583688856736</v>
      </c>
      <c r="CA87" s="325">
        <v>990.31231985780084</v>
      </c>
      <c r="CB87" s="325">
        <v>824.19107850308558</v>
      </c>
      <c r="CC87" s="325">
        <v>122.60256036879181</v>
      </c>
      <c r="CD87" s="325">
        <v>192.37885310125716</v>
      </c>
      <c r="CE87" s="325">
        <v>0</v>
      </c>
      <c r="CF87" s="325">
        <v>116.76913662174019</v>
      </c>
      <c r="CG87" s="325">
        <v>303.84385002601459</v>
      </c>
      <c r="CH87" s="325">
        <v>733.15126487030091</v>
      </c>
      <c r="CI87" s="325">
        <v>495.97908245382456</v>
      </c>
      <c r="CJ87" s="325">
        <v>1625.2014693385545</v>
      </c>
      <c r="CK87" s="325">
        <v>1642.5620568734953</v>
      </c>
      <c r="CL87" s="325">
        <v>1668.4577161258831</v>
      </c>
      <c r="CM87" s="325">
        <v>1568.9690975523361</v>
      </c>
      <c r="CN87" s="325">
        <v>1647.4283708544674</v>
      </c>
      <c r="CO87" s="325">
        <v>1624.2972721010522</v>
      </c>
      <c r="CP87" s="325">
        <v>1614.4752254383404</v>
      </c>
      <c r="CQ87" s="325">
        <v>1610.306949200434</v>
      </c>
      <c r="CR87" s="325">
        <v>1661.1505693792608</v>
      </c>
      <c r="CS87" s="325">
        <v>1595.7767268667112</v>
      </c>
      <c r="CT87" s="325">
        <v>1605.9278485951254</v>
      </c>
      <c r="CU87" s="325">
        <v>1543.4026743576383</v>
      </c>
      <c r="CV87" s="325">
        <v>1615.0041771861795</v>
      </c>
      <c r="CW87" s="325">
        <v>1583.42504827982</v>
      </c>
      <c r="CX87" s="325">
        <v>1933.4709048252066</v>
      </c>
      <c r="CY87" s="325">
        <v>1651.879987953829</v>
      </c>
      <c r="CZ87" s="325">
        <v>1486.1054796825906</v>
      </c>
      <c r="DA87" s="325">
        <v>1139.9543129734304</v>
      </c>
      <c r="DB87" s="325">
        <v>1173.8214653303132</v>
      </c>
      <c r="DC87" s="325">
        <v>1125.2574425846253</v>
      </c>
      <c r="DD87" s="325">
        <v>1183.8613170757703</v>
      </c>
      <c r="DE87" s="325">
        <v>1139.8869398275331</v>
      </c>
      <c r="DF87" s="325">
        <v>1165.0307736796419</v>
      </c>
      <c r="DG87" s="325">
        <v>1180.6836139514755</v>
      </c>
      <c r="DH87" s="325">
        <v>713.72647236805744</v>
      </c>
      <c r="DI87" s="325">
        <v>416.3591742984288</v>
      </c>
      <c r="DJ87" s="325">
        <v>452.32815459166261</v>
      </c>
    </row>
    <row r="88" spans="1:114" ht="21" customHeight="1">
      <c r="A88" s="370" t="s">
        <v>158</v>
      </c>
      <c r="B88" s="561" t="s">
        <v>158</v>
      </c>
      <c r="C88" s="562"/>
      <c r="D88" s="347">
        <v>958.01753819377507</v>
      </c>
      <c r="E88" s="347">
        <v>791.82761439354215</v>
      </c>
      <c r="F88" s="347">
        <v>710.32689515349671</v>
      </c>
      <c r="G88" s="347">
        <v>605.80103202965142</v>
      </c>
      <c r="H88" s="347">
        <v>510.27836757679256</v>
      </c>
      <c r="I88" s="347">
        <v>326.96674667911753</v>
      </c>
      <c r="J88" s="347">
        <v>623.48743886993873</v>
      </c>
      <c r="K88" s="347">
        <v>389.41873680110825</v>
      </c>
      <c r="L88" s="347">
        <v>1259.5699236307803</v>
      </c>
      <c r="M88" s="347">
        <v>419.3664019877923</v>
      </c>
      <c r="N88" s="347">
        <v>651.14571943511885</v>
      </c>
      <c r="O88" s="347">
        <v>520.44560450097481</v>
      </c>
      <c r="P88" s="347">
        <v>553.32246525706387</v>
      </c>
      <c r="Q88" s="347">
        <v>796.31582117806317</v>
      </c>
      <c r="R88" s="347">
        <v>643.21249574300714</v>
      </c>
      <c r="S88" s="347">
        <v>496.8819228201188</v>
      </c>
      <c r="T88" s="347">
        <v>604.66481108869721</v>
      </c>
      <c r="U88" s="347">
        <v>618.82033673139824</v>
      </c>
      <c r="V88" s="347">
        <v>1169.0688622123766</v>
      </c>
      <c r="W88" s="347">
        <v>833.76444982627709</v>
      </c>
      <c r="X88" s="347">
        <v>796.66354175112861</v>
      </c>
      <c r="Y88" s="347">
        <v>880.9722496458121</v>
      </c>
      <c r="Z88" s="347">
        <v>372.66750697196267</v>
      </c>
      <c r="AA88" s="347">
        <v>1194.2605496387534</v>
      </c>
      <c r="AB88" s="347">
        <v>1035.7237281649332</v>
      </c>
      <c r="AC88" s="347">
        <v>892.51099499910083</v>
      </c>
      <c r="AD88" s="347">
        <v>835.05774393054776</v>
      </c>
      <c r="AE88" s="347">
        <v>751.43092241632371</v>
      </c>
      <c r="AF88" s="347">
        <v>706.6786604295462</v>
      </c>
      <c r="AG88" s="347">
        <v>930.18529479971994</v>
      </c>
      <c r="AH88" s="347">
        <v>866.87074263042518</v>
      </c>
      <c r="AI88" s="347">
        <v>441.47594295591301</v>
      </c>
      <c r="AJ88" s="347">
        <v>428.12324429954634</v>
      </c>
      <c r="AK88" s="347">
        <v>542.5061571929532</v>
      </c>
      <c r="AL88" s="347">
        <v>572.12738690135836</v>
      </c>
      <c r="AM88" s="347">
        <v>438.22361891790246</v>
      </c>
      <c r="AN88" s="347">
        <v>633.60596277473917</v>
      </c>
      <c r="AO88" s="347">
        <v>292.30176318451549</v>
      </c>
      <c r="AP88" s="347">
        <v>318.36330740871193</v>
      </c>
      <c r="AQ88" s="347">
        <v>285.53216026661721</v>
      </c>
      <c r="AR88" s="347">
        <v>374.27179708867925</v>
      </c>
      <c r="AS88" s="347">
        <v>370.39157294042997</v>
      </c>
      <c r="AT88" s="347">
        <v>331.26545156237557</v>
      </c>
      <c r="AU88" s="347">
        <v>285.14827218394316</v>
      </c>
      <c r="AV88" s="347">
        <v>261.26405184901927</v>
      </c>
      <c r="AW88" s="347">
        <v>291.30956723536536</v>
      </c>
      <c r="AX88" s="347">
        <v>237.9198630219208</v>
      </c>
      <c r="AY88" s="347">
        <v>1019.6928534751584</v>
      </c>
      <c r="AZ88" s="347">
        <v>1033.2408102345585</v>
      </c>
      <c r="BA88" s="347">
        <v>1018.1557704031588</v>
      </c>
      <c r="BB88" s="347">
        <v>915.50703516255533</v>
      </c>
      <c r="BC88" s="347">
        <v>1001.7040048923899</v>
      </c>
      <c r="BD88" s="347">
        <v>1016.0631770808046</v>
      </c>
      <c r="BE88" s="347">
        <v>875.85663923588925</v>
      </c>
      <c r="BF88" s="347">
        <v>961.09227637199717</v>
      </c>
      <c r="BG88" s="347">
        <v>611.40186057166568</v>
      </c>
      <c r="BH88" s="347">
        <v>1055.7663744697252</v>
      </c>
      <c r="BI88" s="347">
        <v>812.91252431721739</v>
      </c>
      <c r="BJ88" s="347">
        <v>1352.3013642854012</v>
      </c>
      <c r="BK88" s="347">
        <v>1338.0653127152975</v>
      </c>
      <c r="BL88" s="347">
        <v>1410.3885930563765</v>
      </c>
      <c r="BM88" s="347">
        <v>1261.3746961597117</v>
      </c>
      <c r="BN88" s="347">
        <v>1219.5869747534</v>
      </c>
      <c r="BO88" s="347">
        <v>1090.509406738307</v>
      </c>
      <c r="BP88" s="347">
        <v>1301.7358865666283</v>
      </c>
      <c r="BQ88" s="347">
        <v>1321.0708289828551</v>
      </c>
      <c r="BR88" s="347">
        <v>1335.6465458096948</v>
      </c>
      <c r="BS88" s="347">
        <v>1156.9121423546392</v>
      </c>
      <c r="BT88" s="347">
        <v>1377.932640767325</v>
      </c>
      <c r="BU88" s="347">
        <v>1448.5268327618885</v>
      </c>
      <c r="BV88" s="347">
        <v>1286.1273224883892</v>
      </c>
      <c r="BW88" s="347">
        <v>657.90790469470733</v>
      </c>
      <c r="BX88" s="347">
        <v>716.18385424641281</v>
      </c>
      <c r="BY88" s="347">
        <v>664.09268584679796</v>
      </c>
      <c r="BZ88" s="347">
        <v>397.47125297568425</v>
      </c>
      <c r="CA88" s="347">
        <v>890.8677359449174</v>
      </c>
      <c r="CB88" s="347">
        <v>724.74649459020213</v>
      </c>
      <c r="CC88" s="347">
        <v>92.490647438601059</v>
      </c>
      <c r="CD88" s="347">
        <v>109.66979942757648</v>
      </c>
      <c r="CE88" s="347">
        <v>116.76913662174024</v>
      </c>
      <c r="CF88" s="347">
        <v>0</v>
      </c>
      <c r="CG88" s="347">
        <v>332.65443868023647</v>
      </c>
      <c r="CH88" s="347">
        <v>761.96185352452255</v>
      </c>
      <c r="CI88" s="347">
        <v>524.78967110804649</v>
      </c>
      <c r="CJ88" s="347">
        <v>1542.4924156648744</v>
      </c>
      <c r="CK88" s="347">
        <v>1559.8530031998152</v>
      </c>
      <c r="CL88" s="347">
        <v>1585.748662452203</v>
      </c>
      <c r="CM88" s="347">
        <v>1486.260043878656</v>
      </c>
      <c r="CN88" s="347">
        <v>1564.7193171807874</v>
      </c>
      <c r="CO88" s="347">
        <v>1541.5882184273721</v>
      </c>
      <c r="CP88" s="347">
        <v>1531.7661717646604</v>
      </c>
      <c r="CQ88" s="347">
        <v>1527.597895526754</v>
      </c>
      <c r="CR88" s="347">
        <v>1578.4415157055807</v>
      </c>
      <c r="CS88" s="347">
        <v>1513.0676731930312</v>
      </c>
      <c r="CT88" s="347">
        <v>1523.2187949214454</v>
      </c>
      <c r="CU88" s="347">
        <v>1460.6936206839582</v>
      </c>
      <c r="CV88" s="347">
        <v>1532.2951235124995</v>
      </c>
      <c r="CW88" s="347">
        <v>1500.7159946061399</v>
      </c>
      <c r="CX88" s="347">
        <v>1865.2229882208435</v>
      </c>
      <c r="CY88" s="347">
        <v>1583.6320713494649</v>
      </c>
      <c r="CZ88" s="347">
        <v>1417.8575630782263</v>
      </c>
      <c r="DA88" s="347">
        <v>1057.2452592997499</v>
      </c>
      <c r="DB88" s="347">
        <v>1091.1124116566332</v>
      </c>
      <c r="DC88" s="347">
        <v>1042.5483889109451</v>
      </c>
      <c r="DD88" s="347">
        <v>1101.1522634020903</v>
      </c>
      <c r="DE88" s="347">
        <v>1057.1778861538526</v>
      </c>
      <c r="DF88" s="347">
        <v>1082.3217200059619</v>
      </c>
      <c r="DG88" s="347">
        <v>1097.9745602777955</v>
      </c>
      <c r="DH88" s="347">
        <v>668.25480710433214</v>
      </c>
      <c r="DI88" s="347">
        <v>370.88750903470395</v>
      </c>
      <c r="DJ88" s="347">
        <v>406.85648932793782</v>
      </c>
    </row>
    <row r="89" spans="1:114" ht="21" customHeight="1">
      <c r="A89" s="370" t="s">
        <v>159</v>
      </c>
      <c r="B89" s="561" t="s">
        <v>161</v>
      </c>
      <c r="C89" s="562"/>
      <c r="D89" s="325">
        <v>1165.6623976904373</v>
      </c>
      <c r="E89" s="325">
        <v>976.53174406383539</v>
      </c>
      <c r="F89" s="325">
        <v>864.2521850443726</v>
      </c>
      <c r="G89" s="325">
        <v>762.14387041509929</v>
      </c>
      <c r="H89" s="325">
        <v>784.56950803878487</v>
      </c>
      <c r="I89" s="325">
        <v>617.3350613155468</v>
      </c>
      <c r="J89" s="325">
        <v>776.52049226265717</v>
      </c>
      <c r="K89" s="325">
        <v>562.62540073013918</v>
      </c>
      <c r="L89" s="325">
        <v>1505.3507868016168</v>
      </c>
      <c r="M89" s="325">
        <v>573.59616283608466</v>
      </c>
      <c r="N89" s="325">
        <v>807.48855782056637</v>
      </c>
      <c r="O89" s="325">
        <v>676.78844288642267</v>
      </c>
      <c r="P89" s="325">
        <v>709.66530364251162</v>
      </c>
      <c r="Q89" s="325">
        <v>950.24111106893952</v>
      </c>
      <c r="R89" s="325">
        <v>661.43854438210428</v>
      </c>
      <c r="S89" s="325">
        <v>657.84622627853616</v>
      </c>
      <c r="T89" s="325">
        <v>774.96181794512381</v>
      </c>
      <c r="U89" s="325">
        <v>924.22380343034229</v>
      </c>
      <c r="V89" s="325">
        <v>1414.8497253832129</v>
      </c>
      <c r="W89" s="325">
        <v>1132.3588055584532</v>
      </c>
      <c r="X89" s="325">
        <v>1095.2578974833052</v>
      </c>
      <c r="Y89" s="325">
        <v>1179.5666053779889</v>
      </c>
      <c r="Z89" s="325">
        <v>596.68337905814337</v>
      </c>
      <c r="AA89" s="325">
        <v>1492.8549053709296</v>
      </c>
      <c r="AB89" s="325">
        <v>1334.3180838971095</v>
      </c>
      <c r="AC89" s="325">
        <v>1191.1053507312777</v>
      </c>
      <c r="AD89" s="325">
        <v>1133.6520996627241</v>
      </c>
      <c r="AE89" s="325">
        <v>1050.0252781485005</v>
      </c>
      <c r="AF89" s="325">
        <v>1005.273016161723</v>
      </c>
      <c r="AG89" s="325">
        <v>1228.779650531897</v>
      </c>
      <c r="AH89" s="325">
        <v>1165.4650983626016</v>
      </c>
      <c r="AI89" s="325">
        <v>756.80582892729205</v>
      </c>
      <c r="AJ89" s="325">
        <v>726.71760003172324</v>
      </c>
      <c r="AK89" s="325">
        <v>841.10051292513003</v>
      </c>
      <c r="AL89" s="325">
        <v>870.72174263353497</v>
      </c>
      <c r="AM89" s="325">
        <v>753.5535048892815</v>
      </c>
      <c r="AN89" s="325">
        <v>932.20031850691601</v>
      </c>
      <c r="AO89" s="325">
        <v>582.6700778209447</v>
      </c>
      <c r="AP89" s="325">
        <v>608.73162204514119</v>
      </c>
      <c r="AQ89" s="325">
        <v>575.90047490304653</v>
      </c>
      <c r="AR89" s="325">
        <v>672.8661528208562</v>
      </c>
      <c r="AS89" s="325">
        <v>642.6293571948213</v>
      </c>
      <c r="AT89" s="325">
        <v>621.63376619880478</v>
      </c>
      <c r="AU89" s="325">
        <v>602.86187414779477</v>
      </c>
      <c r="AV89" s="325">
        <v>551.63236648544842</v>
      </c>
      <c r="AW89" s="325">
        <v>581.67788187179451</v>
      </c>
      <c r="AX89" s="325">
        <v>528.28817765834992</v>
      </c>
      <c r="AY89" s="325">
        <v>879.66679075187881</v>
      </c>
      <c r="AZ89" s="325">
        <v>700.58637155432211</v>
      </c>
      <c r="BA89" s="325">
        <v>769.1182532171423</v>
      </c>
      <c r="BB89" s="325">
        <v>582.85259648231886</v>
      </c>
      <c r="BC89" s="325">
        <v>752.66648770637335</v>
      </c>
      <c r="BD89" s="325">
        <v>736.62882658651449</v>
      </c>
      <c r="BE89" s="325">
        <v>543.20220055565278</v>
      </c>
      <c r="BF89" s="325">
        <v>813.62387972358283</v>
      </c>
      <c r="BG89" s="325">
        <v>278.74742189142887</v>
      </c>
      <c r="BH89" s="325">
        <v>749.74657550978668</v>
      </c>
      <c r="BI89" s="325">
        <v>480.25808563698109</v>
      </c>
      <c r="BJ89" s="325">
        <v>1650.8957200175771</v>
      </c>
      <c r="BK89" s="325">
        <v>1636.6596684474737</v>
      </c>
      <c r="BL89" s="325">
        <v>1708.9829487885524</v>
      </c>
      <c r="BM89" s="325">
        <v>1559.9690518918876</v>
      </c>
      <c r="BN89" s="325">
        <v>1518.1813304855762</v>
      </c>
      <c r="BO89" s="325">
        <v>1389.1037624704829</v>
      </c>
      <c r="BP89" s="325">
        <v>1547.5167497374648</v>
      </c>
      <c r="BQ89" s="325">
        <v>1619.6651847150313</v>
      </c>
      <c r="BR89" s="325">
        <v>1634.2409015418709</v>
      </c>
      <c r="BS89" s="325">
        <v>1455.5064980868153</v>
      </c>
      <c r="BT89" s="325">
        <v>1676.5269964995011</v>
      </c>
      <c r="BU89" s="325">
        <v>1747.1211884940647</v>
      </c>
      <c r="BV89" s="325">
        <v>1584.7216782205653</v>
      </c>
      <c r="BW89" s="325">
        <v>973.23779066608665</v>
      </c>
      <c r="BX89" s="325">
        <v>1031.513740217792</v>
      </c>
      <c r="BY89" s="325">
        <v>910.4921294107869</v>
      </c>
      <c r="BZ89" s="325">
        <v>712.80113894706346</v>
      </c>
      <c r="CA89" s="325">
        <v>1137.2671795089061</v>
      </c>
      <c r="CB89" s="325">
        <v>1040.0763805615813</v>
      </c>
      <c r="CC89" s="325">
        <v>382.85896207503004</v>
      </c>
      <c r="CD89" s="325">
        <v>408.2641551597539</v>
      </c>
      <c r="CE89" s="325">
        <v>303.84385002601448</v>
      </c>
      <c r="CF89" s="325">
        <v>332.65443868023652</v>
      </c>
      <c r="CG89" s="325">
        <v>0</v>
      </c>
      <c r="CH89" s="325">
        <v>523.71550907967639</v>
      </c>
      <c r="CI89" s="325">
        <v>286.54332666320039</v>
      </c>
      <c r="CJ89" s="325">
        <v>1841.0867713970504</v>
      </c>
      <c r="CK89" s="325">
        <v>1858.4473589319912</v>
      </c>
      <c r="CL89" s="325">
        <v>1884.3430181843789</v>
      </c>
      <c r="CM89" s="325">
        <v>1784.8543996108322</v>
      </c>
      <c r="CN89" s="325">
        <v>1863.3136729129635</v>
      </c>
      <c r="CO89" s="325">
        <v>1840.1825741595483</v>
      </c>
      <c r="CP89" s="325">
        <v>1830.3605274968365</v>
      </c>
      <c r="CQ89" s="325">
        <v>1826.1922512589301</v>
      </c>
      <c r="CR89" s="325">
        <v>1877.0358714377569</v>
      </c>
      <c r="CS89" s="325">
        <v>1811.6620289252071</v>
      </c>
      <c r="CT89" s="325">
        <v>1821.8131506536213</v>
      </c>
      <c r="CU89" s="325">
        <v>1759.2879764161341</v>
      </c>
      <c r="CV89" s="325">
        <v>1823.2940309458425</v>
      </c>
      <c r="CW89" s="325">
        <v>1799.3103503383161</v>
      </c>
      <c r="CX89" s="325">
        <v>2111.0038513916784</v>
      </c>
      <c r="CY89" s="325">
        <v>1829.4129345203005</v>
      </c>
      <c r="CZ89" s="325">
        <v>1663.6384262490624</v>
      </c>
      <c r="DA89" s="325">
        <v>1355.8396150319265</v>
      </c>
      <c r="DB89" s="325">
        <v>1389.7067673888093</v>
      </c>
      <c r="DC89" s="325">
        <v>1341.1427446431214</v>
      </c>
      <c r="DD89" s="325">
        <v>1399.7466191342662</v>
      </c>
      <c r="DE89" s="325">
        <v>1355.7722418860292</v>
      </c>
      <c r="DF89" s="325">
        <v>1380.916075738138</v>
      </c>
      <c r="DG89" s="325">
        <v>1396.5689160099716</v>
      </c>
      <c r="DH89" s="325">
        <v>683.61282427660444</v>
      </c>
      <c r="DI89" s="325">
        <v>521.52733262443974</v>
      </c>
      <c r="DJ89" s="325">
        <v>445.61078857633697</v>
      </c>
    </row>
    <row r="90" spans="1:114" ht="21" customHeight="1">
      <c r="A90" s="370" t="s">
        <v>159</v>
      </c>
      <c r="B90" s="561" t="s">
        <v>544</v>
      </c>
      <c r="C90" s="562"/>
      <c r="D90" s="347">
        <v>1677.69326767449</v>
      </c>
      <c r="E90" s="347">
        <v>1500.2472531435119</v>
      </c>
      <c r="F90" s="347">
        <v>1387.9676941240491</v>
      </c>
      <c r="G90" s="347">
        <v>1285.0761174648112</v>
      </c>
      <c r="H90" s="347">
        <v>1229.9540970575079</v>
      </c>
      <c r="I90" s="347">
        <v>1046.6424761598325</v>
      </c>
      <c r="J90" s="347">
        <v>1300.2360013423336</v>
      </c>
      <c r="K90" s="347">
        <v>1085.5576477798511</v>
      </c>
      <c r="L90" s="347">
        <v>1987.4716942072423</v>
      </c>
      <c r="M90" s="347">
        <v>1096.5284098857965</v>
      </c>
      <c r="N90" s="347">
        <v>1330.4208048702783</v>
      </c>
      <c r="O90" s="347">
        <v>1199.7206899361345</v>
      </c>
      <c r="P90" s="347">
        <v>1232.5975506922234</v>
      </c>
      <c r="Q90" s="347">
        <v>1473.9566201486159</v>
      </c>
      <c r="R90" s="347">
        <v>1185.1540534617807</v>
      </c>
      <c r="S90" s="347">
        <v>1180.7784733282481</v>
      </c>
      <c r="T90" s="347">
        <v>1297.8940649948356</v>
      </c>
      <c r="U90" s="347">
        <v>1353.5312182746284</v>
      </c>
      <c r="V90" s="347">
        <v>1896.9706327888384</v>
      </c>
      <c r="W90" s="347">
        <v>1561.6662204027402</v>
      </c>
      <c r="X90" s="347">
        <v>1524.5653123275918</v>
      </c>
      <c r="Y90" s="347">
        <v>1608.874020222275</v>
      </c>
      <c r="Z90" s="347">
        <v>1092.3432364526777</v>
      </c>
      <c r="AA90" s="347">
        <v>1922.1623202152155</v>
      </c>
      <c r="AB90" s="347">
        <v>1763.6254987413954</v>
      </c>
      <c r="AC90" s="347">
        <v>1620.4127655755638</v>
      </c>
      <c r="AD90" s="347">
        <v>1562.9595145070109</v>
      </c>
      <c r="AE90" s="347">
        <v>1479.3326929927869</v>
      </c>
      <c r="AF90" s="347">
        <v>1434.5804310060093</v>
      </c>
      <c r="AG90" s="347">
        <v>1658.0870653761829</v>
      </c>
      <c r="AH90" s="347">
        <v>1594.7725132068883</v>
      </c>
      <c r="AI90" s="347">
        <v>940.26517866707673</v>
      </c>
      <c r="AJ90" s="347">
        <v>1156.0250148760094</v>
      </c>
      <c r="AK90" s="347">
        <v>1270.4079277694161</v>
      </c>
      <c r="AL90" s="347">
        <v>1300.0291574778212</v>
      </c>
      <c r="AM90" s="347">
        <v>1024.4861061960059</v>
      </c>
      <c r="AN90" s="347">
        <v>1292.8451191433353</v>
      </c>
      <c r="AO90" s="347">
        <v>1011.9774926652306</v>
      </c>
      <c r="AP90" s="347">
        <v>1038.0390368894271</v>
      </c>
      <c r="AQ90" s="347">
        <v>1005.2078897473323</v>
      </c>
      <c r="AR90" s="347">
        <v>1102.1735676651424</v>
      </c>
      <c r="AS90" s="347">
        <v>1090.0673024211451</v>
      </c>
      <c r="AT90" s="347">
        <v>1050.9411810430906</v>
      </c>
      <c r="AU90" s="347">
        <v>1032.1692889920807</v>
      </c>
      <c r="AV90" s="347">
        <v>980.93978132973439</v>
      </c>
      <c r="AW90" s="347">
        <v>1010.9852967160805</v>
      </c>
      <c r="AX90" s="347">
        <v>957.59559250263601</v>
      </c>
      <c r="AY90" s="347">
        <v>1403.3822998315552</v>
      </c>
      <c r="AZ90" s="347">
        <v>1224.3018806339985</v>
      </c>
      <c r="BA90" s="347">
        <v>1292.8337622968188</v>
      </c>
      <c r="BB90" s="347">
        <v>1106.5681055619953</v>
      </c>
      <c r="BC90" s="347">
        <v>1276.3819967860497</v>
      </c>
      <c r="BD90" s="347">
        <v>1260.344335666191</v>
      </c>
      <c r="BE90" s="347">
        <v>1066.9177096353292</v>
      </c>
      <c r="BF90" s="347">
        <v>1337.3393888032592</v>
      </c>
      <c r="BG90" s="347">
        <v>802.46293097110538</v>
      </c>
      <c r="BH90" s="347">
        <v>1273.4620845894631</v>
      </c>
      <c r="BI90" s="347">
        <v>1003.9735947166575</v>
      </c>
      <c r="BJ90" s="347">
        <v>2080.203134861863</v>
      </c>
      <c r="BK90" s="347">
        <v>2065.9670832917595</v>
      </c>
      <c r="BL90" s="347">
        <v>2138.2903636328383</v>
      </c>
      <c r="BM90" s="347">
        <v>1989.2764667361735</v>
      </c>
      <c r="BN90" s="347">
        <v>1947.488745329862</v>
      </c>
      <c r="BO90" s="347">
        <v>1818.4111773147688</v>
      </c>
      <c r="BP90" s="347">
        <v>2029.6376571430901</v>
      </c>
      <c r="BQ90" s="347">
        <v>2048.9725995593171</v>
      </c>
      <c r="BR90" s="347">
        <v>2063.5483163861568</v>
      </c>
      <c r="BS90" s="347">
        <v>1884.8139129311012</v>
      </c>
      <c r="BT90" s="347">
        <v>2105.834411343787</v>
      </c>
      <c r="BU90" s="347">
        <v>2176.4286033383505</v>
      </c>
      <c r="BV90" s="347">
        <v>2014.0290930648512</v>
      </c>
      <c r="BW90" s="347">
        <v>1077.5705874043529</v>
      </c>
      <c r="BX90" s="347">
        <v>1234.5471511877861</v>
      </c>
      <c r="BY90" s="347">
        <v>750.36767210307084</v>
      </c>
      <c r="BZ90" s="347">
        <v>772.62309640289595</v>
      </c>
      <c r="CA90" s="347">
        <v>977.14272220119005</v>
      </c>
      <c r="CB90" s="347">
        <v>945.06812235437269</v>
      </c>
      <c r="CC90" s="347">
        <v>812.16637691931624</v>
      </c>
      <c r="CD90" s="347">
        <v>837.57157000403981</v>
      </c>
      <c r="CE90" s="347">
        <v>733.15126487030057</v>
      </c>
      <c r="CF90" s="347">
        <v>761.96185352452267</v>
      </c>
      <c r="CG90" s="347">
        <v>523.71550907967639</v>
      </c>
      <c r="CH90" s="347">
        <v>0</v>
      </c>
      <c r="CI90" s="347">
        <v>239.81583090030642</v>
      </c>
      <c r="CJ90" s="347">
        <v>2270.3941862413362</v>
      </c>
      <c r="CK90" s="347">
        <v>2287.754773776277</v>
      </c>
      <c r="CL90" s="347">
        <v>2313.6504330286648</v>
      </c>
      <c r="CM90" s="347">
        <v>2214.161814455118</v>
      </c>
      <c r="CN90" s="347">
        <v>2292.6210877572494</v>
      </c>
      <c r="CO90" s="347">
        <v>2269.4899890038341</v>
      </c>
      <c r="CP90" s="347">
        <v>2259.6679423411224</v>
      </c>
      <c r="CQ90" s="347">
        <v>2255.499666103216</v>
      </c>
      <c r="CR90" s="347">
        <v>2306.3432862820428</v>
      </c>
      <c r="CS90" s="347">
        <v>2240.969443769493</v>
      </c>
      <c r="CT90" s="347">
        <v>2251.1205654979071</v>
      </c>
      <c r="CU90" s="347">
        <v>2188.59539126042</v>
      </c>
      <c r="CV90" s="347">
        <v>2260.1968940889615</v>
      </c>
      <c r="CW90" s="347">
        <v>2228.6177651826019</v>
      </c>
      <c r="CX90" s="347">
        <v>2593.1247587973057</v>
      </c>
      <c r="CY90" s="347">
        <v>2311.5338419259269</v>
      </c>
      <c r="CZ90" s="347">
        <v>2145.7593336546884</v>
      </c>
      <c r="DA90" s="347">
        <v>1785.1470298762124</v>
      </c>
      <c r="DB90" s="347">
        <v>1819.0141822330952</v>
      </c>
      <c r="DC90" s="347">
        <v>1770.4501594874073</v>
      </c>
      <c r="DD90" s="347">
        <v>1829.0540339785521</v>
      </c>
      <c r="DE90" s="347">
        <v>1785.079656730315</v>
      </c>
      <c r="DF90" s="347">
        <v>1810.2234905824239</v>
      </c>
      <c r="DG90" s="347">
        <v>1825.8763308542575</v>
      </c>
      <c r="DH90" s="347">
        <v>159.89731519692805</v>
      </c>
      <c r="DI90" s="347">
        <v>469.64436202363385</v>
      </c>
      <c r="DJ90" s="347">
        <v>398.88329281344306</v>
      </c>
    </row>
    <row r="91" spans="1:114" ht="21" customHeight="1">
      <c r="A91" s="370" t="s">
        <v>159</v>
      </c>
      <c r="B91" s="561" t="s">
        <v>160</v>
      </c>
      <c r="C91" s="562"/>
      <c r="D91" s="325">
        <v>1440.521085258014</v>
      </c>
      <c r="E91" s="325">
        <v>1263.0750707270358</v>
      </c>
      <c r="F91" s="325">
        <v>1150.795511707573</v>
      </c>
      <c r="G91" s="325">
        <v>1047.9039350483351</v>
      </c>
      <c r="H91" s="325">
        <v>992.78191464103179</v>
      </c>
      <c r="I91" s="325">
        <v>809.47029374335648</v>
      </c>
      <c r="J91" s="325">
        <v>1063.0638189258575</v>
      </c>
      <c r="K91" s="325">
        <v>848.38546536337503</v>
      </c>
      <c r="L91" s="325">
        <v>1750.2995117907662</v>
      </c>
      <c r="M91" s="325">
        <v>859.3562274693204</v>
      </c>
      <c r="N91" s="325">
        <v>1093.2486224538022</v>
      </c>
      <c r="O91" s="325">
        <v>962.54850751965841</v>
      </c>
      <c r="P91" s="325">
        <v>995.42536827574736</v>
      </c>
      <c r="Q91" s="325">
        <v>1236.7844377321398</v>
      </c>
      <c r="R91" s="325">
        <v>947.98187104530462</v>
      </c>
      <c r="S91" s="325">
        <v>943.60629091177202</v>
      </c>
      <c r="T91" s="325">
        <v>1060.7218825783596</v>
      </c>
      <c r="U91" s="325">
        <v>1116.3590358581523</v>
      </c>
      <c r="V91" s="325">
        <v>1659.7984503723624</v>
      </c>
      <c r="W91" s="325">
        <v>1324.4940379862642</v>
      </c>
      <c r="X91" s="325">
        <v>1287.3931299111157</v>
      </c>
      <c r="Y91" s="325">
        <v>1371.701837805799</v>
      </c>
      <c r="Z91" s="325">
        <v>855.17105403620167</v>
      </c>
      <c r="AA91" s="325">
        <v>1684.9901377987394</v>
      </c>
      <c r="AB91" s="325">
        <v>1526.4533163249193</v>
      </c>
      <c r="AC91" s="325">
        <v>1383.2405831590877</v>
      </c>
      <c r="AD91" s="325">
        <v>1325.7873320905348</v>
      </c>
      <c r="AE91" s="325">
        <v>1242.1605105763108</v>
      </c>
      <c r="AF91" s="325">
        <v>1197.4082485895333</v>
      </c>
      <c r="AG91" s="325">
        <v>1420.9148829597068</v>
      </c>
      <c r="AH91" s="325">
        <v>1357.6003307904123</v>
      </c>
      <c r="AI91" s="325">
        <v>816.48995779542281</v>
      </c>
      <c r="AJ91" s="325">
        <v>918.85283245953337</v>
      </c>
      <c r="AK91" s="325">
        <v>1033.2357453529401</v>
      </c>
      <c r="AL91" s="325">
        <v>1062.8569750613451</v>
      </c>
      <c r="AM91" s="325">
        <v>900.71088532435215</v>
      </c>
      <c r="AN91" s="325">
        <v>1124.3355509347261</v>
      </c>
      <c r="AO91" s="325">
        <v>774.80531024875449</v>
      </c>
      <c r="AP91" s="325">
        <v>800.86685447295099</v>
      </c>
      <c r="AQ91" s="325">
        <v>768.03570733085621</v>
      </c>
      <c r="AR91" s="325">
        <v>865.00138524866634</v>
      </c>
      <c r="AS91" s="325">
        <v>852.89512000466902</v>
      </c>
      <c r="AT91" s="325">
        <v>813.76899862661458</v>
      </c>
      <c r="AU91" s="325">
        <v>794.99710657560468</v>
      </c>
      <c r="AV91" s="325">
        <v>743.76759891325833</v>
      </c>
      <c r="AW91" s="325">
        <v>773.81311429960442</v>
      </c>
      <c r="AX91" s="325">
        <v>720.42341008615995</v>
      </c>
      <c r="AY91" s="325">
        <v>1166.2101174150791</v>
      </c>
      <c r="AZ91" s="325">
        <v>987.12969821752245</v>
      </c>
      <c r="BA91" s="325">
        <v>1055.6615798803427</v>
      </c>
      <c r="BB91" s="325">
        <v>869.39592314551919</v>
      </c>
      <c r="BC91" s="325">
        <v>1039.2098143695737</v>
      </c>
      <c r="BD91" s="325">
        <v>1023.1721532497149</v>
      </c>
      <c r="BE91" s="325">
        <v>829.74552721885311</v>
      </c>
      <c r="BF91" s="325">
        <v>1100.1672063867832</v>
      </c>
      <c r="BG91" s="325">
        <v>565.29074855462932</v>
      </c>
      <c r="BH91" s="325">
        <v>1036.289902172987</v>
      </c>
      <c r="BI91" s="325">
        <v>766.80141230018148</v>
      </c>
      <c r="BJ91" s="325">
        <v>1843.0309524453869</v>
      </c>
      <c r="BK91" s="325">
        <v>1828.7949008752835</v>
      </c>
      <c r="BL91" s="325">
        <v>1901.1181812163622</v>
      </c>
      <c r="BM91" s="325">
        <v>1752.1042843196974</v>
      </c>
      <c r="BN91" s="325">
        <v>1710.316562913386</v>
      </c>
      <c r="BO91" s="325">
        <v>1581.2389948982927</v>
      </c>
      <c r="BP91" s="325">
        <v>1792.465474726614</v>
      </c>
      <c r="BQ91" s="325">
        <v>1811.8004171428411</v>
      </c>
      <c r="BR91" s="325">
        <v>1826.3761339696807</v>
      </c>
      <c r="BS91" s="325">
        <v>1647.6417305146251</v>
      </c>
      <c r="BT91" s="325">
        <v>1868.6622289273109</v>
      </c>
      <c r="BU91" s="325">
        <v>1939.2564209218745</v>
      </c>
      <c r="BV91" s="325">
        <v>1776.8569106483751</v>
      </c>
      <c r="BW91" s="325">
        <v>953.79536653269906</v>
      </c>
      <c r="BX91" s="325">
        <v>1110.7719303161323</v>
      </c>
      <c r="BY91" s="325">
        <v>626.59245123141693</v>
      </c>
      <c r="BZ91" s="325">
        <v>648.84787553124204</v>
      </c>
      <c r="CA91" s="325">
        <v>853.36750132953625</v>
      </c>
      <c r="CB91" s="325">
        <v>821.29290148271889</v>
      </c>
      <c r="CC91" s="325">
        <v>574.99419450284017</v>
      </c>
      <c r="CD91" s="325">
        <v>600.39938758756375</v>
      </c>
      <c r="CE91" s="325">
        <v>495.9790824538245</v>
      </c>
      <c r="CF91" s="325">
        <v>524.7896711080466</v>
      </c>
      <c r="CG91" s="325">
        <v>286.54332666320039</v>
      </c>
      <c r="CH91" s="325">
        <v>239.81583090030642</v>
      </c>
      <c r="CI91" s="325">
        <v>0</v>
      </c>
      <c r="CJ91" s="325">
        <v>2033.2220038248602</v>
      </c>
      <c r="CK91" s="325">
        <v>2050.582591359801</v>
      </c>
      <c r="CL91" s="325">
        <v>2076.4782506121887</v>
      </c>
      <c r="CM91" s="325">
        <v>1976.989632038642</v>
      </c>
      <c r="CN91" s="325">
        <v>2055.4489053407733</v>
      </c>
      <c r="CO91" s="325">
        <v>2032.3178065873581</v>
      </c>
      <c r="CP91" s="325">
        <v>2022.4957599246463</v>
      </c>
      <c r="CQ91" s="325">
        <v>2018.3274836867399</v>
      </c>
      <c r="CR91" s="325">
        <v>2069.1711038655667</v>
      </c>
      <c r="CS91" s="325">
        <v>2003.7972613530169</v>
      </c>
      <c r="CT91" s="325">
        <v>2013.9483830814311</v>
      </c>
      <c r="CU91" s="325">
        <v>1951.4232088439439</v>
      </c>
      <c r="CV91" s="325">
        <v>2023.0247116724854</v>
      </c>
      <c r="CW91" s="325">
        <v>1991.4455827661259</v>
      </c>
      <c r="CX91" s="325">
        <v>2355.9525763808297</v>
      </c>
      <c r="CY91" s="325">
        <v>2074.3616595094509</v>
      </c>
      <c r="CZ91" s="325">
        <v>1908.5871512382123</v>
      </c>
      <c r="DA91" s="325">
        <v>1547.9748474597363</v>
      </c>
      <c r="DB91" s="325">
        <v>1581.8419998166191</v>
      </c>
      <c r="DC91" s="325">
        <v>1533.2779770709312</v>
      </c>
      <c r="DD91" s="325">
        <v>1591.881851562076</v>
      </c>
      <c r="DE91" s="325">
        <v>1547.907474313839</v>
      </c>
      <c r="DF91" s="325">
        <v>1573.0513081659478</v>
      </c>
      <c r="DG91" s="325">
        <v>1588.7041484377814</v>
      </c>
      <c r="DH91" s="325">
        <v>399.71314609723453</v>
      </c>
      <c r="DI91" s="325">
        <v>237.62765444506985</v>
      </c>
      <c r="DJ91" s="325">
        <v>161.71111039696703</v>
      </c>
    </row>
    <row r="92" spans="1:114" ht="21" customHeight="1">
      <c r="A92" s="370" t="s">
        <v>162</v>
      </c>
      <c r="B92" s="561" t="s">
        <v>163</v>
      </c>
      <c r="C92" s="562"/>
      <c r="D92" s="347">
        <v>1052.7047520707474</v>
      </c>
      <c r="E92" s="347">
        <v>1085.5946623223688</v>
      </c>
      <c r="F92" s="347">
        <v>1226.1510239107524</v>
      </c>
      <c r="G92" s="347">
        <v>1153.4744071655653</v>
      </c>
      <c r="H92" s="347">
        <v>1175.3983167373706</v>
      </c>
      <c r="I92" s="347">
        <v>1331.0247436990639</v>
      </c>
      <c r="J92" s="347">
        <v>1176.913958713345</v>
      </c>
      <c r="K92" s="347">
        <v>1375.5702881419434</v>
      </c>
      <c r="L92" s="347">
        <v>706.27627642266702</v>
      </c>
      <c r="M92" s="347">
        <v>1314.1719139021316</v>
      </c>
      <c r="N92" s="347">
        <v>1108.1297197600977</v>
      </c>
      <c r="O92" s="347">
        <v>1264.6257295215521</v>
      </c>
      <c r="P92" s="347">
        <v>1225.0920504402748</v>
      </c>
      <c r="Q92" s="347">
        <v>1134.4935890894542</v>
      </c>
      <c r="R92" s="347">
        <v>1278.6103496846933</v>
      </c>
      <c r="S92" s="347">
        <v>1240.4359523559726</v>
      </c>
      <c r="T92" s="347">
        <v>1200.9483499540756</v>
      </c>
      <c r="U92" s="347">
        <v>1003.2285810371117</v>
      </c>
      <c r="V92" s="347">
        <v>615.77521500426326</v>
      </c>
      <c r="W92" s="347">
        <v>755.74510325463871</v>
      </c>
      <c r="X92" s="347">
        <v>749.02483205596377</v>
      </c>
      <c r="Y92" s="347">
        <v>707.02825681328761</v>
      </c>
      <c r="Z92" s="347">
        <v>1346.3527573302647</v>
      </c>
      <c r="AA92" s="347">
        <v>356.76273958593526</v>
      </c>
      <c r="AB92" s="347">
        <v>506.76868749994139</v>
      </c>
      <c r="AC92" s="347">
        <v>653.17737880799177</v>
      </c>
      <c r="AD92" s="347">
        <v>722.66554134309479</v>
      </c>
      <c r="AE92" s="347">
        <v>869.76683273878734</v>
      </c>
      <c r="AF92" s="347">
        <v>862.30598585014013</v>
      </c>
      <c r="AG92" s="347">
        <v>633.14614230177472</v>
      </c>
      <c r="AH92" s="347">
        <v>738.44919614428295</v>
      </c>
      <c r="AI92" s="347">
        <v>1374.8395724934735</v>
      </c>
      <c r="AJ92" s="347">
        <v>1118.0661443672727</v>
      </c>
      <c r="AK92" s="347">
        <v>1017.3098013037414</v>
      </c>
      <c r="AL92" s="347">
        <v>986.33547689594491</v>
      </c>
      <c r="AM92" s="347">
        <v>1279.8241298720948</v>
      </c>
      <c r="AN92" s="347">
        <v>1039.7971653896243</v>
      </c>
      <c r="AO92" s="347">
        <v>1442.3746890854402</v>
      </c>
      <c r="AP92" s="347">
        <v>1354.639811856435</v>
      </c>
      <c r="AQ92" s="347">
        <v>1350.7246649430856</v>
      </c>
      <c r="AR92" s="347">
        <v>1189.1833976239543</v>
      </c>
      <c r="AS92" s="347">
        <v>1376.8734864716016</v>
      </c>
      <c r="AT92" s="347">
        <v>1337.7473650935472</v>
      </c>
      <c r="AU92" s="347">
        <v>1328.450945880563</v>
      </c>
      <c r="AV92" s="347">
        <v>1385.7382832112364</v>
      </c>
      <c r="AW92" s="347">
        <v>1377.683404834879</v>
      </c>
      <c r="AX92" s="347">
        <v>1397.332100999206</v>
      </c>
      <c r="AY92" s="347">
        <v>1578.7364441385985</v>
      </c>
      <c r="AZ92" s="347">
        <v>1637.5960244645789</v>
      </c>
      <c r="BA92" s="347">
        <v>1581.2308094377549</v>
      </c>
      <c r="BB92" s="347">
        <v>1668.8747246783819</v>
      </c>
      <c r="BC92" s="347">
        <v>1564.7790439269859</v>
      </c>
      <c r="BD92" s="347">
        <v>1579.1382161154006</v>
      </c>
      <c r="BE92" s="347">
        <v>1629.2243287517165</v>
      </c>
      <c r="BF92" s="347">
        <v>1524.1673154065932</v>
      </c>
      <c r="BG92" s="347">
        <v>1608.2080669385921</v>
      </c>
      <c r="BH92" s="347">
        <v>1618.8414135043211</v>
      </c>
      <c r="BI92" s="347">
        <v>1541.2566768391523</v>
      </c>
      <c r="BJ92" s="347">
        <v>216.65687563442211</v>
      </c>
      <c r="BK92" s="347">
        <v>247.91638001689415</v>
      </c>
      <c r="BL92" s="347">
        <v>135.29978075071628</v>
      </c>
      <c r="BM92" s="347">
        <v>393.9009054637437</v>
      </c>
      <c r="BN92" s="347">
        <v>360.35946505172649</v>
      </c>
      <c r="BO92" s="347">
        <v>472.57000447278824</v>
      </c>
      <c r="BP92" s="347">
        <v>435.34725010627596</v>
      </c>
      <c r="BQ92" s="347">
        <v>243.7861067362185</v>
      </c>
      <c r="BR92" s="347">
        <v>211.0905207334533</v>
      </c>
      <c r="BS92" s="347">
        <v>422.19114665027587</v>
      </c>
      <c r="BT92" s="347">
        <v>287.78370806892133</v>
      </c>
      <c r="BU92" s="347">
        <v>358.37790006348428</v>
      </c>
      <c r="BV92" s="347">
        <v>259.56105131870311</v>
      </c>
      <c r="BW92" s="347">
        <v>1361.6137653170745</v>
      </c>
      <c r="BX92" s="347">
        <v>1197.9851692152854</v>
      </c>
      <c r="BY92" s="347">
        <v>1663.4592941601809</v>
      </c>
      <c r="BZ92" s="347">
        <v>1531.6871396652045</v>
      </c>
      <c r="CA92" s="347">
        <v>1773.5859317831998</v>
      </c>
      <c r="CB92" s="347">
        <v>1501.7149308533028</v>
      </c>
      <c r="CC92" s="347">
        <v>1560.6179037991251</v>
      </c>
      <c r="CD92" s="347">
        <v>1436.0185743795157</v>
      </c>
      <c r="CE92" s="347">
        <v>1625.2014693385556</v>
      </c>
      <c r="CF92" s="347">
        <v>1542.4924156648749</v>
      </c>
      <c r="CG92" s="347">
        <v>1841.0867713970515</v>
      </c>
      <c r="CH92" s="347">
        <v>2270.394186241338</v>
      </c>
      <c r="CI92" s="347">
        <v>2033.2220038248613</v>
      </c>
      <c r="CJ92" s="347">
        <v>0</v>
      </c>
      <c r="CK92" s="347">
        <v>30.347610922055942</v>
      </c>
      <c r="CL92" s="347">
        <v>160.13365212135727</v>
      </c>
      <c r="CM92" s="347">
        <v>175.19050777000712</v>
      </c>
      <c r="CN92" s="347">
        <v>70.433473808384989</v>
      </c>
      <c r="CO92" s="347">
        <v>91.008358061009503</v>
      </c>
      <c r="CP92" s="347">
        <v>74.325485302421896</v>
      </c>
      <c r="CQ92" s="347">
        <v>35.852532859529973</v>
      </c>
      <c r="CR92" s="347">
        <v>48.936123427821414</v>
      </c>
      <c r="CS92" s="347">
        <v>49.824609139248395</v>
      </c>
      <c r="CT92" s="347">
        <v>59.975730867662627</v>
      </c>
      <c r="CU92" s="347">
        <v>370.54468798555422</v>
      </c>
      <c r="CV92" s="347">
        <v>461.62573013576286</v>
      </c>
      <c r="CW92" s="347">
        <v>430.04660122940334</v>
      </c>
      <c r="CX92" s="347">
        <v>812.14197071774947</v>
      </c>
      <c r="CY92" s="347">
        <v>530.55105384637295</v>
      </c>
      <c r="CZ92" s="347">
        <v>635.94757972335572</v>
      </c>
      <c r="DA92" s="347">
        <v>495.86791879714349</v>
      </c>
      <c r="DB92" s="347">
        <v>529.73507115402663</v>
      </c>
      <c r="DC92" s="347">
        <v>529.22875070735597</v>
      </c>
      <c r="DD92" s="347">
        <v>444.53611040500266</v>
      </c>
      <c r="DE92" s="347">
        <v>528.10172203131879</v>
      </c>
      <c r="DF92" s="347">
        <v>479.79017751884294</v>
      </c>
      <c r="DG92" s="347">
        <v>476.16196294567885</v>
      </c>
      <c r="DH92" s="347">
        <v>2179.6767386314418</v>
      </c>
      <c r="DI92" s="347">
        <v>1891.4787097474991</v>
      </c>
      <c r="DJ92" s="347">
        <v>1927.4476900407331</v>
      </c>
    </row>
    <row r="93" spans="1:114" ht="21" customHeight="1">
      <c r="A93" s="370" t="s">
        <v>162</v>
      </c>
      <c r="B93" s="561" t="s">
        <v>545</v>
      </c>
      <c r="C93" s="562"/>
      <c r="D93" s="325">
        <v>1070.0653396056882</v>
      </c>
      <c r="E93" s="325">
        <v>1102.9552498573096</v>
      </c>
      <c r="F93" s="325">
        <v>1243.5116114456932</v>
      </c>
      <c r="G93" s="325">
        <v>1170.8349947005061</v>
      </c>
      <c r="H93" s="325">
        <v>1192.7589042723114</v>
      </c>
      <c r="I93" s="325">
        <v>1348.3853312340048</v>
      </c>
      <c r="J93" s="325">
        <v>1194.2745462482858</v>
      </c>
      <c r="K93" s="325">
        <v>1392.9308756768842</v>
      </c>
      <c r="L93" s="325">
        <v>723.63686395760783</v>
      </c>
      <c r="M93" s="325">
        <v>1331.5325014370724</v>
      </c>
      <c r="N93" s="325">
        <v>1125.4903072950385</v>
      </c>
      <c r="O93" s="325">
        <v>1281.9863170564929</v>
      </c>
      <c r="P93" s="325">
        <v>1242.4526379752156</v>
      </c>
      <c r="Q93" s="325">
        <v>1151.854176624395</v>
      </c>
      <c r="R93" s="325">
        <v>1295.9709372196342</v>
      </c>
      <c r="S93" s="325">
        <v>1257.7965398909134</v>
      </c>
      <c r="T93" s="325">
        <v>1218.3089374890164</v>
      </c>
      <c r="U93" s="325">
        <v>1020.5891685720525</v>
      </c>
      <c r="V93" s="325">
        <v>633.13580253920406</v>
      </c>
      <c r="W93" s="325">
        <v>773.10569078957951</v>
      </c>
      <c r="X93" s="325">
        <v>766.38541959090458</v>
      </c>
      <c r="Y93" s="325">
        <v>724.38884434822842</v>
      </c>
      <c r="Z93" s="325">
        <v>1363.7133448652055</v>
      </c>
      <c r="AA93" s="325">
        <v>374.12332712087601</v>
      </c>
      <c r="AB93" s="325">
        <v>524.12927503488208</v>
      </c>
      <c r="AC93" s="325">
        <v>670.53796634293258</v>
      </c>
      <c r="AD93" s="325">
        <v>740.02612887803559</v>
      </c>
      <c r="AE93" s="325">
        <v>887.12742027372815</v>
      </c>
      <c r="AF93" s="325">
        <v>879.66657338508094</v>
      </c>
      <c r="AG93" s="325">
        <v>650.50672983671552</v>
      </c>
      <c r="AH93" s="325">
        <v>755.80978367922376</v>
      </c>
      <c r="AI93" s="325">
        <v>1392.2001600284143</v>
      </c>
      <c r="AJ93" s="325">
        <v>1135.4267319022135</v>
      </c>
      <c r="AK93" s="325">
        <v>1034.6703888386824</v>
      </c>
      <c r="AL93" s="325">
        <v>1003.6960644308857</v>
      </c>
      <c r="AM93" s="325">
        <v>1297.1847174070356</v>
      </c>
      <c r="AN93" s="325">
        <v>1057.1577529245651</v>
      </c>
      <c r="AO93" s="325">
        <v>1459.735276620381</v>
      </c>
      <c r="AP93" s="325">
        <v>1372.0003993913758</v>
      </c>
      <c r="AQ93" s="325">
        <v>1368.0852524780264</v>
      </c>
      <c r="AR93" s="325">
        <v>1206.5439851588951</v>
      </c>
      <c r="AS93" s="325">
        <v>1394.2340740065424</v>
      </c>
      <c r="AT93" s="325">
        <v>1355.107952628488</v>
      </c>
      <c r="AU93" s="325">
        <v>1345.8115334155038</v>
      </c>
      <c r="AV93" s="325">
        <v>1403.0988707461772</v>
      </c>
      <c r="AW93" s="325">
        <v>1395.0439923698198</v>
      </c>
      <c r="AX93" s="325">
        <v>1414.6926885341468</v>
      </c>
      <c r="AY93" s="325">
        <v>1596.0970316735393</v>
      </c>
      <c r="AZ93" s="325">
        <v>1654.9566119995197</v>
      </c>
      <c r="BA93" s="325">
        <v>1598.5913969726957</v>
      </c>
      <c r="BB93" s="325">
        <v>1686.2353122133227</v>
      </c>
      <c r="BC93" s="325">
        <v>1582.1396314619267</v>
      </c>
      <c r="BD93" s="325">
        <v>1596.4988036503414</v>
      </c>
      <c r="BE93" s="325">
        <v>1646.5849162866573</v>
      </c>
      <c r="BF93" s="325">
        <v>1541.527902941534</v>
      </c>
      <c r="BG93" s="325">
        <v>1625.5686544735329</v>
      </c>
      <c r="BH93" s="325">
        <v>1636.2020010392619</v>
      </c>
      <c r="BI93" s="325">
        <v>1558.6172643740931</v>
      </c>
      <c r="BJ93" s="325">
        <v>234.01746316936297</v>
      </c>
      <c r="BK93" s="325">
        <v>265.27696755183496</v>
      </c>
      <c r="BL93" s="325">
        <v>152.66036828565709</v>
      </c>
      <c r="BM93" s="325">
        <v>411.26149299868445</v>
      </c>
      <c r="BN93" s="325">
        <v>377.72005258666724</v>
      </c>
      <c r="BO93" s="325">
        <v>489.93059200772899</v>
      </c>
      <c r="BP93" s="325">
        <v>452.70783764121671</v>
      </c>
      <c r="BQ93" s="325">
        <v>261.14669427115933</v>
      </c>
      <c r="BR93" s="325">
        <v>228.45110826839417</v>
      </c>
      <c r="BS93" s="325">
        <v>439.55173418521662</v>
      </c>
      <c r="BT93" s="325">
        <v>305.14429560386208</v>
      </c>
      <c r="BU93" s="325">
        <v>375.73848759842502</v>
      </c>
      <c r="BV93" s="325">
        <v>276.92163885364397</v>
      </c>
      <c r="BW93" s="325">
        <v>1378.9743528520153</v>
      </c>
      <c r="BX93" s="325">
        <v>1215.3457567502262</v>
      </c>
      <c r="BY93" s="325">
        <v>1680.8198816951217</v>
      </c>
      <c r="BZ93" s="325">
        <v>1549.0477272001453</v>
      </c>
      <c r="CA93" s="325">
        <v>1790.9465193181406</v>
      </c>
      <c r="CB93" s="325">
        <v>1519.0755183882436</v>
      </c>
      <c r="CC93" s="325">
        <v>1577.9784913340659</v>
      </c>
      <c r="CD93" s="325">
        <v>1453.3791619144565</v>
      </c>
      <c r="CE93" s="325">
        <v>1642.5620568734964</v>
      </c>
      <c r="CF93" s="325">
        <v>1559.8530031998157</v>
      </c>
      <c r="CG93" s="325">
        <v>1858.4473589319923</v>
      </c>
      <c r="CH93" s="325">
        <v>2287.7547737762798</v>
      </c>
      <c r="CI93" s="325">
        <v>2050.5825913598028</v>
      </c>
      <c r="CJ93" s="325">
        <v>30.347610922055949</v>
      </c>
      <c r="CK93" s="325">
        <v>0</v>
      </c>
      <c r="CL93" s="325">
        <v>160.52237338539186</v>
      </c>
      <c r="CM93" s="325">
        <v>178.11448678385537</v>
      </c>
      <c r="CN93" s="325">
        <v>67.543444494475011</v>
      </c>
      <c r="CO93" s="325">
        <v>108.36894559595029</v>
      </c>
      <c r="CP93" s="325">
        <v>91.686072837362673</v>
      </c>
      <c r="CQ93" s="325">
        <v>50.329490702408137</v>
      </c>
      <c r="CR93" s="325">
        <v>18.588512505765472</v>
      </c>
      <c r="CS93" s="325">
        <v>67.185196674189172</v>
      </c>
      <c r="CT93" s="325">
        <v>77.336318402603396</v>
      </c>
      <c r="CU93" s="325">
        <v>387.90527552049497</v>
      </c>
      <c r="CV93" s="325">
        <v>478.98631767070361</v>
      </c>
      <c r="CW93" s="325">
        <v>447.40718876434408</v>
      </c>
      <c r="CX93" s="325">
        <v>829.50255825269028</v>
      </c>
      <c r="CY93" s="325">
        <v>547.91164138131364</v>
      </c>
      <c r="CZ93" s="325">
        <v>653.30816725829652</v>
      </c>
      <c r="DA93" s="325">
        <v>513.22850633208418</v>
      </c>
      <c r="DB93" s="325">
        <v>547.09565868896732</v>
      </c>
      <c r="DC93" s="325">
        <v>546.58933824229666</v>
      </c>
      <c r="DD93" s="325">
        <v>461.89669793994341</v>
      </c>
      <c r="DE93" s="325">
        <v>545.46230956625948</v>
      </c>
      <c r="DF93" s="325">
        <v>497.15076505378369</v>
      </c>
      <c r="DG93" s="325">
        <v>493.5225504806196</v>
      </c>
      <c r="DH93" s="325">
        <v>2197.0373261663835</v>
      </c>
      <c r="DI93" s="325">
        <v>1908.8392972824399</v>
      </c>
      <c r="DJ93" s="325">
        <v>1944.8082775756739</v>
      </c>
    </row>
    <row r="94" spans="1:114" ht="21" customHeight="1">
      <c r="A94" s="370" t="s">
        <v>162</v>
      </c>
      <c r="B94" s="561" t="s">
        <v>546</v>
      </c>
      <c r="C94" s="562"/>
      <c r="D94" s="347">
        <v>1092.7650407158571</v>
      </c>
      <c r="E94" s="347">
        <v>1125.6549509674783</v>
      </c>
      <c r="F94" s="347">
        <v>1266.2113125558617</v>
      </c>
      <c r="G94" s="347">
        <v>1193.5346958106745</v>
      </c>
      <c r="H94" s="347">
        <v>1215.4586053824798</v>
      </c>
      <c r="I94" s="347">
        <v>1371.0850323441732</v>
      </c>
      <c r="J94" s="347">
        <v>1216.9742473584542</v>
      </c>
      <c r="K94" s="347">
        <v>1415.6305767870526</v>
      </c>
      <c r="L94" s="347">
        <v>746.33656506777697</v>
      </c>
      <c r="M94" s="347">
        <v>1354.2322025472408</v>
      </c>
      <c r="N94" s="347">
        <v>1148.1900084052072</v>
      </c>
      <c r="O94" s="347">
        <v>1304.6860181666614</v>
      </c>
      <c r="P94" s="347">
        <v>1265.152339085384</v>
      </c>
      <c r="Q94" s="347">
        <v>1174.5538777345637</v>
      </c>
      <c r="R94" s="347">
        <v>1318.6706383298026</v>
      </c>
      <c r="S94" s="347">
        <v>1280.4962410010819</v>
      </c>
      <c r="T94" s="347">
        <v>1241.0086385991849</v>
      </c>
      <c r="U94" s="347">
        <v>1043.2888696822215</v>
      </c>
      <c r="V94" s="347">
        <v>655.83550364937309</v>
      </c>
      <c r="W94" s="347">
        <v>830.82702617336008</v>
      </c>
      <c r="X94" s="347">
        <v>789.08512070107372</v>
      </c>
      <c r="Y94" s="347">
        <v>747.08854545839745</v>
      </c>
      <c r="Z94" s="347">
        <v>1386.413045975374</v>
      </c>
      <c r="AA94" s="347">
        <v>431.84466250465692</v>
      </c>
      <c r="AB94" s="347">
        <v>581.85061041866288</v>
      </c>
      <c r="AC94" s="347">
        <v>693.23766745310149</v>
      </c>
      <c r="AD94" s="347">
        <v>797.74746426181628</v>
      </c>
      <c r="AE94" s="347">
        <v>944.84875565750872</v>
      </c>
      <c r="AF94" s="347">
        <v>937.38790876886151</v>
      </c>
      <c r="AG94" s="347">
        <v>673.20643094688467</v>
      </c>
      <c r="AH94" s="347">
        <v>813.53111906300433</v>
      </c>
      <c r="AI94" s="347">
        <v>1449.9214954121953</v>
      </c>
      <c r="AJ94" s="347">
        <v>1193.1480672859946</v>
      </c>
      <c r="AK94" s="347">
        <v>1057.3700899488515</v>
      </c>
      <c r="AL94" s="347">
        <v>1061.4173998146664</v>
      </c>
      <c r="AM94" s="347">
        <v>1354.9060527908166</v>
      </c>
      <c r="AN94" s="347">
        <v>1114.8790883083461</v>
      </c>
      <c r="AO94" s="347">
        <v>1482.4349777305495</v>
      </c>
      <c r="AP94" s="347">
        <v>1394.7001005015443</v>
      </c>
      <c r="AQ94" s="347">
        <v>1390.7849535881949</v>
      </c>
      <c r="AR94" s="347">
        <v>1229.2436862690636</v>
      </c>
      <c r="AS94" s="347">
        <v>1416.9337751167109</v>
      </c>
      <c r="AT94" s="347">
        <v>1377.8076537386564</v>
      </c>
      <c r="AU94" s="347">
        <v>1368.5112345256723</v>
      </c>
      <c r="AV94" s="347">
        <v>1425.7985718563457</v>
      </c>
      <c r="AW94" s="347">
        <v>1417.7436934799882</v>
      </c>
      <c r="AX94" s="347">
        <v>1437.3923896443152</v>
      </c>
      <c r="AY94" s="347">
        <v>1618.7967327837077</v>
      </c>
      <c r="AZ94" s="347">
        <v>1677.6563131096882</v>
      </c>
      <c r="BA94" s="347">
        <v>1621.2910980828642</v>
      </c>
      <c r="BB94" s="347">
        <v>1708.9350133234911</v>
      </c>
      <c r="BC94" s="347">
        <v>1604.8393325720951</v>
      </c>
      <c r="BD94" s="347">
        <v>1619.1985047605099</v>
      </c>
      <c r="BE94" s="347">
        <v>1669.2846173968258</v>
      </c>
      <c r="BF94" s="347">
        <v>1564.2276040517024</v>
      </c>
      <c r="BG94" s="347">
        <v>1648.2683555837014</v>
      </c>
      <c r="BH94" s="347">
        <v>1658.9017021494303</v>
      </c>
      <c r="BI94" s="347">
        <v>1581.3169654842616</v>
      </c>
      <c r="BJ94" s="347">
        <v>256.7171642795318</v>
      </c>
      <c r="BK94" s="347">
        <v>287.97666866200387</v>
      </c>
      <c r="BL94" s="347">
        <v>199.1837898120028</v>
      </c>
      <c r="BM94" s="347">
        <v>433.96119410885325</v>
      </c>
      <c r="BN94" s="347">
        <v>400.41975369683604</v>
      </c>
      <c r="BO94" s="347">
        <v>512.63029311789785</v>
      </c>
      <c r="BP94" s="347">
        <v>475.40753875138563</v>
      </c>
      <c r="BQ94" s="347">
        <v>283.84639538132825</v>
      </c>
      <c r="BR94" s="347">
        <v>251.15080937856303</v>
      </c>
      <c r="BS94" s="347">
        <v>462.25143529538542</v>
      </c>
      <c r="BT94" s="347">
        <v>327.84399671403099</v>
      </c>
      <c r="BU94" s="347">
        <v>398.43818870859383</v>
      </c>
      <c r="BV94" s="347">
        <v>299.62133996381289</v>
      </c>
      <c r="BW94" s="347">
        <v>1436.6956882357963</v>
      </c>
      <c r="BX94" s="347">
        <v>1273.0670921340072</v>
      </c>
      <c r="BY94" s="347">
        <v>1738.5412170789027</v>
      </c>
      <c r="BZ94" s="347">
        <v>1606.7690625839264</v>
      </c>
      <c r="CA94" s="347">
        <v>1848.6678547019217</v>
      </c>
      <c r="CB94" s="347">
        <v>1576.7968537720246</v>
      </c>
      <c r="CC94" s="347">
        <v>1600.6781924442344</v>
      </c>
      <c r="CD94" s="347">
        <v>1476.078863024625</v>
      </c>
      <c r="CE94" s="347">
        <v>1668.4577161258815</v>
      </c>
      <c r="CF94" s="347">
        <v>1585.748662452201</v>
      </c>
      <c r="CG94" s="347">
        <v>1884.3430181843773</v>
      </c>
      <c r="CH94" s="347">
        <v>2313.6504330286648</v>
      </c>
      <c r="CI94" s="347">
        <v>2076.4782506121883</v>
      </c>
      <c r="CJ94" s="347">
        <v>160.13365212135733</v>
      </c>
      <c r="CK94" s="347">
        <v>160.52237338539192</v>
      </c>
      <c r="CL94" s="347">
        <v>0</v>
      </c>
      <c r="CM94" s="347">
        <v>99.48861857354683</v>
      </c>
      <c r="CN94" s="347">
        <v>92.978928890916933</v>
      </c>
      <c r="CO94" s="347">
        <v>78.677082743138811</v>
      </c>
      <c r="CP94" s="347">
        <v>132.08951244900166</v>
      </c>
      <c r="CQ94" s="347">
        <v>145.23913198323712</v>
      </c>
      <c r="CR94" s="347">
        <v>165.89838901985178</v>
      </c>
      <c r="CS94" s="347">
        <v>120.186160164124</v>
      </c>
      <c r="CT94" s="347">
        <v>128.46161302129497</v>
      </c>
      <c r="CU94" s="347">
        <v>410.60497663066388</v>
      </c>
      <c r="CV94" s="347">
        <v>501.68601878087253</v>
      </c>
      <c r="CW94" s="347">
        <v>470.10688987451289</v>
      </c>
      <c r="CX94" s="347">
        <v>852.20225936285942</v>
      </c>
      <c r="CY94" s="347">
        <v>570.61134249148245</v>
      </c>
      <c r="CZ94" s="347">
        <v>676.00786836846555</v>
      </c>
      <c r="DA94" s="347">
        <v>535.9282074422531</v>
      </c>
      <c r="DB94" s="347">
        <v>569.79535979913612</v>
      </c>
      <c r="DC94" s="347">
        <v>569.28903935246558</v>
      </c>
      <c r="DD94" s="347">
        <v>484.59639905011221</v>
      </c>
      <c r="DE94" s="347">
        <v>568.16201067642828</v>
      </c>
      <c r="DF94" s="347">
        <v>519.85046616395243</v>
      </c>
      <c r="DG94" s="347">
        <v>525.71738253095873</v>
      </c>
      <c r="DH94" s="347">
        <v>2232.1022546044542</v>
      </c>
      <c r="DI94" s="347">
        <v>1934.7349565348254</v>
      </c>
      <c r="DJ94" s="347">
        <v>1970.7039368280593</v>
      </c>
    </row>
    <row r="95" spans="1:114" ht="21" customHeight="1">
      <c r="A95" s="370" t="s">
        <v>162</v>
      </c>
      <c r="B95" s="561" t="s">
        <v>547</v>
      </c>
      <c r="C95" s="562"/>
      <c r="D95" s="325">
        <v>993.27642214231037</v>
      </c>
      <c r="E95" s="325">
        <v>1026.1663323939315</v>
      </c>
      <c r="F95" s="325">
        <v>1166.7226939823149</v>
      </c>
      <c r="G95" s="325">
        <v>1094.0460772371277</v>
      </c>
      <c r="H95" s="325">
        <v>1115.9699868089331</v>
      </c>
      <c r="I95" s="325">
        <v>1271.5964137706264</v>
      </c>
      <c r="J95" s="325">
        <v>1117.4856287849075</v>
      </c>
      <c r="K95" s="325">
        <v>1316.1419582135059</v>
      </c>
      <c r="L95" s="325">
        <v>646.84794649423009</v>
      </c>
      <c r="M95" s="325">
        <v>1254.7435839736941</v>
      </c>
      <c r="N95" s="325">
        <v>1048.7013898316604</v>
      </c>
      <c r="O95" s="325">
        <v>1205.1973995931146</v>
      </c>
      <c r="P95" s="325">
        <v>1165.6637205118373</v>
      </c>
      <c r="Q95" s="325">
        <v>1075.0652591610169</v>
      </c>
      <c r="R95" s="325">
        <v>1219.1820197562558</v>
      </c>
      <c r="S95" s="325">
        <v>1181.0076224275351</v>
      </c>
      <c r="T95" s="325">
        <v>1141.5200200256381</v>
      </c>
      <c r="U95" s="325">
        <v>943.80025110867473</v>
      </c>
      <c r="V95" s="325">
        <v>556.34688507582621</v>
      </c>
      <c r="W95" s="325">
        <v>743.84556881983792</v>
      </c>
      <c r="X95" s="325">
        <v>689.59650212752683</v>
      </c>
      <c r="Y95" s="325">
        <v>647.59992688485067</v>
      </c>
      <c r="Z95" s="325">
        <v>1286.9244274018272</v>
      </c>
      <c r="AA95" s="325">
        <v>344.86320515113408</v>
      </c>
      <c r="AB95" s="325">
        <v>494.86915306514032</v>
      </c>
      <c r="AC95" s="325">
        <v>593.74904887955472</v>
      </c>
      <c r="AD95" s="325">
        <v>710.766006908294</v>
      </c>
      <c r="AE95" s="325">
        <v>857.86729830398656</v>
      </c>
      <c r="AF95" s="325">
        <v>850.40645141533935</v>
      </c>
      <c r="AG95" s="325">
        <v>573.71781237333778</v>
      </c>
      <c r="AH95" s="325">
        <v>726.54966170948217</v>
      </c>
      <c r="AI95" s="325">
        <v>1362.9400380586721</v>
      </c>
      <c r="AJ95" s="325">
        <v>1106.1666099324716</v>
      </c>
      <c r="AK95" s="325">
        <v>957.8814713753045</v>
      </c>
      <c r="AL95" s="325">
        <v>974.43594246114412</v>
      </c>
      <c r="AM95" s="325">
        <v>1267.9245954372934</v>
      </c>
      <c r="AN95" s="325">
        <v>1027.8976309548234</v>
      </c>
      <c r="AO95" s="325">
        <v>1382.9463591570027</v>
      </c>
      <c r="AP95" s="325">
        <v>1295.2114819279975</v>
      </c>
      <c r="AQ95" s="325">
        <v>1291.2963350146481</v>
      </c>
      <c r="AR95" s="325">
        <v>1129.7550676955168</v>
      </c>
      <c r="AS95" s="325">
        <v>1317.4451565431641</v>
      </c>
      <c r="AT95" s="325">
        <v>1278.3190351651097</v>
      </c>
      <c r="AU95" s="325">
        <v>1269.0226159521255</v>
      </c>
      <c r="AV95" s="325">
        <v>1326.3099532827989</v>
      </c>
      <c r="AW95" s="325">
        <v>1318.2550749064415</v>
      </c>
      <c r="AX95" s="325">
        <v>1337.9037710707685</v>
      </c>
      <c r="AY95" s="325">
        <v>1519.308114210161</v>
      </c>
      <c r="AZ95" s="325">
        <v>1578.1676945361414</v>
      </c>
      <c r="BA95" s="325">
        <v>1521.8024795093174</v>
      </c>
      <c r="BB95" s="325">
        <v>1609.4463947499444</v>
      </c>
      <c r="BC95" s="325">
        <v>1505.3507139985484</v>
      </c>
      <c r="BD95" s="325">
        <v>1519.7098861869631</v>
      </c>
      <c r="BE95" s="325">
        <v>1569.795998823279</v>
      </c>
      <c r="BF95" s="325">
        <v>1464.7389854781557</v>
      </c>
      <c r="BG95" s="325">
        <v>1548.7797370101546</v>
      </c>
      <c r="BH95" s="325">
        <v>1559.4130835758835</v>
      </c>
      <c r="BI95" s="325">
        <v>1481.8283469107148</v>
      </c>
      <c r="BJ95" s="325">
        <v>157.228545705985</v>
      </c>
      <c r="BK95" s="325">
        <v>188.48805008845707</v>
      </c>
      <c r="BL95" s="325">
        <v>99.695171238455984</v>
      </c>
      <c r="BM95" s="325">
        <v>334.47257553530648</v>
      </c>
      <c r="BN95" s="325">
        <v>300.93113512328927</v>
      </c>
      <c r="BO95" s="325">
        <v>413.14167454435113</v>
      </c>
      <c r="BP95" s="325">
        <v>375.91892017783886</v>
      </c>
      <c r="BQ95" s="325">
        <v>184.35777680778139</v>
      </c>
      <c r="BR95" s="325">
        <v>151.66219080501619</v>
      </c>
      <c r="BS95" s="325">
        <v>362.76281672183865</v>
      </c>
      <c r="BT95" s="325">
        <v>228.35537814048413</v>
      </c>
      <c r="BU95" s="325">
        <v>298.94957013504705</v>
      </c>
      <c r="BV95" s="325">
        <v>200.13272139026603</v>
      </c>
      <c r="BW95" s="325">
        <v>1349.7142308822731</v>
      </c>
      <c r="BX95" s="325">
        <v>1186.085634780484</v>
      </c>
      <c r="BY95" s="325">
        <v>1651.5597597253795</v>
      </c>
      <c r="BZ95" s="325">
        <v>1519.7876052304032</v>
      </c>
      <c r="CA95" s="325">
        <v>1761.6863973483985</v>
      </c>
      <c r="CB95" s="325">
        <v>1489.8153964185015</v>
      </c>
      <c r="CC95" s="325">
        <v>1501.1895738706876</v>
      </c>
      <c r="CD95" s="325">
        <v>1376.5902444510782</v>
      </c>
      <c r="CE95" s="325">
        <v>1568.9690975523347</v>
      </c>
      <c r="CF95" s="325">
        <v>1486.2600438786542</v>
      </c>
      <c r="CG95" s="325">
        <v>1784.8543996108306</v>
      </c>
      <c r="CH95" s="325">
        <v>2214.161814455118</v>
      </c>
      <c r="CI95" s="325">
        <v>1976.9896320386413</v>
      </c>
      <c r="CJ95" s="325">
        <v>175.19050777000714</v>
      </c>
      <c r="CK95" s="325">
        <v>178.11448678385543</v>
      </c>
      <c r="CL95" s="325">
        <v>99.48861857354683</v>
      </c>
      <c r="CM95" s="325">
        <v>0</v>
      </c>
      <c r="CN95" s="325">
        <v>110.57104228938047</v>
      </c>
      <c r="CO95" s="325">
        <v>96.26919614160235</v>
      </c>
      <c r="CP95" s="325">
        <v>129.24823429137561</v>
      </c>
      <c r="CQ95" s="325">
        <v>160.29598763188696</v>
      </c>
      <c r="CR95" s="325">
        <v>183.49050241831532</v>
      </c>
      <c r="CS95" s="325">
        <v>135.2430158127739</v>
      </c>
      <c r="CT95" s="325">
        <v>145.39413754118814</v>
      </c>
      <c r="CU95" s="325">
        <v>311.11635805711711</v>
      </c>
      <c r="CV95" s="325">
        <v>402.19740020732576</v>
      </c>
      <c r="CW95" s="325">
        <v>370.61827130096611</v>
      </c>
      <c r="CX95" s="325">
        <v>752.71364078931254</v>
      </c>
      <c r="CY95" s="325">
        <v>471.12272391793573</v>
      </c>
      <c r="CZ95" s="325">
        <v>576.51924979491878</v>
      </c>
      <c r="DA95" s="325">
        <v>436.43958886870627</v>
      </c>
      <c r="DB95" s="325">
        <v>470.30674122558941</v>
      </c>
      <c r="DC95" s="325">
        <v>469.80042077891875</v>
      </c>
      <c r="DD95" s="325">
        <v>385.10778047656544</v>
      </c>
      <c r="DE95" s="325">
        <v>468.67339210288156</v>
      </c>
      <c r="DF95" s="325">
        <v>420.36184759040572</v>
      </c>
      <c r="DG95" s="325">
        <v>426.22876395741201</v>
      </c>
      <c r="DH95" s="325">
        <v>2132.6136360309074</v>
      </c>
      <c r="DI95" s="325">
        <v>1835.2463379612786</v>
      </c>
      <c r="DJ95" s="325">
        <v>1871.2153182545126</v>
      </c>
    </row>
    <row r="96" spans="1:114" ht="21" customHeight="1">
      <c r="A96" s="370" t="s">
        <v>162</v>
      </c>
      <c r="B96" s="561" t="s">
        <v>548</v>
      </c>
      <c r="C96" s="562"/>
      <c r="D96" s="347">
        <v>1074.9316535866601</v>
      </c>
      <c r="E96" s="347">
        <v>1107.8215638382819</v>
      </c>
      <c r="F96" s="347">
        <v>1248.3779254266656</v>
      </c>
      <c r="G96" s="347">
        <v>1175.7013086814784</v>
      </c>
      <c r="H96" s="347">
        <v>1197.6252182532837</v>
      </c>
      <c r="I96" s="347">
        <v>1353.2516452149771</v>
      </c>
      <c r="J96" s="347">
        <v>1199.1408602292581</v>
      </c>
      <c r="K96" s="347">
        <v>1397.7971896578565</v>
      </c>
      <c r="L96" s="347">
        <v>728.50317793857971</v>
      </c>
      <c r="M96" s="347">
        <v>1336.3988154180447</v>
      </c>
      <c r="N96" s="347">
        <v>1130.3566212760109</v>
      </c>
      <c r="O96" s="347">
        <v>1286.8526310374652</v>
      </c>
      <c r="P96" s="347">
        <v>1247.3189519561879</v>
      </c>
      <c r="Q96" s="347">
        <v>1156.7204906053673</v>
      </c>
      <c r="R96" s="347">
        <v>1300.8372512006065</v>
      </c>
      <c r="S96" s="347">
        <v>1262.6628538718858</v>
      </c>
      <c r="T96" s="347">
        <v>1223.1752514699888</v>
      </c>
      <c r="U96" s="347">
        <v>1025.4554825530242</v>
      </c>
      <c r="V96" s="347">
        <v>638.00211652017595</v>
      </c>
      <c r="W96" s="347">
        <v>777.97200477055139</v>
      </c>
      <c r="X96" s="347">
        <v>771.25173357187646</v>
      </c>
      <c r="Y96" s="347">
        <v>729.2551583292003</v>
      </c>
      <c r="Z96" s="347">
        <v>1368.5796588461778</v>
      </c>
      <c r="AA96" s="347">
        <v>378.98964110184795</v>
      </c>
      <c r="AB96" s="347">
        <v>528.99558901585397</v>
      </c>
      <c r="AC96" s="347">
        <v>675.40428032390446</v>
      </c>
      <c r="AD96" s="347">
        <v>744.89244285900747</v>
      </c>
      <c r="AE96" s="347">
        <v>891.99373425470003</v>
      </c>
      <c r="AF96" s="347">
        <v>884.53288736605282</v>
      </c>
      <c r="AG96" s="347">
        <v>655.3730438176874</v>
      </c>
      <c r="AH96" s="347">
        <v>760.67609766019564</v>
      </c>
      <c r="AI96" s="347">
        <v>1397.0664740093866</v>
      </c>
      <c r="AJ96" s="347">
        <v>1140.2930458831859</v>
      </c>
      <c r="AK96" s="347">
        <v>1039.536702819654</v>
      </c>
      <c r="AL96" s="347">
        <v>1008.5623784118576</v>
      </c>
      <c r="AM96" s="347">
        <v>1302.0510313880079</v>
      </c>
      <c r="AN96" s="347">
        <v>1062.0240669055372</v>
      </c>
      <c r="AO96" s="347">
        <v>1464.6015906013533</v>
      </c>
      <c r="AP96" s="347">
        <v>1376.8667133723482</v>
      </c>
      <c r="AQ96" s="347">
        <v>1372.9515664589987</v>
      </c>
      <c r="AR96" s="347">
        <v>1211.4102991398674</v>
      </c>
      <c r="AS96" s="347">
        <v>1399.1003879875148</v>
      </c>
      <c r="AT96" s="347">
        <v>1359.9742666094603</v>
      </c>
      <c r="AU96" s="347">
        <v>1350.6778473964762</v>
      </c>
      <c r="AV96" s="347">
        <v>1407.9651847271496</v>
      </c>
      <c r="AW96" s="347">
        <v>1399.9103063507921</v>
      </c>
      <c r="AX96" s="347">
        <v>1419.5590025151191</v>
      </c>
      <c r="AY96" s="347">
        <v>1600.9633456545116</v>
      </c>
      <c r="AZ96" s="347">
        <v>1659.8229259804921</v>
      </c>
      <c r="BA96" s="347">
        <v>1603.4577109536681</v>
      </c>
      <c r="BB96" s="347">
        <v>1691.101626194295</v>
      </c>
      <c r="BC96" s="347">
        <v>1587.005945442899</v>
      </c>
      <c r="BD96" s="347">
        <v>1601.3651176313138</v>
      </c>
      <c r="BE96" s="347">
        <v>1651.4512302676296</v>
      </c>
      <c r="BF96" s="347">
        <v>1546.3942169225063</v>
      </c>
      <c r="BG96" s="347">
        <v>1630.4349684545052</v>
      </c>
      <c r="BH96" s="347">
        <v>1641.0683150202342</v>
      </c>
      <c r="BI96" s="347">
        <v>1563.4835783550654</v>
      </c>
      <c r="BJ96" s="347">
        <v>238.88377715033505</v>
      </c>
      <c r="BK96" s="347">
        <v>270.14328153280707</v>
      </c>
      <c r="BL96" s="347">
        <v>157.52668226662917</v>
      </c>
      <c r="BM96" s="347">
        <v>416.12780697965638</v>
      </c>
      <c r="BN96" s="347">
        <v>382.58636656763917</v>
      </c>
      <c r="BO96" s="347">
        <v>494.79690598870093</v>
      </c>
      <c r="BP96" s="347">
        <v>457.57415162218865</v>
      </c>
      <c r="BQ96" s="347">
        <v>266.01300825213144</v>
      </c>
      <c r="BR96" s="347">
        <v>233.31742224936625</v>
      </c>
      <c r="BS96" s="347">
        <v>444.41804816618856</v>
      </c>
      <c r="BT96" s="347">
        <v>310.01060958483401</v>
      </c>
      <c r="BU96" s="347">
        <v>380.60480157939696</v>
      </c>
      <c r="BV96" s="347">
        <v>281.78795283461602</v>
      </c>
      <c r="BW96" s="347">
        <v>1383.8406668329876</v>
      </c>
      <c r="BX96" s="347">
        <v>1220.2120707311985</v>
      </c>
      <c r="BY96" s="347">
        <v>1685.686195676094</v>
      </c>
      <c r="BZ96" s="347">
        <v>1553.9140411811177</v>
      </c>
      <c r="CA96" s="347">
        <v>1795.812833299113</v>
      </c>
      <c r="CB96" s="347">
        <v>1523.9418323692159</v>
      </c>
      <c r="CC96" s="347">
        <v>1582.8448053150382</v>
      </c>
      <c r="CD96" s="347">
        <v>1458.2454758954289</v>
      </c>
      <c r="CE96" s="347">
        <v>1647.4283708544688</v>
      </c>
      <c r="CF96" s="347">
        <v>1564.719317180788</v>
      </c>
      <c r="CG96" s="347">
        <v>1863.3136729129646</v>
      </c>
      <c r="CH96" s="347">
        <v>2292.6210877572489</v>
      </c>
      <c r="CI96" s="347">
        <v>2055.4489053407751</v>
      </c>
      <c r="CJ96" s="347">
        <v>70.433473808384946</v>
      </c>
      <c r="CK96" s="347">
        <v>67.543444494474983</v>
      </c>
      <c r="CL96" s="347">
        <v>92.978928890916919</v>
      </c>
      <c r="CM96" s="347">
        <v>110.57104228938047</v>
      </c>
      <c r="CN96" s="347">
        <v>0</v>
      </c>
      <c r="CO96" s="347">
        <v>44.027690523519382</v>
      </c>
      <c r="CP96" s="347">
        <v>86.029637332944688</v>
      </c>
      <c r="CQ96" s="347">
        <v>86.581732988884255</v>
      </c>
      <c r="CR96" s="347">
        <v>72.919460128934858</v>
      </c>
      <c r="CS96" s="347">
        <v>51.651643987756046</v>
      </c>
      <c r="CT96" s="347">
        <v>42.263336758451231</v>
      </c>
      <c r="CU96" s="347">
        <v>392.77158950146691</v>
      </c>
      <c r="CV96" s="347">
        <v>483.85263165167555</v>
      </c>
      <c r="CW96" s="347">
        <v>452.27350274531602</v>
      </c>
      <c r="CX96" s="347">
        <v>834.36887223366216</v>
      </c>
      <c r="CY96" s="347">
        <v>552.77795536228564</v>
      </c>
      <c r="CZ96" s="347">
        <v>658.1744812392684</v>
      </c>
      <c r="DA96" s="347">
        <v>518.09482031305606</v>
      </c>
      <c r="DB96" s="347">
        <v>551.96197266993931</v>
      </c>
      <c r="DC96" s="347">
        <v>551.45565222326866</v>
      </c>
      <c r="DD96" s="347">
        <v>466.76301192091535</v>
      </c>
      <c r="DE96" s="347">
        <v>550.32862354723147</v>
      </c>
      <c r="DF96" s="347">
        <v>502.01707903475562</v>
      </c>
      <c r="DG96" s="347">
        <v>498.38886446159154</v>
      </c>
      <c r="DH96" s="347">
        <v>2201.9036401473531</v>
      </c>
      <c r="DI96" s="347">
        <v>1913.7056112634123</v>
      </c>
      <c r="DJ96" s="347">
        <v>1949.6745915566462</v>
      </c>
    </row>
    <row r="97" spans="1:114" ht="21" customHeight="1">
      <c r="A97" s="370" t="s">
        <v>162</v>
      </c>
      <c r="B97" s="561" t="s">
        <v>549</v>
      </c>
      <c r="C97" s="562"/>
      <c r="D97" s="325">
        <v>1048.6045966910265</v>
      </c>
      <c r="E97" s="325">
        <v>1081.4945069426476</v>
      </c>
      <c r="F97" s="325">
        <v>1222.050868531031</v>
      </c>
      <c r="G97" s="325">
        <v>1149.3742517858439</v>
      </c>
      <c r="H97" s="325">
        <v>1171.2981613576492</v>
      </c>
      <c r="I97" s="325">
        <v>1326.9245883193425</v>
      </c>
      <c r="J97" s="325">
        <v>1172.8138033336236</v>
      </c>
      <c r="K97" s="325">
        <v>1371.470132762222</v>
      </c>
      <c r="L97" s="325">
        <v>702.17612104294619</v>
      </c>
      <c r="M97" s="325">
        <v>1310.0717585224102</v>
      </c>
      <c r="N97" s="325">
        <v>1104.0295643803765</v>
      </c>
      <c r="O97" s="325">
        <v>1260.5255741418307</v>
      </c>
      <c r="P97" s="325">
        <v>1220.9918950605534</v>
      </c>
      <c r="Q97" s="325">
        <v>1130.393433709733</v>
      </c>
      <c r="R97" s="325">
        <v>1274.5101943049719</v>
      </c>
      <c r="S97" s="325">
        <v>1236.3357969762512</v>
      </c>
      <c r="T97" s="325">
        <v>1196.8481945743542</v>
      </c>
      <c r="U97" s="325">
        <v>999.12842565739084</v>
      </c>
      <c r="V97" s="325">
        <v>611.67505962454231</v>
      </c>
      <c r="W97" s="325">
        <v>761.70173211301244</v>
      </c>
      <c r="X97" s="325">
        <v>744.92467667624294</v>
      </c>
      <c r="Y97" s="325">
        <v>702.92810143356678</v>
      </c>
      <c r="Z97" s="325">
        <v>1342.2526019505433</v>
      </c>
      <c r="AA97" s="325">
        <v>362.719368444309</v>
      </c>
      <c r="AB97" s="325">
        <v>512.72531635831513</v>
      </c>
      <c r="AC97" s="325">
        <v>649.07722342827083</v>
      </c>
      <c r="AD97" s="325">
        <v>728.62217020146852</v>
      </c>
      <c r="AE97" s="325">
        <v>875.72346159716108</v>
      </c>
      <c r="AF97" s="325">
        <v>868.26261470851387</v>
      </c>
      <c r="AG97" s="325">
        <v>629.04598692205388</v>
      </c>
      <c r="AH97" s="325">
        <v>744.40582500265668</v>
      </c>
      <c r="AI97" s="325">
        <v>1380.7962013518475</v>
      </c>
      <c r="AJ97" s="325">
        <v>1124.0227732256467</v>
      </c>
      <c r="AK97" s="325">
        <v>1013.2096459240206</v>
      </c>
      <c r="AL97" s="325">
        <v>992.29210575431864</v>
      </c>
      <c r="AM97" s="325">
        <v>1285.7807587304687</v>
      </c>
      <c r="AN97" s="325">
        <v>1045.7537942479983</v>
      </c>
      <c r="AO97" s="325">
        <v>1438.2745337057188</v>
      </c>
      <c r="AP97" s="325">
        <v>1350.5396564767136</v>
      </c>
      <c r="AQ97" s="325">
        <v>1346.6245095633642</v>
      </c>
      <c r="AR97" s="325">
        <v>1185.0832422442329</v>
      </c>
      <c r="AS97" s="325">
        <v>1372.7733310918802</v>
      </c>
      <c r="AT97" s="325">
        <v>1333.6472097138258</v>
      </c>
      <c r="AU97" s="325">
        <v>1324.3507905008416</v>
      </c>
      <c r="AV97" s="325">
        <v>1381.638127831515</v>
      </c>
      <c r="AW97" s="325">
        <v>1373.5832494551576</v>
      </c>
      <c r="AX97" s="325">
        <v>1393.2319456194846</v>
      </c>
      <c r="AY97" s="325">
        <v>1574.6362887588771</v>
      </c>
      <c r="AZ97" s="325">
        <v>1633.4958690848575</v>
      </c>
      <c r="BA97" s="325">
        <v>1577.1306540580335</v>
      </c>
      <c r="BB97" s="325">
        <v>1664.7745692986605</v>
      </c>
      <c r="BC97" s="325">
        <v>1560.6788885472645</v>
      </c>
      <c r="BD97" s="325">
        <v>1575.0380607356792</v>
      </c>
      <c r="BE97" s="325">
        <v>1625.1241733719951</v>
      </c>
      <c r="BF97" s="325">
        <v>1520.0671600268718</v>
      </c>
      <c r="BG97" s="325">
        <v>1604.1079115588707</v>
      </c>
      <c r="BH97" s="325">
        <v>1614.7412581245997</v>
      </c>
      <c r="BI97" s="325">
        <v>1537.1565214594309</v>
      </c>
      <c r="BJ97" s="325">
        <v>212.55672025470105</v>
      </c>
      <c r="BK97" s="325">
        <v>243.81622463717309</v>
      </c>
      <c r="BL97" s="325">
        <v>141.2564096090901</v>
      </c>
      <c r="BM97" s="325">
        <v>389.80075008402247</v>
      </c>
      <c r="BN97" s="325">
        <v>356.25930967200526</v>
      </c>
      <c r="BO97" s="325">
        <v>468.46984909306701</v>
      </c>
      <c r="BP97" s="325">
        <v>431.24709472655474</v>
      </c>
      <c r="BQ97" s="325">
        <v>239.68595135649744</v>
      </c>
      <c r="BR97" s="325">
        <v>206.99036535373224</v>
      </c>
      <c r="BS97" s="325">
        <v>418.09099127055458</v>
      </c>
      <c r="BT97" s="325">
        <v>283.68355268920016</v>
      </c>
      <c r="BU97" s="325">
        <v>354.27774468376305</v>
      </c>
      <c r="BV97" s="325">
        <v>255.46089593898205</v>
      </c>
      <c r="BW97" s="325">
        <v>1367.5703941754484</v>
      </c>
      <c r="BX97" s="325">
        <v>1203.9417980736594</v>
      </c>
      <c r="BY97" s="325">
        <v>1669.4159230185548</v>
      </c>
      <c r="BZ97" s="325">
        <v>1537.6437685235785</v>
      </c>
      <c r="CA97" s="325">
        <v>1779.5425606415738</v>
      </c>
      <c r="CB97" s="325">
        <v>1507.6715597116768</v>
      </c>
      <c r="CC97" s="325">
        <v>1556.5177484194037</v>
      </c>
      <c r="CD97" s="325">
        <v>1431.9184189997943</v>
      </c>
      <c r="CE97" s="325">
        <v>1624.2972721010508</v>
      </c>
      <c r="CF97" s="325">
        <v>1541.5882184273703</v>
      </c>
      <c r="CG97" s="325">
        <v>1840.1825741595467</v>
      </c>
      <c r="CH97" s="325">
        <v>2269.4899890038341</v>
      </c>
      <c r="CI97" s="325">
        <v>2032.3178065873574</v>
      </c>
      <c r="CJ97" s="325">
        <v>91.008358061009503</v>
      </c>
      <c r="CK97" s="325">
        <v>108.36894559595028</v>
      </c>
      <c r="CL97" s="325">
        <v>78.677082743138811</v>
      </c>
      <c r="CM97" s="325">
        <v>96.269196141602364</v>
      </c>
      <c r="CN97" s="325">
        <v>44.027690523519382</v>
      </c>
      <c r="CO97" s="325">
        <v>0</v>
      </c>
      <c r="CP97" s="325">
        <v>62.964218388653876</v>
      </c>
      <c r="CQ97" s="325">
        <v>76.113837922889303</v>
      </c>
      <c r="CR97" s="325">
        <v>116.94715065245424</v>
      </c>
      <c r="CS97" s="325">
        <v>51.060866103776235</v>
      </c>
      <c r="CT97" s="325">
        <v>61.211987832190459</v>
      </c>
      <c r="CU97" s="325">
        <v>366.44453260583305</v>
      </c>
      <c r="CV97" s="325">
        <v>457.52557475604164</v>
      </c>
      <c r="CW97" s="325">
        <v>425.94644584968205</v>
      </c>
      <c r="CX97" s="325">
        <v>808.04181533802864</v>
      </c>
      <c r="CY97" s="325">
        <v>526.45089846665167</v>
      </c>
      <c r="CZ97" s="325">
        <v>631.84742434363488</v>
      </c>
      <c r="DA97" s="325">
        <v>491.7677634174222</v>
      </c>
      <c r="DB97" s="325">
        <v>525.63491577430534</v>
      </c>
      <c r="DC97" s="325">
        <v>525.12859532763468</v>
      </c>
      <c r="DD97" s="325">
        <v>440.43595502528137</v>
      </c>
      <c r="DE97" s="325">
        <v>524.0015666515975</v>
      </c>
      <c r="DF97" s="325">
        <v>475.69002213912165</v>
      </c>
      <c r="DG97" s="325">
        <v>481.55693850612795</v>
      </c>
      <c r="DH97" s="325">
        <v>2185.6333674898151</v>
      </c>
      <c r="DI97" s="325">
        <v>1890.5745125099947</v>
      </c>
      <c r="DJ97" s="325">
        <v>1926.5434928032287</v>
      </c>
    </row>
    <row r="98" spans="1:114" ht="21" customHeight="1">
      <c r="A98" s="370" t="s">
        <v>162</v>
      </c>
      <c r="B98" s="561" t="s">
        <v>166</v>
      </c>
      <c r="C98" s="562"/>
      <c r="D98" s="347">
        <v>1039.9158225637518</v>
      </c>
      <c r="E98" s="347">
        <v>1072.8057328153729</v>
      </c>
      <c r="F98" s="347">
        <v>1213.3620944037564</v>
      </c>
      <c r="G98" s="347">
        <v>1140.6854776585692</v>
      </c>
      <c r="H98" s="347">
        <v>1162.6093872303745</v>
      </c>
      <c r="I98" s="347">
        <v>1318.2358141920679</v>
      </c>
      <c r="J98" s="347">
        <v>1164.1250292063489</v>
      </c>
      <c r="K98" s="347">
        <v>1362.7813586349473</v>
      </c>
      <c r="L98" s="347">
        <v>693.48734691567154</v>
      </c>
      <c r="M98" s="347">
        <v>1301.3829843951355</v>
      </c>
      <c r="N98" s="347">
        <v>1095.3407902531019</v>
      </c>
      <c r="O98" s="347">
        <v>1251.836800014556</v>
      </c>
      <c r="P98" s="347">
        <v>1212.3031209332787</v>
      </c>
      <c r="Q98" s="347">
        <v>1121.7046595824584</v>
      </c>
      <c r="R98" s="347">
        <v>1265.8214201776973</v>
      </c>
      <c r="S98" s="347">
        <v>1227.6470228489766</v>
      </c>
      <c r="T98" s="347">
        <v>1188.1594204470796</v>
      </c>
      <c r="U98" s="347">
        <v>990.43965153011618</v>
      </c>
      <c r="V98" s="347">
        <v>602.98628549726766</v>
      </c>
      <c r="W98" s="347">
        <v>745.01885935442465</v>
      </c>
      <c r="X98" s="347">
        <v>736.23590254896828</v>
      </c>
      <c r="Y98" s="347">
        <v>694.23932730629213</v>
      </c>
      <c r="Z98" s="347">
        <v>1333.5638278232686</v>
      </c>
      <c r="AA98" s="347">
        <v>346.03649568572132</v>
      </c>
      <c r="AB98" s="347">
        <v>496.04244359972745</v>
      </c>
      <c r="AC98" s="347">
        <v>640.38844930099617</v>
      </c>
      <c r="AD98" s="347">
        <v>711.93929744288073</v>
      </c>
      <c r="AE98" s="347">
        <v>859.04058883857329</v>
      </c>
      <c r="AF98" s="347">
        <v>851.57974194992607</v>
      </c>
      <c r="AG98" s="347">
        <v>620.35721279477923</v>
      </c>
      <c r="AH98" s="347">
        <v>727.72295224406889</v>
      </c>
      <c r="AI98" s="347">
        <v>1364.1133285932601</v>
      </c>
      <c r="AJ98" s="347">
        <v>1107.3399004670594</v>
      </c>
      <c r="AK98" s="347">
        <v>1004.520871796746</v>
      </c>
      <c r="AL98" s="347">
        <v>975.60923299573085</v>
      </c>
      <c r="AM98" s="347">
        <v>1269.0978859718814</v>
      </c>
      <c r="AN98" s="347">
        <v>1029.0709214894105</v>
      </c>
      <c r="AO98" s="347">
        <v>1429.5857595784441</v>
      </c>
      <c r="AP98" s="347">
        <v>1341.850882349439</v>
      </c>
      <c r="AQ98" s="347">
        <v>1337.9357354360895</v>
      </c>
      <c r="AR98" s="347">
        <v>1176.3944681169583</v>
      </c>
      <c r="AS98" s="347">
        <v>1364.0845569646056</v>
      </c>
      <c r="AT98" s="347">
        <v>1324.9584355865511</v>
      </c>
      <c r="AU98" s="347">
        <v>1315.662016373567</v>
      </c>
      <c r="AV98" s="347">
        <v>1372.9493537042404</v>
      </c>
      <c r="AW98" s="347">
        <v>1364.8944753278829</v>
      </c>
      <c r="AX98" s="347">
        <v>1384.5431714922099</v>
      </c>
      <c r="AY98" s="347">
        <v>1565.9475146316024</v>
      </c>
      <c r="AZ98" s="347">
        <v>1624.8070949575829</v>
      </c>
      <c r="BA98" s="347">
        <v>1568.4418799307589</v>
      </c>
      <c r="BB98" s="347">
        <v>1656.0857951713858</v>
      </c>
      <c r="BC98" s="347">
        <v>1551.9901144199898</v>
      </c>
      <c r="BD98" s="347">
        <v>1566.3492866084046</v>
      </c>
      <c r="BE98" s="347">
        <v>1616.4353992447204</v>
      </c>
      <c r="BF98" s="347">
        <v>1511.3783858995971</v>
      </c>
      <c r="BG98" s="347">
        <v>1595.419137431596</v>
      </c>
      <c r="BH98" s="347">
        <v>1606.052483997325</v>
      </c>
      <c r="BI98" s="347">
        <v>1528.4677473321563</v>
      </c>
      <c r="BJ98" s="347">
        <v>203.86794612742642</v>
      </c>
      <c r="BK98" s="347">
        <v>235.12745050989847</v>
      </c>
      <c r="BL98" s="347">
        <v>124.57353685050248</v>
      </c>
      <c r="BM98" s="347">
        <v>381.11197595674787</v>
      </c>
      <c r="BN98" s="347">
        <v>347.57053554473066</v>
      </c>
      <c r="BO98" s="347">
        <v>459.78107496579241</v>
      </c>
      <c r="BP98" s="347">
        <v>422.55832059928014</v>
      </c>
      <c r="BQ98" s="347">
        <v>230.99717722922281</v>
      </c>
      <c r="BR98" s="347">
        <v>198.30159122645762</v>
      </c>
      <c r="BS98" s="347">
        <v>409.40221714327998</v>
      </c>
      <c r="BT98" s="347">
        <v>274.99477856192556</v>
      </c>
      <c r="BU98" s="347">
        <v>345.58897055648845</v>
      </c>
      <c r="BV98" s="347">
        <v>246.77212181170742</v>
      </c>
      <c r="BW98" s="347">
        <v>1350.8875214168611</v>
      </c>
      <c r="BX98" s="347">
        <v>1187.258925315072</v>
      </c>
      <c r="BY98" s="347">
        <v>1652.7330502599675</v>
      </c>
      <c r="BZ98" s="347">
        <v>1520.9608957649912</v>
      </c>
      <c r="CA98" s="347">
        <v>1762.8596878829865</v>
      </c>
      <c r="CB98" s="347">
        <v>1490.9886869530894</v>
      </c>
      <c r="CC98" s="347">
        <v>1547.828974292129</v>
      </c>
      <c r="CD98" s="347">
        <v>1423.2296448725197</v>
      </c>
      <c r="CE98" s="347">
        <v>1614.4752254383422</v>
      </c>
      <c r="CF98" s="347">
        <v>1531.7661717646615</v>
      </c>
      <c r="CG98" s="347">
        <v>1830.3605274968381</v>
      </c>
      <c r="CH98" s="347">
        <v>2259.6679423411229</v>
      </c>
      <c r="CI98" s="347">
        <v>2022.4957599246479</v>
      </c>
      <c r="CJ98" s="347">
        <v>74.325485302421868</v>
      </c>
      <c r="CK98" s="347">
        <v>91.686072837362673</v>
      </c>
      <c r="CL98" s="347">
        <v>132.08951244900169</v>
      </c>
      <c r="CM98" s="347">
        <v>129.24823429137561</v>
      </c>
      <c r="CN98" s="347">
        <v>86.029637332944674</v>
      </c>
      <c r="CO98" s="347">
        <v>62.964218388653883</v>
      </c>
      <c r="CP98" s="347">
        <v>0</v>
      </c>
      <c r="CQ98" s="347">
        <v>59.430965164301696</v>
      </c>
      <c r="CR98" s="347">
        <v>110.27458534312814</v>
      </c>
      <c r="CS98" s="347">
        <v>34.377993345188621</v>
      </c>
      <c r="CT98" s="347">
        <v>44.529115073602853</v>
      </c>
      <c r="CU98" s="347">
        <v>357.75575847855845</v>
      </c>
      <c r="CV98" s="347">
        <v>448.83680062876704</v>
      </c>
      <c r="CW98" s="347">
        <v>417.25767172240745</v>
      </c>
      <c r="CX98" s="347">
        <v>799.35304121075399</v>
      </c>
      <c r="CY98" s="347">
        <v>517.76212433937712</v>
      </c>
      <c r="CZ98" s="347">
        <v>623.15865021636023</v>
      </c>
      <c r="DA98" s="347">
        <v>483.0789892901476</v>
      </c>
      <c r="DB98" s="347">
        <v>516.9461416470308</v>
      </c>
      <c r="DC98" s="347">
        <v>516.43982120036014</v>
      </c>
      <c r="DD98" s="347">
        <v>431.74718089800677</v>
      </c>
      <c r="DE98" s="347">
        <v>515.31279252432296</v>
      </c>
      <c r="DF98" s="347">
        <v>467.00124801184705</v>
      </c>
      <c r="DG98" s="347">
        <v>465.43571904546491</v>
      </c>
      <c r="DH98" s="347">
        <v>2168.9504947312271</v>
      </c>
      <c r="DI98" s="347">
        <v>1880.7524658472857</v>
      </c>
      <c r="DJ98" s="347">
        <v>1916.7214461405197</v>
      </c>
    </row>
    <row r="99" spans="1:114" ht="21" customHeight="1">
      <c r="A99" s="370" t="s">
        <v>162</v>
      </c>
      <c r="B99" s="561" t="s">
        <v>162</v>
      </c>
      <c r="C99" s="562"/>
      <c r="D99" s="325">
        <v>1037.8102319326267</v>
      </c>
      <c r="E99" s="325">
        <v>1070.7001421842483</v>
      </c>
      <c r="F99" s="325">
        <v>1211.256503772632</v>
      </c>
      <c r="G99" s="325">
        <v>1138.5798870274448</v>
      </c>
      <c r="H99" s="325">
        <v>1160.5037965992501</v>
      </c>
      <c r="I99" s="325">
        <v>1316.1302235609435</v>
      </c>
      <c r="J99" s="325">
        <v>1162.0194385752245</v>
      </c>
      <c r="K99" s="325">
        <v>1360.6757680038229</v>
      </c>
      <c r="L99" s="325">
        <v>691.38175628454667</v>
      </c>
      <c r="M99" s="325">
        <v>1299.2773937640111</v>
      </c>
      <c r="N99" s="325">
        <v>1093.2351996219772</v>
      </c>
      <c r="O99" s="325">
        <v>1249.7312093834316</v>
      </c>
      <c r="P99" s="325">
        <v>1210.1975303021543</v>
      </c>
      <c r="Q99" s="325">
        <v>1119.5990689513337</v>
      </c>
      <c r="R99" s="325">
        <v>1263.7158295465729</v>
      </c>
      <c r="S99" s="325">
        <v>1225.5414322178522</v>
      </c>
      <c r="T99" s="325">
        <v>1186.0538298159552</v>
      </c>
      <c r="U99" s="325">
        <v>988.33406089899131</v>
      </c>
      <c r="V99" s="325">
        <v>600.8806948661429</v>
      </c>
      <c r="W99" s="325">
        <v>740.85058311651835</v>
      </c>
      <c r="X99" s="325">
        <v>734.13031191784341</v>
      </c>
      <c r="Y99" s="325">
        <v>692.13373667516726</v>
      </c>
      <c r="Z99" s="325">
        <v>1331.4582371921442</v>
      </c>
      <c r="AA99" s="325">
        <v>341.86821944781485</v>
      </c>
      <c r="AB99" s="325">
        <v>491.87416736182098</v>
      </c>
      <c r="AC99" s="325">
        <v>638.28285866987142</v>
      </c>
      <c r="AD99" s="325">
        <v>707.77102120497443</v>
      </c>
      <c r="AE99" s="325">
        <v>854.87231260066699</v>
      </c>
      <c r="AF99" s="325">
        <v>847.41146571201978</v>
      </c>
      <c r="AG99" s="325">
        <v>618.25162216365436</v>
      </c>
      <c r="AH99" s="325">
        <v>723.55467600616259</v>
      </c>
      <c r="AI99" s="325">
        <v>1359.945052355353</v>
      </c>
      <c r="AJ99" s="325">
        <v>1103.1716242291523</v>
      </c>
      <c r="AK99" s="325">
        <v>1002.4152811656211</v>
      </c>
      <c r="AL99" s="325">
        <v>971.44095675782455</v>
      </c>
      <c r="AM99" s="325">
        <v>1264.9296097339743</v>
      </c>
      <c r="AN99" s="325">
        <v>1024.9026452515041</v>
      </c>
      <c r="AO99" s="325">
        <v>1427.4801689473197</v>
      </c>
      <c r="AP99" s="325">
        <v>1339.7452917183145</v>
      </c>
      <c r="AQ99" s="325">
        <v>1335.8301448049651</v>
      </c>
      <c r="AR99" s="325">
        <v>1174.2888774858338</v>
      </c>
      <c r="AS99" s="325">
        <v>1361.9789663334811</v>
      </c>
      <c r="AT99" s="325">
        <v>1322.8528449554267</v>
      </c>
      <c r="AU99" s="325">
        <v>1313.5564257424426</v>
      </c>
      <c r="AV99" s="325">
        <v>1370.843763073116</v>
      </c>
      <c r="AW99" s="325">
        <v>1362.7888846967585</v>
      </c>
      <c r="AX99" s="325">
        <v>1382.4375808610855</v>
      </c>
      <c r="AY99" s="325">
        <v>1563.841924000478</v>
      </c>
      <c r="AZ99" s="325">
        <v>1622.7015043264585</v>
      </c>
      <c r="BA99" s="325">
        <v>1566.3362892996345</v>
      </c>
      <c r="BB99" s="325">
        <v>1653.9802045402614</v>
      </c>
      <c r="BC99" s="325">
        <v>1549.8845237888654</v>
      </c>
      <c r="BD99" s="325">
        <v>1564.2436959772801</v>
      </c>
      <c r="BE99" s="325">
        <v>1614.329808613596</v>
      </c>
      <c r="BF99" s="325">
        <v>1509.2727952684727</v>
      </c>
      <c r="BG99" s="325">
        <v>1593.3135468004716</v>
      </c>
      <c r="BH99" s="325">
        <v>1603.9468933662006</v>
      </c>
      <c r="BI99" s="325">
        <v>1526.3621567010318</v>
      </c>
      <c r="BJ99" s="325">
        <v>201.76235549630192</v>
      </c>
      <c r="BK99" s="325">
        <v>233.02185987877397</v>
      </c>
      <c r="BL99" s="325">
        <v>120.40526061259607</v>
      </c>
      <c r="BM99" s="325">
        <v>379.00638532562328</v>
      </c>
      <c r="BN99" s="325">
        <v>345.46494491360608</v>
      </c>
      <c r="BO99" s="325">
        <v>457.67548433466783</v>
      </c>
      <c r="BP99" s="325">
        <v>420.45272996815555</v>
      </c>
      <c r="BQ99" s="325">
        <v>228.89158659809831</v>
      </c>
      <c r="BR99" s="325">
        <v>196.19600059533312</v>
      </c>
      <c r="BS99" s="325">
        <v>407.29662651215546</v>
      </c>
      <c r="BT99" s="325">
        <v>272.88918793080097</v>
      </c>
      <c r="BU99" s="325">
        <v>343.48337992536386</v>
      </c>
      <c r="BV99" s="325">
        <v>244.66653118058292</v>
      </c>
      <c r="BW99" s="325">
        <v>1346.719245178954</v>
      </c>
      <c r="BX99" s="325">
        <v>1183.0906490771649</v>
      </c>
      <c r="BY99" s="325">
        <v>1648.5647740220604</v>
      </c>
      <c r="BZ99" s="325">
        <v>1516.7926195270841</v>
      </c>
      <c r="CA99" s="325">
        <v>1758.6914116450794</v>
      </c>
      <c r="CB99" s="325">
        <v>1486.8204107151823</v>
      </c>
      <c r="CC99" s="325">
        <v>1545.7233836610046</v>
      </c>
      <c r="CD99" s="325">
        <v>1421.1240542413952</v>
      </c>
      <c r="CE99" s="325">
        <v>1610.3069492004352</v>
      </c>
      <c r="CF99" s="325">
        <v>1527.5978955267544</v>
      </c>
      <c r="CG99" s="325">
        <v>1826.192251258931</v>
      </c>
      <c r="CH99" s="325">
        <v>2255.4996661032174</v>
      </c>
      <c r="CI99" s="325">
        <v>2018.3274836867408</v>
      </c>
      <c r="CJ99" s="325">
        <v>35.852532859529958</v>
      </c>
      <c r="CK99" s="325">
        <v>50.329490702408137</v>
      </c>
      <c r="CL99" s="325">
        <v>145.23913198323706</v>
      </c>
      <c r="CM99" s="325">
        <v>160.29598763188693</v>
      </c>
      <c r="CN99" s="325">
        <v>86.581732988884227</v>
      </c>
      <c r="CO99" s="325">
        <v>76.113837922889289</v>
      </c>
      <c r="CP99" s="325">
        <v>59.430965164301675</v>
      </c>
      <c r="CQ99" s="325">
        <v>0</v>
      </c>
      <c r="CR99" s="325">
        <v>68.918003208173616</v>
      </c>
      <c r="CS99" s="325">
        <v>34.930089001128181</v>
      </c>
      <c r="CT99" s="325">
        <v>45.081210729542413</v>
      </c>
      <c r="CU99" s="325">
        <v>355.65016784743381</v>
      </c>
      <c r="CV99" s="325">
        <v>446.73120999764245</v>
      </c>
      <c r="CW99" s="325">
        <v>415.15208109128292</v>
      </c>
      <c r="CX99" s="325">
        <v>797.24745057962912</v>
      </c>
      <c r="CY99" s="325">
        <v>515.6565337082526</v>
      </c>
      <c r="CZ99" s="325">
        <v>621.05305958523536</v>
      </c>
      <c r="DA99" s="325">
        <v>480.97339865902308</v>
      </c>
      <c r="DB99" s="325">
        <v>514.84055101590627</v>
      </c>
      <c r="DC99" s="325">
        <v>514.33423056923561</v>
      </c>
      <c r="DD99" s="325">
        <v>429.64159026688225</v>
      </c>
      <c r="DE99" s="325">
        <v>513.20720189319843</v>
      </c>
      <c r="DF99" s="325">
        <v>464.89565738072253</v>
      </c>
      <c r="DG99" s="325">
        <v>461.26744280755844</v>
      </c>
      <c r="DH99" s="325">
        <v>2164.7822184933211</v>
      </c>
      <c r="DI99" s="325">
        <v>1876.5841896093787</v>
      </c>
      <c r="DJ99" s="325">
        <v>1912.5531699026126</v>
      </c>
    </row>
    <row r="100" spans="1:114" ht="21" customHeight="1">
      <c r="A100" s="370" t="s">
        <v>162</v>
      </c>
      <c r="B100" s="561" t="s">
        <v>165</v>
      </c>
      <c r="C100" s="562"/>
      <c r="D100" s="347">
        <v>1088.6538521114528</v>
      </c>
      <c r="E100" s="347">
        <v>1121.5437623630742</v>
      </c>
      <c r="F100" s="347">
        <v>1262.1001239514578</v>
      </c>
      <c r="G100" s="347">
        <v>1189.4235072062706</v>
      </c>
      <c r="H100" s="347">
        <v>1211.347416778076</v>
      </c>
      <c r="I100" s="347">
        <v>1366.9738437397693</v>
      </c>
      <c r="J100" s="347">
        <v>1212.8630587540504</v>
      </c>
      <c r="K100" s="347">
        <v>1411.5193881826488</v>
      </c>
      <c r="L100" s="347">
        <v>742.22537646337355</v>
      </c>
      <c r="M100" s="347">
        <v>1350.121013942837</v>
      </c>
      <c r="N100" s="347">
        <v>1144.0788198008031</v>
      </c>
      <c r="O100" s="347">
        <v>1300.5748295622575</v>
      </c>
      <c r="P100" s="347">
        <v>1261.0411504809801</v>
      </c>
      <c r="Q100" s="347">
        <v>1170.4426891301596</v>
      </c>
      <c r="R100" s="347">
        <v>1314.5594497253987</v>
      </c>
      <c r="S100" s="347">
        <v>1276.385052396678</v>
      </c>
      <c r="T100" s="347">
        <v>1236.897449994781</v>
      </c>
      <c r="U100" s="347">
        <v>1039.1776810778172</v>
      </c>
      <c r="V100" s="347">
        <v>651.72431504496979</v>
      </c>
      <c r="W100" s="347">
        <v>791.69420329534523</v>
      </c>
      <c r="X100" s="347">
        <v>784.9739320966703</v>
      </c>
      <c r="Y100" s="347">
        <v>742.97735685399414</v>
      </c>
      <c r="Z100" s="347">
        <v>1382.3018573709701</v>
      </c>
      <c r="AA100" s="347">
        <v>392.71183962664145</v>
      </c>
      <c r="AB100" s="347">
        <v>542.71778754064781</v>
      </c>
      <c r="AC100" s="347">
        <v>689.1264788486983</v>
      </c>
      <c r="AD100" s="347">
        <v>758.61464138380131</v>
      </c>
      <c r="AE100" s="347">
        <v>905.71593277949387</v>
      </c>
      <c r="AF100" s="347">
        <v>898.25508589084666</v>
      </c>
      <c r="AG100" s="347">
        <v>669.09524234248124</v>
      </c>
      <c r="AH100" s="347">
        <v>774.39829618498948</v>
      </c>
      <c r="AI100" s="347">
        <v>1410.7886725341789</v>
      </c>
      <c r="AJ100" s="347">
        <v>1154.0152444079781</v>
      </c>
      <c r="AK100" s="347">
        <v>1053.2589013444469</v>
      </c>
      <c r="AL100" s="347">
        <v>1022.2845769366514</v>
      </c>
      <c r="AM100" s="347">
        <v>1315.7732299128002</v>
      </c>
      <c r="AN100" s="347">
        <v>1075.7462654303297</v>
      </c>
      <c r="AO100" s="347">
        <v>1478.3237891261456</v>
      </c>
      <c r="AP100" s="347">
        <v>1390.5889118971404</v>
      </c>
      <c r="AQ100" s="347">
        <v>1386.673764983791</v>
      </c>
      <c r="AR100" s="347">
        <v>1225.1324976646597</v>
      </c>
      <c r="AS100" s="347">
        <v>1412.822586512307</v>
      </c>
      <c r="AT100" s="347">
        <v>1373.6964651342525</v>
      </c>
      <c r="AU100" s="347">
        <v>1364.4000459212684</v>
      </c>
      <c r="AV100" s="347">
        <v>1421.6873832519418</v>
      </c>
      <c r="AW100" s="347">
        <v>1413.6325048755843</v>
      </c>
      <c r="AX100" s="347">
        <v>1433.2812010399114</v>
      </c>
      <c r="AY100" s="347">
        <v>1614.6855441793039</v>
      </c>
      <c r="AZ100" s="347">
        <v>1673.5451245052843</v>
      </c>
      <c r="BA100" s="347">
        <v>1617.1799094784603</v>
      </c>
      <c r="BB100" s="347">
        <v>1704.8238247190873</v>
      </c>
      <c r="BC100" s="347">
        <v>1600.7281439676913</v>
      </c>
      <c r="BD100" s="347">
        <v>1615.087316156106</v>
      </c>
      <c r="BE100" s="347">
        <v>1665.1734287924219</v>
      </c>
      <c r="BF100" s="347">
        <v>1560.1164154472986</v>
      </c>
      <c r="BG100" s="347">
        <v>1644.1571669792975</v>
      </c>
      <c r="BH100" s="347">
        <v>1654.7905135450264</v>
      </c>
      <c r="BI100" s="347">
        <v>1577.2057768798577</v>
      </c>
      <c r="BJ100" s="347">
        <v>252.60597567512841</v>
      </c>
      <c r="BK100" s="347">
        <v>283.86548005760039</v>
      </c>
      <c r="BL100" s="347">
        <v>171.24888079142252</v>
      </c>
      <c r="BM100" s="347">
        <v>429.85000550444988</v>
      </c>
      <c r="BN100" s="347">
        <v>396.30856509243267</v>
      </c>
      <c r="BO100" s="347">
        <v>508.51910451349443</v>
      </c>
      <c r="BP100" s="347">
        <v>471.29635014698215</v>
      </c>
      <c r="BQ100" s="347">
        <v>279.73520677692477</v>
      </c>
      <c r="BR100" s="347">
        <v>247.0396207741596</v>
      </c>
      <c r="BS100" s="347">
        <v>458.14024669098205</v>
      </c>
      <c r="BT100" s="347">
        <v>323.73280810962751</v>
      </c>
      <c r="BU100" s="347">
        <v>394.32700010419046</v>
      </c>
      <c r="BV100" s="347">
        <v>295.51015135940941</v>
      </c>
      <c r="BW100" s="347">
        <v>1397.5628653577799</v>
      </c>
      <c r="BX100" s="347">
        <v>1233.9342692559908</v>
      </c>
      <c r="BY100" s="347">
        <v>1699.4083942008863</v>
      </c>
      <c r="BZ100" s="347">
        <v>1567.6362397059099</v>
      </c>
      <c r="CA100" s="347">
        <v>1809.5350318239052</v>
      </c>
      <c r="CB100" s="347">
        <v>1537.6640308940082</v>
      </c>
      <c r="CC100" s="347">
        <v>1596.5670038398305</v>
      </c>
      <c r="CD100" s="347">
        <v>1471.9676744202211</v>
      </c>
      <c r="CE100" s="347">
        <v>1661.150569379261</v>
      </c>
      <c r="CF100" s="347">
        <v>1578.4415157055803</v>
      </c>
      <c r="CG100" s="347">
        <v>1877.0358714377569</v>
      </c>
      <c r="CH100" s="347">
        <v>2306.3432862820428</v>
      </c>
      <c r="CI100" s="347">
        <v>2069.1711038655658</v>
      </c>
      <c r="CJ100" s="347">
        <v>48.936123427821407</v>
      </c>
      <c r="CK100" s="347">
        <v>18.588512505765479</v>
      </c>
      <c r="CL100" s="347">
        <v>165.89838901985175</v>
      </c>
      <c r="CM100" s="347">
        <v>183.49050241831526</v>
      </c>
      <c r="CN100" s="347">
        <v>72.919460128934873</v>
      </c>
      <c r="CO100" s="347">
        <v>116.9471506524542</v>
      </c>
      <c r="CP100" s="347">
        <v>110.27458534312811</v>
      </c>
      <c r="CQ100" s="347">
        <v>68.918003208173573</v>
      </c>
      <c r="CR100" s="347">
        <v>0</v>
      </c>
      <c r="CS100" s="347">
        <v>85.773709179954608</v>
      </c>
      <c r="CT100" s="347">
        <v>95.924830908368833</v>
      </c>
      <c r="CU100" s="347">
        <v>406.4937880262604</v>
      </c>
      <c r="CV100" s="347">
        <v>497.57483017646905</v>
      </c>
      <c r="CW100" s="347">
        <v>465.99570127010952</v>
      </c>
      <c r="CX100" s="347">
        <v>848.091070758456</v>
      </c>
      <c r="CY100" s="347">
        <v>566.50015388707936</v>
      </c>
      <c r="CZ100" s="347">
        <v>671.89667976406224</v>
      </c>
      <c r="DA100" s="347">
        <v>531.81701883784979</v>
      </c>
      <c r="DB100" s="347">
        <v>565.68417119473304</v>
      </c>
      <c r="DC100" s="347">
        <v>565.17785074806238</v>
      </c>
      <c r="DD100" s="347">
        <v>480.48521044570884</v>
      </c>
      <c r="DE100" s="347">
        <v>564.0508220720252</v>
      </c>
      <c r="DF100" s="347">
        <v>515.73927755954924</v>
      </c>
      <c r="DG100" s="347">
        <v>512.11106298638504</v>
      </c>
      <c r="DH100" s="347">
        <v>2215.6258386721465</v>
      </c>
      <c r="DI100" s="347">
        <v>1927.4278097882045</v>
      </c>
      <c r="DJ100" s="347">
        <v>1963.3967900814384</v>
      </c>
    </row>
    <row r="101" spans="1:114" ht="21" customHeight="1">
      <c r="A101" s="370" t="s">
        <v>162</v>
      </c>
      <c r="B101" s="561" t="s">
        <v>550</v>
      </c>
      <c r="C101" s="562"/>
      <c r="D101" s="325">
        <v>1023.280009598904</v>
      </c>
      <c r="E101" s="325">
        <v>1056.1699198505257</v>
      </c>
      <c r="F101" s="325">
        <v>1196.7262814389094</v>
      </c>
      <c r="G101" s="325">
        <v>1124.0496646937222</v>
      </c>
      <c r="H101" s="325">
        <v>1145.9735742655275</v>
      </c>
      <c r="I101" s="325">
        <v>1301.6000012272209</v>
      </c>
      <c r="J101" s="325">
        <v>1147.4892162415019</v>
      </c>
      <c r="K101" s="325">
        <v>1346.1455456701003</v>
      </c>
      <c r="L101" s="325">
        <v>676.85153395082375</v>
      </c>
      <c r="M101" s="325">
        <v>1284.7471714302885</v>
      </c>
      <c r="N101" s="325">
        <v>1078.7049772882547</v>
      </c>
      <c r="O101" s="325">
        <v>1235.2009870497091</v>
      </c>
      <c r="P101" s="325">
        <v>1195.6673079684317</v>
      </c>
      <c r="Q101" s="325">
        <v>1105.0688466176111</v>
      </c>
      <c r="R101" s="325">
        <v>1249.1856072128503</v>
      </c>
      <c r="S101" s="325">
        <v>1211.0112098841296</v>
      </c>
      <c r="T101" s="325">
        <v>1171.5236074822326</v>
      </c>
      <c r="U101" s="325">
        <v>973.80383856526839</v>
      </c>
      <c r="V101" s="325">
        <v>586.35047253241999</v>
      </c>
      <c r="W101" s="325">
        <v>726.32036078279543</v>
      </c>
      <c r="X101" s="325">
        <v>719.6000895841205</v>
      </c>
      <c r="Y101" s="325">
        <v>677.60351434144434</v>
      </c>
      <c r="Z101" s="325">
        <v>1316.9280148584216</v>
      </c>
      <c r="AA101" s="325">
        <v>327.33799711409199</v>
      </c>
      <c r="AB101" s="325">
        <v>477.34394502809812</v>
      </c>
      <c r="AC101" s="325">
        <v>623.7526363361485</v>
      </c>
      <c r="AD101" s="325">
        <v>693.24079887125151</v>
      </c>
      <c r="AE101" s="325">
        <v>840.34209026694407</v>
      </c>
      <c r="AF101" s="325">
        <v>832.88124337829686</v>
      </c>
      <c r="AG101" s="325">
        <v>603.72139982993144</v>
      </c>
      <c r="AH101" s="325">
        <v>709.02445367243968</v>
      </c>
      <c r="AI101" s="325">
        <v>1345.4148300216305</v>
      </c>
      <c r="AJ101" s="325">
        <v>1088.6414018954297</v>
      </c>
      <c r="AK101" s="325">
        <v>987.88505883189816</v>
      </c>
      <c r="AL101" s="325">
        <v>956.91073442410163</v>
      </c>
      <c r="AM101" s="325">
        <v>1250.3993874002517</v>
      </c>
      <c r="AN101" s="325">
        <v>1010.3724229177811</v>
      </c>
      <c r="AO101" s="325">
        <v>1412.9499466135971</v>
      </c>
      <c r="AP101" s="325">
        <v>1325.215069384592</v>
      </c>
      <c r="AQ101" s="325">
        <v>1321.2999224712426</v>
      </c>
      <c r="AR101" s="325">
        <v>1159.7586551521113</v>
      </c>
      <c r="AS101" s="325">
        <v>1347.4487439997586</v>
      </c>
      <c r="AT101" s="325">
        <v>1308.3226226217041</v>
      </c>
      <c r="AU101" s="325">
        <v>1299.02620340872</v>
      </c>
      <c r="AV101" s="325">
        <v>1356.3135407393934</v>
      </c>
      <c r="AW101" s="325">
        <v>1348.2586623630359</v>
      </c>
      <c r="AX101" s="325">
        <v>1367.9073585273629</v>
      </c>
      <c r="AY101" s="325">
        <v>1549.3117016667554</v>
      </c>
      <c r="AZ101" s="325">
        <v>1608.1712819927359</v>
      </c>
      <c r="BA101" s="325">
        <v>1551.8060669659119</v>
      </c>
      <c r="BB101" s="325">
        <v>1639.4499822065388</v>
      </c>
      <c r="BC101" s="325">
        <v>1535.3543014551428</v>
      </c>
      <c r="BD101" s="325">
        <v>1549.7134736435576</v>
      </c>
      <c r="BE101" s="325">
        <v>1599.7995862798734</v>
      </c>
      <c r="BF101" s="325">
        <v>1494.7425729347501</v>
      </c>
      <c r="BG101" s="325">
        <v>1578.783324466749</v>
      </c>
      <c r="BH101" s="325">
        <v>1589.416671032478</v>
      </c>
      <c r="BI101" s="325">
        <v>1511.8319343673093</v>
      </c>
      <c r="BJ101" s="325">
        <v>187.23213316257898</v>
      </c>
      <c r="BK101" s="325">
        <v>218.49163754505102</v>
      </c>
      <c r="BL101" s="325">
        <v>105.87503827887309</v>
      </c>
      <c r="BM101" s="325">
        <v>364.47616299190042</v>
      </c>
      <c r="BN101" s="325">
        <v>330.93472257988321</v>
      </c>
      <c r="BO101" s="325">
        <v>443.14526200094497</v>
      </c>
      <c r="BP101" s="325">
        <v>405.92250763443269</v>
      </c>
      <c r="BQ101" s="325">
        <v>214.36136426437537</v>
      </c>
      <c r="BR101" s="325">
        <v>181.66577826161017</v>
      </c>
      <c r="BS101" s="325">
        <v>392.76640417843259</v>
      </c>
      <c r="BT101" s="325">
        <v>258.35896559707805</v>
      </c>
      <c r="BU101" s="325">
        <v>328.953157591641</v>
      </c>
      <c r="BV101" s="325">
        <v>230.13630884685998</v>
      </c>
      <c r="BW101" s="325">
        <v>1332.1890228452314</v>
      </c>
      <c r="BX101" s="325">
        <v>1168.5604267434423</v>
      </c>
      <c r="BY101" s="325">
        <v>1634.0345516883378</v>
      </c>
      <c r="BZ101" s="325">
        <v>1502.2623971933615</v>
      </c>
      <c r="CA101" s="325">
        <v>1744.1611893113568</v>
      </c>
      <c r="CB101" s="325">
        <v>1472.2901883814598</v>
      </c>
      <c r="CC101" s="325">
        <v>1531.193161327282</v>
      </c>
      <c r="CD101" s="325">
        <v>1406.5938319076727</v>
      </c>
      <c r="CE101" s="325">
        <v>1595.7767268667126</v>
      </c>
      <c r="CF101" s="325">
        <v>1513.0676731930319</v>
      </c>
      <c r="CG101" s="325">
        <v>1811.6620289252085</v>
      </c>
      <c r="CH101" s="325">
        <v>2240.9694437694943</v>
      </c>
      <c r="CI101" s="325">
        <v>2003.7972613530183</v>
      </c>
      <c r="CJ101" s="325">
        <v>49.824609139248388</v>
      </c>
      <c r="CK101" s="325">
        <v>67.185196674189172</v>
      </c>
      <c r="CL101" s="325">
        <v>120.18616016412405</v>
      </c>
      <c r="CM101" s="325">
        <v>135.24301581277388</v>
      </c>
      <c r="CN101" s="325">
        <v>51.651643987756053</v>
      </c>
      <c r="CO101" s="325">
        <v>51.060866103776235</v>
      </c>
      <c r="CP101" s="325">
        <v>34.377993345188614</v>
      </c>
      <c r="CQ101" s="325">
        <v>34.930089001128181</v>
      </c>
      <c r="CR101" s="325">
        <v>85.773709179954636</v>
      </c>
      <c r="CS101" s="325">
        <v>0</v>
      </c>
      <c r="CT101" s="325">
        <v>10.151121728414225</v>
      </c>
      <c r="CU101" s="325">
        <v>341.11994551371095</v>
      </c>
      <c r="CV101" s="325">
        <v>432.20098766391959</v>
      </c>
      <c r="CW101" s="325">
        <v>400.62185875756006</v>
      </c>
      <c r="CX101" s="325">
        <v>782.7172282459062</v>
      </c>
      <c r="CY101" s="325">
        <v>501.12631137452968</v>
      </c>
      <c r="CZ101" s="325">
        <v>606.52283725151244</v>
      </c>
      <c r="DA101" s="325">
        <v>466.44317632530021</v>
      </c>
      <c r="DB101" s="325">
        <v>500.31032868218335</v>
      </c>
      <c r="DC101" s="325">
        <v>499.8040082355127</v>
      </c>
      <c r="DD101" s="325">
        <v>415.11136793315939</v>
      </c>
      <c r="DE101" s="325">
        <v>498.67697955947551</v>
      </c>
      <c r="DF101" s="325">
        <v>450.36543504699966</v>
      </c>
      <c r="DG101" s="325">
        <v>446.73722047383558</v>
      </c>
      <c r="DH101" s="325">
        <v>2150.2519961595985</v>
      </c>
      <c r="DI101" s="325">
        <v>1862.0539672756561</v>
      </c>
      <c r="DJ101" s="325">
        <v>1898.02294756889</v>
      </c>
    </row>
    <row r="102" spans="1:114" ht="21" customHeight="1">
      <c r="A102" s="370" t="s">
        <v>162</v>
      </c>
      <c r="B102" s="561" t="s">
        <v>551</v>
      </c>
      <c r="C102" s="562"/>
      <c r="D102" s="347">
        <v>1033.4311313273183</v>
      </c>
      <c r="E102" s="347">
        <v>1066.3210415789401</v>
      </c>
      <c r="F102" s="347">
        <v>1206.8774031673238</v>
      </c>
      <c r="G102" s="347">
        <v>1134.2007864221366</v>
      </c>
      <c r="H102" s="347">
        <v>1156.1246959939419</v>
      </c>
      <c r="I102" s="347">
        <v>1311.7511229556353</v>
      </c>
      <c r="J102" s="347">
        <v>1157.6403379699163</v>
      </c>
      <c r="K102" s="347">
        <v>1356.2966673985147</v>
      </c>
      <c r="L102" s="347">
        <v>687.00265567923793</v>
      </c>
      <c r="M102" s="347">
        <v>1294.8982931587029</v>
      </c>
      <c r="N102" s="347">
        <v>1088.8560990166691</v>
      </c>
      <c r="O102" s="347">
        <v>1245.3521087781235</v>
      </c>
      <c r="P102" s="347">
        <v>1205.8184296968461</v>
      </c>
      <c r="Q102" s="347">
        <v>1115.2199683460256</v>
      </c>
      <c r="R102" s="347">
        <v>1259.3367289412647</v>
      </c>
      <c r="S102" s="347">
        <v>1221.162331612544</v>
      </c>
      <c r="T102" s="347">
        <v>1181.674729210647</v>
      </c>
      <c r="U102" s="347">
        <v>983.95496029368257</v>
      </c>
      <c r="V102" s="347">
        <v>596.50159426083417</v>
      </c>
      <c r="W102" s="347">
        <v>736.47148251120962</v>
      </c>
      <c r="X102" s="347">
        <v>729.75121131253468</v>
      </c>
      <c r="Y102" s="347">
        <v>687.75463606985852</v>
      </c>
      <c r="Z102" s="347">
        <v>1327.0791365868361</v>
      </c>
      <c r="AA102" s="347">
        <v>337.48911884250612</v>
      </c>
      <c r="AB102" s="347">
        <v>487.49506675651224</v>
      </c>
      <c r="AC102" s="347">
        <v>633.90375806456268</v>
      </c>
      <c r="AD102" s="347">
        <v>703.3919205996657</v>
      </c>
      <c r="AE102" s="347">
        <v>850.49321199535825</v>
      </c>
      <c r="AF102" s="347">
        <v>843.03236510671104</v>
      </c>
      <c r="AG102" s="347">
        <v>613.87252155834562</v>
      </c>
      <c r="AH102" s="347">
        <v>719.17557540085386</v>
      </c>
      <c r="AI102" s="347">
        <v>1355.5659517500449</v>
      </c>
      <c r="AJ102" s="347">
        <v>1098.7925236238441</v>
      </c>
      <c r="AK102" s="347">
        <v>998.03618056031235</v>
      </c>
      <c r="AL102" s="347">
        <v>967.06185615251582</v>
      </c>
      <c r="AM102" s="347">
        <v>1260.5505091286661</v>
      </c>
      <c r="AN102" s="347">
        <v>1020.5235446461953</v>
      </c>
      <c r="AO102" s="347">
        <v>1423.1010683420116</v>
      </c>
      <c r="AP102" s="347">
        <v>1335.3661911130064</v>
      </c>
      <c r="AQ102" s="347">
        <v>1331.451044199657</v>
      </c>
      <c r="AR102" s="347">
        <v>1169.9097768805257</v>
      </c>
      <c r="AS102" s="347">
        <v>1357.599865728173</v>
      </c>
      <c r="AT102" s="347">
        <v>1318.4737443501185</v>
      </c>
      <c r="AU102" s="347">
        <v>1309.1773251371344</v>
      </c>
      <c r="AV102" s="347">
        <v>1366.4646624678078</v>
      </c>
      <c r="AW102" s="347">
        <v>1358.4097840914503</v>
      </c>
      <c r="AX102" s="347">
        <v>1378.0584802557773</v>
      </c>
      <c r="AY102" s="347">
        <v>1559.4628233951698</v>
      </c>
      <c r="AZ102" s="347">
        <v>1618.3224037211503</v>
      </c>
      <c r="BA102" s="347">
        <v>1561.9571886943263</v>
      </c>
      <c r="BB102" s="347">
        <v>1649.6011039349532</v>
      </c>
      <c r="BC102" s="347">
        <v>1545.5054231835572</v>
      </c>
      <c r="BD102" s="347">
        <v>1559.864595371972</v>
      </c>
      <c r="BE102" s="347">
        <v>1609.9507080082878</v>
      </c>
      <c r="BF102" s="347">
        <v>1504.8936946631645</v>
      </c>
      <c r="BG102" s="347">
        <v>1588.9344461951634</v>
      </c>
      <c r="BH102" s="347">
        <v>1599.5677927608924</v>
      </c>
      <c r="BI102" s="347">
        <v>1521.9830560957237</v>
      </c>
      <c r="BJ102" s="347">
        <v>197.38325489099321</v>
      </c>
      <c r="BK102" s="347">
        <v>228.64275927346526</v>
      </c>
      <c r="BL102" s="347">
        <v>116.0261600072873</v>
      </c>
      <c r="BM102" s="347">
        <v>374.62728472031455</v>
      </c>
      <c r="BN102" s="347">
        <v>341.08584430829734</v>
      </c>
      <c r="BO102" s="347">
        <v>453.29638372935909</v>
      </c>
      <c r="BP102" s="347">
        <v>416.07362936284682</v>
      </c>
      <c r="BQ102" s="347">
        <v>224.51248599278961</v>
      </c>
      <c r="BR102" s="347">
        <v>191.81689999002441</v>
      </c>
      <c r="BS102" s="347">
        <v>402.91752590684672</v>
      </c>
      <c r="BT102" s="347">
        <v>268.51008732549218</v>
      </c>
      <c r="BU102" s="347">
        <v>339.10427932005513</v>
      </c>
      <c r="BV102" s="347">
        <v>240.28743057527421</v>
      </c>
      <c r="BW102" s="347">
        <v>1342.3401445736458</v>
      </c>
      <c r="BX102" s="347">
        <v>1178.7115484718568</v>
      </c>
      <c r="BY102" s="347">
        <v>1644.1856734167523</v>
      </c>
      <c r="BZ102" s="347">
        <v>1512.4135189217759</v>
      </c>
      <c r="CA102" s="347">
        <v>1754.3123110397712</v>
      </c>
      <c r="CB102" s="347">
        <v>1482.4413101098742</v>
      </c>
      <c r="CC102" s="347">
        <v>1541.3442830556965</v>
      </c>
      <c r="CD102" s="347">
        <v>1416.7449536360871</v>
      </c>
      <c r="CE102" s="347">
        <v>1605.927848595127</v>
      </c>
      <c r="CF102" s="347">
        <v>1523.2187949214463</v>
      </c>
      <c r="CG102" s="347">
        <v>1821.8131506536229</v>
      </c>
      <c r="CH102" s="347">
        <v>2251.1205654979085</v>
      </c>
      <c r="CI102" s="347">
        <v>2013.9483830814327</v>
      </c>
      <c r="CJ102" s="347">
        <v>59.975730867662612</v>
      </c>
      <c r="CK102" s="347">
        <v>77.336318402603382</v>
      </c>
      <c r="CL102" s="347">
        <v>128.46161302129499</v>
      </c>
      <c r="CM102" s="347">
        <v>145.39413754118812</v>
      </c>
      <c r="CN102" s="347">
        <v>42.263336758451238</v>
      </c>
      <c r="CO102" s="347">
        <v>61.211987832190459</v>
      </c>
      <c r="CP102" s="347">
        <v>44.529115073602838</v>
      </c>
      <c r="CQ102" s="347">
        <v>45.081210729542406</v>
      </c>
      <c r="CR102" s="347">
        <v>95.924830908368847</v>
      </c>
      <c r="CS102" s="347">
        <v>10.151121728414227</v>
      </c>
      <c r="CT102" s="347">
        <v>0</v>
      </c>
      <c r="CU102" s="347">
        <v>351.27106724212507</v>
      </c>
      <c r="CV102" s="347">
        <v>442.35210939233372</v>
      </c>
      <c r="CW102" s="347">
        <v>410.77298048597419</v>
      </c>
      <c r="CX102" s="347">
        <v>792.86834997432038</v>
      </c>
      <c r="CY102" s="347">
        <v>511.2774331029438</v>
      </c>
      <c r="CZ102" s="347">
        <v>616.67395897992662</v>
      </c>
      <c r="DA102" s="347">
        <v>476.59429805371434</v>
      </c>
      <c r="DB102" s="347">
        <v>510.46145041059748</v>
      </c>
      <c r="DC102" s="347">
        <v>509.95512996392682</v>
      </c>
      <c r="DD102" s="347">
        <v>425.26248966157351</v>
      </c>
      <c r="DE102" s="347">
        <v>508.82810128788964</v>
      </c>
      <c r="DF102" s="347">
        <v>460.51655677541379</v>
      </c>
      <c r="DG102" s="347">
        <v>456.8883422022497</v>
      </c>
      <c r="DH102" s="347">
        <v>2160.4031178880127</v>
      </c>
      <c r="DI102" s="347">
        <v>1872.2050890040705</v>
      </c>
      <c r="DJ102" s="347">
        <v>1908.1740692973044</v>
      </c>
    </row>
    <row r="103" spans="1:114" ht="21" customHeight="1">
      <c r="A103" s="370" t="s">
        <v>168</v>
      </c>
      <c r="B103" s="561" t="s">
        <v>552</v>
      </c>
      <c r="C103" s="562"/>
      <c r="D103" s="325">
        <v>950.31896154361038</v>
      </c>
      <c r="E103" s="325">
        <v>983.20887179523174</v>
      </c>
      <c r="F103" s="325">
        <v>1123.7652333836161</v>
      </c>
      <c r="G103" s="325">
        <v>1051.088616638428</v>
      </c>
      <c r="H103" s="325">
        <v>1085.1479828862161</v>
      </c>
      <c r="I103" s="325">
        <v>1240.7744098479072</v>
      </c>
      <c r="J103" s="325">
        <v>1074.5281681862077</v>
      </c>
      <c r="K103" s="325">
        <v>1273.1844976148047</v>
      </c>
      <c r="L103" s="325">
        <v>472.75117785199706</v>
      </c>
      <c r="M103" s="325">
        <v>1211.7861233749929</v>
      </c>
      <c r="N103" s="325">
        <v>1005.7439292329609</v>
      </c>
      <c r="O103" s="325">
        <v>1162.2399389944133</v>
      </c>
      <c r="P103" s="325">
        <v>1122.706259913138</v>
      </c>
      <c r="Q103" s="325">
        <v>1032.1077985623172</v>
      </c>
      <c r="R103" s="325">
        <v>1176.2245591575547</v>
      </c>
      <c r="S103" s="325">
        <v>1138.0501618288367</v>
      </c>
      <c r="T103" s="325">
        <v>1098.5625594269384</v>
      </c>
      <c r="U103" s="325">
        <v>912.97824718595803</v>
      </c>
      <c r="V103" s="325">
        <v>473.20792487272456</v>
      </c>
      <c r="W103" s="325">
        <v>805.43478395687566</v>
      </c>
      <c r="X103" s="325">
        <v>673.70143285795871</v>
      </c>
      <c r="Y103" s="325">
        <v>688.1401557053357</v>
      </c>
      <c r="Z103" s="325">
        <v>1243.9669668031261</v>
      </c>
      <c r="AA103" s="325">
        <v>455.88853861120839</v>
      </c>
      <c r="AB103" s="325">
        <v>588.93498170564135</v>
      </c>
      <c r="AC103" s="325">
        <v>589.53824513679763</v>
      </c>
      <c r="AD103" s="325">
        <v>804.83183554879452</v>
      </c>
      <c r="AE103" s="325">
        <v>920.6483307991964</v>
      </c>
      <c r="AF103" s="325">
        <v>944.47228005583975</v>
      </c>
      <c r="AG103" s="325">
        <v>530.76035177463837</v>
      </c>
      <c r="AH103" s="325">
        <v>772.32849115272825</v>
      </c>
      <c r="AI103" s="325">
        <v>1457.0058666991724</v>
      </c>
      <c r="AJ103" s="325">
        <v>1179.7947332336259</v>
      </c>
      <c r="AK103" s="325">
        <v>932.31504818060557</v>
      </c>
      <c r="AL103" s="325">
        <v>1068.5017711016442</v>
      </c>
      <c r="AM103" s="325">
        <v>1341.5527187384475</v>
      </c>
      <c r="AN103" s="325">
        <v>1121.9634595953241</v>
      </c>
      <c r="AO103" s="325">
        <v>1352.1243552342846</v>
      </c>
      <c r="AP103" s="325">
        <v>1264.3894780052781</v>
      </c>
      <c r="AQ103" s="325">
        <v>1260.4743310919287</v>
      </c>
      <c r="AR103" s="325">
        <v>1104.1886445008176</v>
      </c>
      <c r="AS103" s="325">
        <v>1274.487695944463</v>
      </c>
      <c r="AT103" s="325">
        <v>1235.3615745664085</v>
      </c>
      <c r="AU103" s="325">
        <v>1238.2006120294063</v>
      </c>
      <c r="AV103" s="325">
        <v>1295.4879493600797</v>
      </c>
      <c r="AW103" s="325">
        <v>1275.2976143077403</v>
      </c>
      <c r="AX103" s="325">
        <v>1307.0817671480495</v>
      </c>
      <c r="AY103" s="325">
        <v>1476.3506536114598</v>
      </c>
      <c r="AZ103" s="325">
        <v>1535.2102339374403</v>
      </c>
      <c r="BA103" s="325">
        <v>1478.8450189106163</v>
      </c>
      <c r="BB103" s="325">
        <v>1566.4889341512433</v>
      </c>
      <c r="BC103" s="325">
        <v>1462.3932533998473</v>
      </c>
      <c r="BD103" s="325">
        <v>1476.752425588262</v>
      </c>
      <c r="BE103" s="325">
        <v>1526.8385382245779</v>
      </c>
      <c r="BF103" s="325">
        <v>1421.7815248794545</v>
      </c>
      <c r="BG103" s="325">
        <v>1505.8222764114535</v>
      </c>
      <c r="BH103" s="325">
        <v>1516.4556229771824</v>
      </c>
      <c r="BI103" s="325">
        <v>1438.8708863120137</v>
      </c>
      <c r="BJ103" s="325">
        <v>160.85092155971242</v>
      </c>
      <c r="BK103" s="325">
        <v>122.6283079686601</v>
      </c>
      <c r="BL103" s="325">
        <v>235.24490723483788</v>
      </c>
      <c r="BM103" s="325">
        <v>338.09495138903384</v>
      </c>
      <c r="BN103" s="325">
        <v>304.55351097701663</v>
      </c>
      <c r="BO103" s="325">
        <v>370.18421394565115</v>
      </c>
      <c r="BP103" s="325">
        <v>315.02185671125056</v>
      </c>
      <c r="BQ103" s="325">
        <v>141.40031620908181</v>
      </c>
      <c r="BR103" s="325">
        <v>222.92003621131499</v>
      </c>
      <c r="BS103" s="325">
        <v>367.22873843259492</v>
      </c>
      <c r="BT103" s="325">
        <v>82.760979916632877</v>
      </c>
      <c r="BU103" s="325">
        <v>46.066340391977349</v>
      </c>
      <c r="BV103" s="325">
        <v>244.52603749897762</v>
      </c>
      <c r="BW103" s="325">
        <v>1443.7800595227736</v>
      </c>
      <c r="BX103" s="325">
        <v>1280.1514634209848</v>
      </c>
      <c r="BY103" s="325">
        <v>1745.6255883658798</v>
      </c>
      <c r="BZ103" s="325">
        <v>1593.4157285315589</v>
      </c>
      <c r="CA103" s="325">
        <v>1855.7522259888988</v>
      </c>
      <c r="CB103" s="325">
        <v>1583.8812250590017</v>
      </c>
      <c r="CC103" s="325">
        <v>1470.3675699479716</v>
      </c>
      <c r="CD103" s="325">
        <v>1351.0238212563775</v>
      </c>
      <c r="CE103" s="325">
        <v>1543.4026743576362</v>
      </c>
      <c r="CF103" s="325">
        <v>1460.6936206839555</v>
      </c>
      <c r="CG103" s="325">
        <v>1759.2879764161326</v>
      </c>
      <c r="CH103" s="325">
        <v>2188.5953912604191</v>
      </c>
      <c r="CI103" s="325">
        <v>1951.423208843943</v>
      </c>
      <c r="CJ103" s="325">
        <v>370.54468798555416</v>
      </c>
      <c r="CK103" s="325">
        <v>387.90527552049497</v>
      </c>
      <c r="CL103" s="325">
        <v>410.60497663066388</v>
      </c>
      <c r="CM103" s="325">
        <v>311.11635805711705</v>
      </c>
      <c r="CN103" s="325">
        <v>392.77158950146708</v>
      </c>
      <c r="CO103" s="325">
        <v>366.4445326058331</v>
      </c>
      <c r="CP103" s="325">
        <v>357.75575847855839</v>
      </c>
      <c r="CQ103" s="325">
        <v>355.65016784743392</v>
      </c>
      <c r="CR103" s="325">
        <v>406.49378802626046</v>
      </c>
      <c r="CS103" s="325">
        <v>341.11994551371106</v>
      </c>
      <c r="CT103" s="325">
        <v>351.27106724212524</v>
      </c>
      <c r="CU103" s="325">
        <v>0</v>
      </c>
      <c r="CV103" s="325">
        <v>93.661502959278792</v>
      </c>
      <c r="CW103" s="325">
        <v>62.082374052919114</v>
      </c>
      <c r="CX103" s="325">
        <v>444.17774354126607</v>
      </c>
      <c r="CY103" s="325">
        <v>162.58682666988872</v>
      </c>
      <c r="CZ103" s="325">
        <v>272.23891726258427</v>
      </c>
      <c r="DA103" s="325">
        <v>480.70788696635015</v>
      </c>
      <c r="DB103" s="325">
        <v>514.57503932323323</v>
      </c>
      <c r="DC103" s="325">
        <v>514.06871887656257</v>
      </c>
      <c r="DD103" s="325">
        <v>429.3760785742092</v>
      </c>
      <c r="DE103" s="325">
        <v>512.94169020052539</v>
      </c>
      <c r="DF103" s="325">
        <v>457.44554098091595</v>
      </c>
      <c r="DG103" s="325">
        <v>470.49706205505589</v>
      </c>
      <c r="DH103" s="325">
        <v>2107.0472128362089</v>
      </c>
      <c r="DI103" s="325">
        <v>1809.6799147665804</v>
      </c>
      <c r="DJ103" s="325">
        <v>1845.6488950598143</v>
      </c>
    </row>
    <row r="104" spans="1:114" ht="21" customHeight="1">
      <c r="A104" s="370" t="s">
        <v>168</v>
      </c>
      <c r="B104" s="561" t="s">
        <v>566</v>
      </c>
      <c r="C104" s="562"/>
      <c r="D104" s="347">
        <v>1000.5553180873483</v>
      </c>
      <c r="E104" s="347">
        <v>1033.4452283389696</v>
      </c>
      <c r="F104" s="347">
        <v>1174.0015899273533</v>
      </c>
      <c r="G104" s="347">
        <v>1101.3249731821659</v>
      </c>
      <c r="H104" s="347">
        <v>1140.6429237741102</v>
      </c>
      <c r="I104" s="347">
        <v>1312.3759126764517</v>
      </c>
      <c r="J104" s="347">
        <v>1124.7645247299456</v>
      </c>
      <c r="K104" s="347">
        <v>1323.4208541585454</v>
      </c>
      <c r="L104" s="347">
        <v>407.98755854190216</v>
      </c>
      <c r="M104" s="347">
        <v>1262.0224799187336</v>
      </c>
      <c r="N104" s="347">
        <v>1055.9802857766983</v>
      </c>
      <c r="O104" s="347">
        <v>1212.4762955381527</v>
      </c>
      <c r="P104" s="347">
        <v>1172.9426164568756</v>
      </c>
      <c r="Q104" s="347">
        <v>1082.344155106055</v>
      </c>
      <c r="R104" s="347">
        <v>1226.4609157012949</v>
      </c>
      <c r="S104" s="347">
        <v>1188.2865183725739</v>
      </c>
      <c r="T104" s="347">
        <v>1148.7989159706763</v>
      </c>
      <c r="U104" s="347">
        <v>984.57975001449915</v>
      </c>
      <c r="V104" s="347">
        <v>408.44430556262967</v>
      </c>
      <c r="W104" s="347">
        <v>877.03628678541668</v>
      </c>
      <c r="X104" s="347">
        <v>745.30293568649972</v>
      </c>
      <c r="Y104" s="347">
        <v>759.74165853387683</v>
      </c>
      <c r="Z104" s="347">
        <v>1294.2033233468665</v>
      </c>
      <c r="AA104" s="347">
        <v>546.96958076141686</v>
      </c>
      <c r="AB104" s="347">
        <v>680.01602385584988</v>
      </c>
      <c r="AC104" s="347">
        <v>661.13974796533842</v>
      </c>
      <c r="AD104" s="347">
        <v>895.91287769900305</v>
      </c>
      <c r="AE104" s="347">
        <v>992.24983362773742</v>
      </c>
      <c r="AF104" s="347">
        <v>1035.5533222060483</v>
      </c>
      <c r="AG104" s="347">
        <v>602.36185460317927</v>
      </c>
      <c r="AH104" s="347">
        <v>843.92999398126926</v>
      </c>
      <c r="AI104" s="347">
        <v>1548.0869088493814</v>
      </c>
      <c r="AJ104" s="347">
        <v>1251.3962360621699</v>
      </c>
      <c r="AK104" s="347">
        <v>1003.9165510091466</v>
      </c>
      <c r="AL104" s="347">
        <v>1159.5828132518532</v>
      </c>
      <c r="AM104" s="347">
        <v>1413.154221566992</v>
      </c>
      <c r="AN104" s="347">
        <v>1213.0445017455331</v>
      </c>
      <c r="AO104" s="347">
        <v>1417.7052414115485</v>
      </c>
      <c r="AP104" s="347">
        <v>1335.9909808338225</v>
      </c>
      <c r="AQ104" s="347">
        <v>1332.0758339204731</v>
      </c>
      <c r="AR104" s="347">
        <v>1175.7901473293593</v>
      </c>
      <c r="AS104" s="347">
        <v>1324.7240524882036</v>
      </c>
      <c r="AT104" s="347">
        <v>1285.5979311101491</v>
      </c>
      <c r="AU104" s="347">
        <v>1309.8021148579508</v>
      </c>
      <c r="AV104" s="347">
        <v>1355.579486237827</v>
      </c>
      <c r="AW104" s="347">
        <v>1325.5339708514809</v>
      </c>
      <c r="AX104" s="347">
        <v>1378.6832699765939</v>
      </c>
      <c r="AY104" s="347">
        <v>1526.5870101551998</v>
      </c>
      <c r="AZ104" s="347">
        <v>1585.4465904811802</v>
      </c>
      <c r="BA104" s="347">
        <v>1529.0813754543562</v>
      </c>
      <c r="BB104" s="347">
        <v>1616.7252906949832</v>
      </c>
      <c r="BC104" s="347">
        <v>1512.6296099435872</v>
      </c>
      <c r="BD104" s="347">
        <v>1526.9887821320019</v>
      </c>
      <c r="BE104" s="347">
        <v>1577.0748947683178</v>
      </c>
      <c r="BF104" s="347">
        <v>1472.0178814231945</v>
      </c>
      <c r="BG104" s="347">
        <v>1556.0586329551934</v>
      </c>
      <c r="BH104" s="347">
        <v>1566.6919795209224</v>
      </c>
      <c r="BI104" s="347">
        <v>1489.1072428557536</v>
      </c>
      <c r="BJ104" s="347">
        <v>251.93196370992115</v>
      </c>
      <c r="BK104" s="347">
        <v>213.70935011886883</v>
      </c>
      <c r="BL104" s="347">
        <v>326.3259493850465</v>
      </c>
      <c r="BM104" s="347">
        <v>429.17599353924243</v>
      </c>
      <c r="BN104" s="347">
        <v>395.63455312722522</v>
      </c>
      <c r="BO104" s="347">
        <v>441.78571677419205</v>
      </c>
      <c r="BP104" s="347">
        <v>349.15539933487707</v>
      </c>
      <c r="BQ104" s="347">
        <v>232.48135835929054</v>
      </c>
      <c r="BR104" s="347">
        <v>314.00107836152364</v>
      </c>
      <c r="BS104" s="347">
        <v>458.30978058280351</v>
      </c>
      <c r="BT104" s="347">
        <v>173.84202206684159</v>
      </c>
      <c r="BU104" s="347">
        <v>136.48602831999239</v>
      </c>
      <c r="BV104" s="347">
        <v>335.60707964918623</v>
      </c>
      <c r="BW104" s="347">
        <v>1534.8611016729826</v>
      </c>
      <c r="BX104" s="347">
        <v>1371.2325055711938</v>
      </c>
      <c r="BY104" s="347">
        <v>1836.7066305160888</v>
      </c>
      <c r="BZ104" s="347">
        <v>1665.0172313601033</v>
      </c>
      <c r="CA104" s="347">
        <v>1946.8332681391078</v>
      </c>
      <c r="CB104" s="347">
        <v>1674.9622672092107</v>
      </c>
      <c r="CC104" s="347">
        <v>1541.969072776516</v>
      </c>
      <c r="CD104" s="347">
        <v>1422.6253240849219</v>
      </c>
      <c r="CE104" s="347">
        <v>1615.0041771861806</v>
      </c>
      <c r="CF104" s="347">
        <v>1532.2951235124999</v>
      </c>
      <c r="CG104" s="347">
        <v>1823.2940309458434</v>
      </c>
      <c r="CH104" s="347">
        <v>2260.1968940889628</v>
      </c>
      <c r="CI104" s="347">
        <v>2023.0247116724875</v>
      </c>
      <c r="CJ104" s="347">
        <v>461.62573013576275</v>
      </c>
      <c r="CK104" s="347">
        <v>478.98631767070356</v>
      </c>
      <c r="CL104" s="347">
        <v>501.68601878087247</v>
      </c>
      <c r="CM104" s="347">
        <v>402.19740020732564</v>
      </c>
      <c r="CN104" s="347">
        <v>483.85263165167567</v>
      </c>
      <c r="CO104" s="347">
        <v>457.52557475604169</v>
      </c>
      <c r="CP104" s="347">
        <v>448.83680062876698</v>
      </c>
      <c r="CQ104" s="347">
        <v>446.73120999764251</v>
      </c>
      <c r="CR104" s="347">
        <v>497.57483017646905</v>
      </c>
      <c r="CS104" s="347">
        <v>432.20098766391965</v>
      </c>
      <c r="CT104" s="347">
        <v>442.35210939233383</v>
      </c>
      <c r="CU104" s="347">
        <v>93.661502959278778</v>
      </c>
      <c r="CV104" s="347">
        <v>0</v>
      </c>
      <c r="CW104" s="347">
        <v>31.579128906359674</v>
      </c>
      <c r="CX104" s="347">
        <v>379.41412423117117</v>
      </c>
      <c r="CY104" s="347">
        <v>97.823207359793727</v>
      </c>
      <c r="CZ104" s="347">
        <v>207.47529795248931</v>
      </c>
      <c r="DA104" s="347">
        <v>571.78892911655862</v>
      </c>
      <c r="DB104" s="347">
        <v>605.65608147344176</v>
      </c>
      <c r="DC104" s="347">
        <v>605.1497610267711</v>
      </c>
      <c r="DD104" s="347">
        <v>520.4571207244179</v>
      </c>
      <c r="DE104" s="347">
        <v>604.02273235073403</v>
      </c>
      <c r="DF104" s="347">
        <v>548.52658313112443</v>
      </c>
      <c r="DG104" s="347">
        <v>561.57810420526437</v>
      </c>
      <c r="DH104" s="347">
        <v>2178.6487156647527</v>
      </c>
      <c r="DI104" s="347">
        <v>1881.2814175951248</v>
      </c>
      <c r="DJ104" s="347">
        <v>1917.2503978883587</v>
      </c>
    </row>
    <row r="105" spans="1:114" ht="21" customHeight="1">
      <c r="A105" s="370" t="s">
        <v>168</v>
      </c>
      <c r="B105" s="561" t="s">
        <v>553</v>
      </c>
      <c r="C105" s="562"/>
      <c r="D105" s="325">
        <v>990.34133546579187</v>
      </c>
      <c r="E105" s="325">
        <v>1023.2312457174132</v>
      </c>
      <c r="F105" s="325">
        <v>1163.7876073057976</v>
      </c>
      <c r="G105" s="325">
        <v>1091.1109905606097</v>
      </c>
      <c r="H105" s="325">
        <v>1125.1703568083983</v>
      </c>
      <c r="I105" s="325">
        <v>1280.7967837700921</v>
      </c>
      <c r="J105" s="325">
        <v>1114.5505421083899</v>
      </c>
      <c r="K105" s="325">
        <v>1313.2068715369896</v>
      </c>
      <c r="L105" s="325">
        <v>410.66880379907798</v>
      </c>
      <c r="M105" s="325">
        <v>1251.8084972971778</v>
      </c>
      <c r="N105" s="325">
        <v>1045.7663031551424</v>
      </c>
      <c r="O105" s="325">
        <v>1202.2623129165968</v>
      </c>
      <c r="P105" s="325">
        <v>1162.7286338353199</v>
      </c>
      <c r="Q105" s="325">
        <v>1072.1301724844989</v>
      </c>
      <c r="R105" s="325">
        <v>1216.2469330797389</v>
      </c>
      <c r="S105" s="325">
        <v>1178.0725357510182</v>
      </c>
      <c r="T105" s="325">
        <v>1138.5849333491205</v>
      </c>
      <c r="U105" s="325">
        <v>953.00062110813951</v>
      </c>
      <c r="V105" s="325">
        <v>411.12555081980548</v>
      </c>
      <c r="W105" s="325">
        <v>845.45715787905704</v>
      </c>
      <c r="X105" s="325">
        <v>713.72380678014008</v>
      </c>
      <c r="Y105" s="325">
        <v>728.16252962751719</v>
      </c>
      <c r="Z105" s="325">
        <v>1283.989340725311</v>
      </c>
      <c r="AA105" s="325">
        <v>515.39045185505722</v>
      </c>
      <c r="AB105" s="325">
        <v>648.43689494949024</v>
      </c>
      <c r="AC105" s="325">
        <v>629.56061905897877</v>
      </c>
      <c r="AD105" s="325">
        <v>864.33374879264341</v>
      </c>
      <c r="AE105" s="325">
        <v>960.67070472137777</v>
      </c>
      <c r="AF105" s="325">
        <v>1003.9741932996886</v>
      </c>
      <c r="AG105" s="325">
        <v>570.78272569681963</v>
      </c>
      <c r="AH105" s="325">
        <v>812.35086507490962</v>
      </c>
      <c r="AI105" s="325">
        <v>1516.5077799430219</v>
      </c>
      <c r="AJ105" s="325">
        <v>1219.8171071558104</v>
      </c>
      <c r="AK105" s="325">
        <v>972.33742210278695</v>
      </c>
      <c r="AL105" s="325">
        <v>1128.0036843454936</v>
      </c>
      <c r="AM105" s="325">
        <v>1381.5750926606324</v>
      </c>
      <c r="AN105" s="325">
        <v>1181.4653728391736</v>
      </c>
      <c r="AO105" s="325">
        <v>1392.1467291564695</v>
      </c>
      <c r="AP105" s="325">
        <v>1304.411851927463</v>
      </c>
      <c r="AQ105" s="325">
        <v>1300.4967050141136</v>
      </c>
      <c r="AR105" s="325">
        <v>1144.2110184229998</v>
      </c>
      <c r="AS105" s="325">
        <v>1314.5100698666479</v>
      </c>
      <c r="AT105" s="325">
        <v>1275.3839484885934</v>
      </c>
      <c r="AU105" s="325">
        <v>1278.2229859515912</v>
      </c>
      <c r="AV105" s="325">
        <v>1335.5103232822646</v>
      </c>
      <c r="AW105" s="325">
        <v>1315.3199882299252</v>
      </c>
      <c r="AX105" s="325">
        <v>1347.1041410702344</v>
      </c>
      <c r="AY105" s="325">
        <v>1516.3730275336447</v>
      </c>
      <c r="AZ105" s="325">
        <v>1575.2326078596252</v>
      </c>
      <c r="BA105" s="325">
        <v>1518.8673928328012</v>
      </c>
      <c r="BB105" s="325">
        <v>1606.5113080734282</v>
      </c>
      <c r="BC105" s="325">
        <v>1502.4156273220322</v>
      </c>
      <c r="BD105" s="325">
        <v>1516.7747995104469</v>
      </c>
      <c r="BE105" s="325">
        <v>1566.8609121467628</v>
      </c>
      <c r="BF105" s="325">
        <v>1461.8038988016394</v>
      </c>
      <c r="BG105" s="325">
        <v>1545.8446503336384</v>
      </c>
      <c r="BH105" s="325">
        <v>1556.4779968993673</v>
      </c>
      <c r="BI105" s="325">
        <v>1478.8932602341986</v>
      </c>
      <c r="BJ105" s="325">
        <v>220.35283480356148</v>
      </c>
      <c r="BK105" s="325">
        <v>182.13022121250916</v>
      </c>
      <c r="BL105" s="325">
        <v>294.74682047868691</v>
      </c>
      <c r="BM105" s="325">
        <v>397.59686463288284</v>
      </c>
      <c r="BN105" s="325">
        <v>364.05542422086563</v>
      </c>
      <c r="BO105" s="325">
        <v>410.20658786783247</v>
      </c>
      <c r="BP105" s="325">
        <v>317.57627042851749</v>
      </c>
      <c r="BQ105" s="325">
        <v>200.90222945293087</v>
      </c>
      <c r="BR105" s="325">
        <v>282.42194945516405</v>
      </c>
      <c r="BS105" s="325">
        <v>426.73065167644393</v>
      </c>
      <c r="BT105" s="325">
        <v>142.26289316048195</v>
      </c>
      <c r="BU105" s="325">
        <v>104.9068994136327</v>
      </c>
      <c r="BV105" s="325">
        <v>304.02795074282665</v>
      </c>
      <c r="BW105" s="325">
        <v>1503.2819727666231</v>
      </c>
      <c r="BX105" s="325">
        <v>1339.6533766648342</v>
      </c>
      <c r="BY105" s="325">
        <v>1805.1275016097293</v>
      </c>
      <c r="BZ105" s="325">
        <v>1633.4381024537438</v>
      </c>
      <c r="CA105" s="325">
        <v>1915.2541392327482</v>
      </c>
      <c r="CB105" s="325">
        <v>1643.3831383028512</v>
      </c>
      <c r="CC105" s="325">
        <v>1510.3899438701565</v>
      </c>
      <c r="CD105" s="325">
        <v>1391.0461951785624</v>
      </c>
      <c r="CE105" s="325">
        <v>1583.4250482798211</v>
      </c>
      <c r="CF105" s="325">
        <v>1500.7159946061404</v>
      </c>
      <c r="CG105" s="325">
        <v>1799.3103503383174</v>
      </c>
      <c r="CH105" s="325">
        <v>2228.6177651826033</v>
      </c>
      <c r="CI105" s="325">
        <v>1991.4455827661279</v>
      </c>
      <c r="CJ105" s="325">
        <v>430.04660122940317</v>
      </c>
      <c r="CK105" s="325">
        <v>447.40718876434397</v>
      </c>
      <c r="CL105" s="325">
        <v>470.10688987451289</v>
      </c>
      <c r="CM105" s="325">
        <v>370.61827130096606</v>
      </c>
      <c r="CN105" s="325">
        <v>452.27350274531608</v>
      </c>
      <c r="CO105" s="325">
        <v>425.94644584968211</v>
      </c>
      <c r="CP105" s="325">
        <v>417.25767172240739</v>
      </c>
      <c r="CQ105" s="325">
        <v>415.15208109128292</v>
      </c>
      <c r="CR105" s="325">
        <v>465.99570127010946</v>
      </c>
      <c r="CS105" s="325">
        <v>400.62185875756006</v>
      </c>
      <c r="CT105" s="325">
        <v>410.77298048597424</v>
      </c>
      <c r="CU105" s="325">
        <v>62.082374052919114</v>
      </c>
      <c r="CV105" s="325">
        <v>31.579128906359671</v>
      </c>
      <c r="CW105" s="325">
        <v>0</v>
      </c>
      <c r="CX105" s="325">
        <v>382.09536948834699</v>
      </c>
      <c r="CY105" s="325">
        <v>100.50445261696964</v>
      </c>
      <c r="CZ105" s="325">
        <v>210.15654320966516</v>
      </c>
      <c r="DA105" s="325">
        <v>540.20980021019898</v>
      </c>
      <c r="DB105" s="325">
        <v>574.07695256708212</v>
      </c>
      <c r="DC105" s="325">
        <v>573.57063212041146</v>
      </c>
      <c r="DD105" s="325">
        <v>488.87799181805821</v>
      </c>
      <c r="DE105" s="325">
        <v>572.44360344437439</v>
      </c>
      <c r="DF105" s="325">
        <v>516.94745422476478</v>
      </c>
      <c r="DG105" s="325">
        <v>529.99897529890472</v>
      </c>
      <c r="DH105" s="325">
        <v>2147.0695867583931</v>
      </c>
      <c r="DI105" s="325">
        <v>1849.7022886887653</v>
      </c>
      <c r="DJ105" s="325">
        <v>1885.6712689819992</v>
      </c>
    </row>
    <row r="106" spans="1:114" ht="21" customHeight="1">
      <c r="A106" s="370" t="s">
        <v>168</v>
      </c>
      <c r="B106" s="561" t="s">
        <v>237</v>
      </c>
      <c r="C106" s="562"/>
      <c r="D106" s="347">
        <v>1288.2651385331828</v>
      </c>
      <c r="E106" s="347">
        <v>1321.1550487848037</v>
      </c>
      <c r="F106" s="347">
        <v>1461.7114103731881</v>
      </c>
      <c r="G106" s="347">
        <v>1389.0347936280007</v>
      </c>
      <c r="H106" s="347">
        <v>1428.352744219945</v>
      </c>
      <c r="I106" s="347">
        <v>1623.5742171153483</v>
      </c>
      <c r="J106" s="347">
        <v>1412.4743451757804</v>
      </c>
      <c r="K106" s="347">
        <v>1611.1306746043801</v>
      </c>
      <c r="L106" s="347">
        <v>695.69737898773792</v>
      </c>
      <c r="M106" s="347">
        <v>1549.7323003645683</v>
      </c>
      <c r="N106" s="347">
        <v>1343.6901062225331</v>
      </c>
      <c r="O106" s="347">
        <v>1500.1861159839875</v>
      </c>
      <c r="P106" s="347">
        <v>1460.6524369027104</v>
      </c>
      <c r="Q106" s="347">
        <v>1370.0539755518898</v>
      </c>
      <c r="R106" s="347">
        <v>1514.1707361471297</v>
      </c>
      <c r="S106" s="347">
        <v>1475.9963388184087</v>
      </c>
      <c r="T106" s="347">
        <v>1436.5087364165111</v>
      </c>
      <c r="U106" s="347">
        <v>1317.5076147228428</v>
      </c>
      <c r="V106" s="347">
        <v>696.15412600846548</v>
      </c>
      <c r="W106" s="347">
        <v>1218.9972618449601</v>
      </c>
      <c r="X106" s="347">
        <v>1078.2308003948424</v>
      </c>
      <c r="Y106" s="347">
        <v>1101.7026335934208</v>
      </c>
      <c r="Z106" s="347">
        <v>1581.9131437927012</v>
      </c>
      <c r="AA106" s="347">
        <v>897.48582134340427</v>
      </c>
      <c r="AB106" s="347">
        <v>1030.5322644378368</v>
      </c>
      <c r="AC106" s="347">
        <v>1003.1007230248827</v>
      </c>
      <c r="AD106" s="347">
        <v>1246.4291182809895</v>
      </c>
      <c r="AE106" s="347">
        <v>1334.2108086872804</v>
      </c>
      <c r="AF106" s="347">
        <v>1386.0695627880343</v>
      </c>
      <c r="AG106" s="347">
        <v>935.28971931152228</v>
      </c>
      <c r="AH106" s="347">
        <v>1185.8909690408127</v>
      </c>
      <c r="AI106" s="347">
        <v>1898.6031494313675</v>
      </c>
      <c r="AJ106" s="347">
        <v>1584.3241007705137</v>
      </c>
      <c r="AK106" s="347">
        <v>1336.8444157174902</v>
      </c>
      <c r="AL106" s="347">
        <v>1510.0990538338392</v>
      </c>
      <c r="AM106" s="347">
        <v>1746.082086275336</v>
      </c>
      <c r="AN106" s="347">
        <v>1563.5607423275192</v>
      </c>
      <c r="AO106" s="347">
        <v>1705.4150618573833</v>
      </c>
      <c r="AP106" s="347">
        <v>1646.4614374114046</v>
      </c>
      <c r="AQ106" s="347">
        <v>1658.1188936297362</v>
      </c>
      <c r="AR106" s="347">
        <v>1508.7180120377036</v>
      </c>
      <c r="AS106" s="347">
        <v>1612.4338729340384</v>
      </c>
      <c r="AT106" s="347">
        <v>1573.3077515559839</v>
      </c>
      <c r="AU106" s="347">
        <v>1642.7299795662948</v>
      </c>
      <c r="AV106" s="347">
        <v>1643.2893066836618</v>
      </c>
      <c r="AW106" s="347">
        <v>1613.2437912973157</v>
      </c>
      <c r="AX106" s="347">
        <v>1683.5007477504523</v>
      </c>
      <c r="AY106" s="347">
        <v>1814.2968306010346</v>
      </c>
      <c r="AZ106" s="347">
        <v>1873.156410927015</v>
      </c>
      <c r="BA106" s="347">
        <v>1816.791195900191</v>
      </c>
      <c r="BB106" s="347">
        <v>1904.435111140818</v>
      </c>
      <c r="BC106" s="347">
        <v>1800.339430389422</v>
      </c>
      <c r="BD106" s="347">
        <v>1814.6986025778367</v>
      </c>
      <c r="BE106" s="347">
        <v>1864.7847152141526</v>
      </c>
      <c r="BF106" s="347">
        <v>1759.7277018690293</v>
      </c>
      <c r="BG106" s="347">
        <v>1843.7684534010282</v>
      </c>
      <c r="BH106" s="347">
        <v>1854.4017999667572</v>
      </c>
      <c r="BI106" s="347">
        <v>1776.8170633015884</v>
      </c>
      <c r="BJ106" s="347">
        <v>602.44820429190895</v>
      </c>
      <c r="BK106" s="347">
        <v>564.22559070085651</v>
      </c>
      <c r="BL106" s="347">
        <v>676.8421899670343</v>
      </c>
      <c r="BM106" s="347">
        <v>779.69223412123006</v>
      </c>
      <c r="BN106" s="347">
        <v>746.15079370921285</v>
      </c>
      <c r="BO106" s="347">
        <v>783.74669183373612</v>
      </c>
      <c r="BP106" s="347">
        <v>691.11637439442143</v>
      </c>
      <c r="BQ106" s="347">
        <v>582.99759894127817</v>
      </c>
      <c r="BR106" s="347">
        <v>664.51731894351155</v>
      </c>
      <c r="BS106" s="347">
        <v>808.82602116479097</v>
      </c>
      <c r="BT106" s="347">
        <v>524.35826264882962</v>
      </c>
      <c r="BU106" s="347">
        <v>487.00226890198053</v>
      </c>
      <c r="BV106" s="347">
        <v>686.12332023117415</v>
      </c>
      <c r="BW106" s="347">
        <v>1885.3773422549687</v>
      </c>
      <c r="BX106" s="347">
        <v>1721.7487461531798</v>
      </c>
      <c r="BY106" s="347">
        <v>2187.2228710980717</v>
      </c>
      <c r="BZ106" s="347">
        <v>1997.9450960684453</v>
      </c>
      <c r="CA106" s="347">
        <v>2297.3495087210904</v>
      </c>
      <c r="CB106" s="347">
        <v>2025.4785077911968</v>
      </c>
      <c r="CC106" s="347">
        <v>1835.3425255671236</v>
      </c>
      <c r="CD106" s="347">
        <v>1755.5531887932655</v>
      </c>
      <c r="CE106" s="347">
        <v>1933.4709048252071</v>
      </c>
      <c r="CF106" s="347">
        <v>1865.2229882208419</v>
      </c>
      <c r="CG106" s="347">
        <v>2111.0038513916766</v>
      </c>
      <c r="CH106" s="347">
        <v>2593.1247587973007</v>
      </c>
      <c r="CI106" s="347">
        <v>2355.9525763808256</v>
      </c>
      <c r="CJ106" s="347">
        <v>812.14197071775016</v>
      </c>
      <c r="CK106" s="347">
        <v>829.50255825269096</v>
      </c>
      <c r="CL106" s="347">
        <v>852.20225936285988</v>
      </c>
      <c r="CM106" s="347">
        <v>752.71364078931333</v>
      </c>
      <c r="CN106" s="347">
        <v>834.36887223366307</v>
      </c>
      <c r="CO106" s="347">
        <v>808.04181533802921</v>
      </c>
      <c r="CP106" s="347">
        <v>799.35304121075455</v>
      </c>
      <c r="CQ106" s="347">
        <v>797.24745057963014</v>
      </c>
      <c r="CR106" s="347">
        <v>848.09107075845645</v>
      </c>
      <c r="CS106" s="347">
        <v>782.71722824590734</v>
      </c>
      <c r="CT106" s="347">
        <v>792.86834997432129</v>
      </c>
      <c r="CU106" s="347">
        <v>444.17774354126664</v>
      </c>
      <c r="CV106" s="347">
        <v>379.41412423117151</v>
      </c>
      <c r="CW106" s="347">
        <v>382.09536948834739</v>
      </c>
      <c r="CX106" s="347">
        <v>0</v>
      </c>
      <c r="CY106" s="347">
        <v>329.89609196218083</v>
      </c>
      <c r="CZ106" s="347">
        <v>495.18511839832513</v>
      </c>
      <c r="DA106" s="347">
        <v>922.30516969854602</v>
      </c>
      <c r="DB106" s="347">
        <v>956.17232205542905</v>
      </c>
      <c r="DC106" s="347">
        <v>955.66600160875851</v>
      </c>
      <c r="DD106" s="347">
        <v>870.9733613064052</v>
      </c>
      <c r="DE106" s="347">
        <v>954.53897293272144</v>
      </c>
      <c r="DF106" s="347">
        <v>899.04282371311183</v>
      </c>
      <c r="DG106" s="347">
        <v>912.09434478725166</v>
      </c>
      <c r="DH106" s="347">
        <v>2511.5765803730906</v>
      </c>
      <c r="DI106" s="347">
        <v>2214.2092823034645</v>
      </c>
      <c r="DJ106" s="347">
        <v>2250.1782625966985</v>
      </c>
    </row>
    <row r="107" spans="1:114" ht="21" customHeight="1">
      <c r="A107" s="370" t="s">
        <v>168</v>
      </c>
      <c r="B107" s="561" t="s">
        <v>168</v>
      </c>
      <c r="C107" s="562"/>
      <c r="D107" s="325">
        <v>1006.6742216618063</v>
      </c>
      <c r="E107" s="325">
        <v>1039.5641319134274</v>
      </c>
      <c r="F107" s="325">
        <v>1180.1204935018116</v>
      </c>
      <c r="G107" s="325">
        <v>1107.4438767566241</v>
      </c>
      <c r="H107" s="325">
        <v>1146.7618273485684</v>
      </c>
      <c r="I107" s="325">
        <v>1341.9833002439718</v>
      </c>
      <c r="J107" s="325">
        <v>1130.8834283044039</v>
      </c>
      <c r="K107" s="325">
        <v>1329.5397577330036</v>
      </c>
      <c r="L107" s="325">
        <v>414.10646211636009</v>
      </c>
      <c r="M107" s="325">
        <v>1268.1413834931918</v>
      </c>
      <c r="N107" s="325">
        <v>1062.0991893511566</v>
      </c>
      <c r="O107" s="325">
        <v>1218.595199112611</v>
      </c>
      <c r="P107" s="325">
        <v>1179.0615200313339</v>
      </c>
      <c r="Q107" s="325">
        <v>1088.4630586805133</v>
      </c>
      <c r="R107" s="325">
        <v>1232.5798192757532</v>
      </c>
      <c r="S107" s="325">
        <v>1194.4054219470322</v>
      </c>
      <c r="T107" s="325">
        <v>1154.9178195451345</v>
      </c>
      <c r="U107" s="325">
        <v>1035.9166978514666</v>
      </c>
      <c r="V107" s="325">
        <v>414.5632091370876</v>
      </c>
      <c r="W107" s="325">
        <v>937.40634497358337</v>
      </c>
      <c r="X107" s="325">
        <v>796.63988352346519</v>
      </c>
      <c r="Y107" s="325">
        <v>820.11171672204364</v>
      </c>
      <c r="Z107" s="325">
        <v>1300.3222269213247</v>
      </c>
      <c r="AA107" s="325">
        <v>615.89490447202684</v>
      </c>
      <c r="AB107" s="325">
        <v>748.94134756645985</v>
      </c>
      <c r="AC107" s="325">
        <v>721.50980615350522</v>
      </c>
      <c r="AD107" s="325">
        <v>964.83820140961302</v>
      </c>
      <c r="AE107" s="325">
        <v>1052.6198918159039</v>
      </c>
      <c r="AF107" s="325">
        <v>1104.4786459166578</v>
      </c>
      <c r="AG107" s="325">
        <v>653.69880244014485</v>
      </c>
      <c r="AH107" s="325">
        <v>904.30005216943596</v>
      </c>
      <c r="AI107" s="325">
        <v>1617.0122325599909</v>
      </c>
      <c r="AJ107" s="325">
        <v>1302.7331838991372</v>
      </c>
      <c r="AK107" s="325">
        <v>1055.2534988461136</v>
      </c>
      <c r="AL107" s="325">
        <v>1228.5081369624627</v>
      </c>
      <c r="AM107" s="325">
        <v>1464.4911694039595</v>
      </c>
      <c r="AN107" s="325">
        <v>1281.9698254561426</v>
      </c>
      <c r="AO107" s="325">
        <v>1423.8241449860068</v>
      </c>
      <c r="AP107" s="325">
        <v>1364.8705205400281</v>
      </c>
      <c r="AQ107" s="325">
        <v>1376.5279767583597</v>
      </c>
      <c r="AR107" s="325">
        <v>1227.1270951663271</v>
      </c>
      <c r="AS107" s="325">
        <v>1330.8429560626619</v>
      </c>
      <c r="AT107" s="325">
        <v>1291.7168346846074</v>
      </c>
      <c r="AU107" s="325">
        <v>1361.1390626949183</v>
      </c>
      <c r="AV107" s="325">
        <v>1361.6983898122853</v>
      </c>
      <c r="AW107" s="325">
        <v>1331.6528744259392</v>
      </c>
      <c r="AX107" s="325">
        <v>1401.9098308790758</v>
      </c>
      <c r="AY107" s="325">
        <v>1532.7059137296581</v>
      </c>
      <c r="AZ107" s="325">
        <v>1591.5654940556385</v>
      </c>
      <c r="BA107" s="325">
        <v>1535.2002790288145</v>
      </c>
      <c r="BB107" s="325">
        <v>1622.8441942694415</v>
      </c>
      <c r="BC107" s="325">
        <v>1518.7485135180455</v>
      </c>
      <c r="BD107" s="325">
        <v>1533.1076857064602</v>
      </c>
      <c r="BE107" s="325">
        <v>1583.1937983427761</v>
      </c>
      <c r="BF107" s="325">
        <v>1478.1367849976527</v>
      </c>
      <c r="BG107" s="325">
        <v>1562.1775365296517</v>
      </c>
      <c r="BH107" s="325">
        <v>1572.8108830953806</v>
      </c>
      <c r="BI107" s="325">
        <v>1495.2261464302119</v>
      </c>
      <c r="BJ107" s="325">
        <v>320.85728742053124</v>
      </c>
      <c r="BK107" s="325">
        <v>282.63467382947891</v>
      </c>
      <c r="BL107" s="325">
        <v>395.25127309565647</v>
      </c>
      <c r="BM107" s="325">
        <v>498.1013172498524</v>
      </c>
      <c r="BN107" s="325">
        <v>464.55987683783519</v>
      </c>
      <c r="BO107" s="325">
        <v>502.15577496235852</v>
      </c>
      <c r="BP107" s="325">
        <v>409.5254575230436</v>
      </c>
      <c r="BQ107" s="325">
        <v>301.40668206990063</v>
      </c>
      <c r="BR107" s="325">
        <v>382.92640207213361</v>
      </c>
      <c r="BS107" s="325">
        <v>527.23510429341354</v>
      </c>
      <c r="BT107" s="325">
        <v>242.76734577745177</v>
      </c>
      <c r="BU107" s="325">
        <v>205.41135203060253</v>
      </c>
      <c r="BV107" s="325">
        <v>404.53240335979621</v>
      </c>
      <c r="BW107" s="325">
        <v>1603.7864253835921</v>
      </c>
      <c r="BX107" s="325">
        <v>1440.1578292818033</v>
      </c>
      <c r="BY107" s="325">
        <v>1905.6319542266983</v>
      </c>
      <c r="BZ107" s="325">
        <v>1716.3541791970688</v>
      </c>
      <c r="CA107" s="325">
        <v>2015.7585918497173</v>
      </c>
      <c r="CB107" s="325">
        <v>1743.8875909198202</v>
      </c>
      <c r="CC107" s="325">
        <v>1553.7516086957471</v>
      </c>
      <c r="CD107" s="325">
        <v>1473.9622719218889</v>
      </c>
      <c r="CE107" s="325">
        <v>1651.8799879538306</v>
      </c>
      <c r="CF107" s="325">
        <v>1583.6320713494654</v>
      </c>
      <c r="CG107" s="325">
        <v>1829.4129345203016</v>
      </c>
      <c r="CH107" s="325">
        <v>2311.5338419259283</v>
      </c>
      <c r="CI107" s="325">
        <v>2074.3616595094531</v>
      </c>
      <c r="CJ107" s="325">
        <v>530.55105384637272</v>
      </c>
      <c r="CK107" s="325">
        <v>547.91164138131353</v>
      </c>
      <c r="CL107" s="325">
        <v>570.61134249148245</v>
      </c>
      <c r="CM107" s="325">
        <v>471.12272391793562</v>
      </c>
      <c r="CN107" s="325">
        <v>552.77795536228564</v>
      </c>
      <c r="CO107" s="325">
        <v>526.45089846665167</v>
      </c>
      <c r="CP107" s="325">
        <v>517.7621243393769</v>
      </c>
      <c r="CQ107" s="325">
        <v>515.65653370825248</v>
      </c>
      <c r="CR107" s="325">
        <v>566.50015388707902</v>
      </c>
      <c r="CS107" s="325">
        <v>501.12631137452962</v>
      </c>
      <c r="CT107" s="325">
        <v>511.2774331029438</v>
      </c>
      <c r="CU107" s="325">
        <v>162.58682666988875</v>
      </c>
      <c r="CV107" s="325">
        <v>97.823207359793727</v>
      </c>
      <c r="CW107" s="325">
        <v>100.50445261696963</v>
      </c>
      <c r="CX107" s="325">
        <v>329.89609196218044</v>
      </c>
      <c r="CY107" s="325">
        <v>0</v>
      </c>
      <c r="CZ107" s="325">
        <v>213.59420152694713</v>
      </c>
      <c r="DA107" s="325">
        <v>640.71425282716859</v>
      </c>
      <c r="DB107" s="325">
        <v>674.58140518405173</v>
      </c>
      <c r="DC107" s="325">
        <v>674.07508473738108</v>
      </c>
      <c r="DD107" s="325">
        <v>589.38244443502776</v>
      </c>
      <c r="DE107" s="325">
        <v>672.948056061344</v>
      </c>
      <c r="DF107" s="325">
        <v>617.4519068417344</v>
      </c>
      <c r="DG107" s="325">
        <v>630.50342791587434</v>
      </c>
      <c r="DH107" s="325">
        <v>2229.9856635017181</v>
      </c>
      <c r="DI107" s="325">
        <v>1932.6183654320903</v>
      </c>
      <c r="DJ107" s="325">
        <v>1968.5873457253242</v>
      </c>
    </row>
    <row r="108" spans="1:114" ht="21" customHeight="1">
      <c r="A108" s="370" t="s">
        <v>168</v>
      </c>
      <c r="B108" s="561" t="s">
        <v>554</v>
      </c>
      <c r="C108" s="562"/>
      <c r="D108" s="347">
        <v>840.8997133905674</v>
      </c>
      <c r="E108" s="347">
        <v>873.78962364218876</v>
      </c>
      <c r="F108" s="347">
        <v>1014.3459852305724</v>
      </c>
      <c r="G108" s="347">
        <v>941.66936848538501</v>
      </c>
      <c r="H108" s="347">
        <v>980.98731907732952</v>
      </c>
      <c r="I108" s="347">
        <v>1176.2087919727323</v>
      </c>
      <c r="J108" s="347">
        <v>965.10892003316474</v>
      </c>
      <c r="K108" s="347">
        <v>1163.7652494617641</v>
      </c>
      <c r="L108" s="347">
        <v>336.83906791973948</v>
      </c>
      <c r="M108" s="347">
        <v>1102.3668752219526</v>
      </c>
      <c r="N108" s="347">
        <v>896.3246810799177</v>
      </c>
      <c r="O108" s="347">
        <v>1052.8206908413715</v>
      </c>
      <c r="P108" s="347">
        <v>1013.2870117600947</v>
      </c>
      <c r="Q108" s="347">
        <v>922.68855040927417</v>
      </c>
      <c r="R108" s="347">
        <v>1066.8053110045137</v>
      </c>
      <c r="S108" s="347">
        <v>1028.630913675793</v>
      </c>
      <c r="T108" s="347">
        <v>989.14331127389539</v>
      </c>
      <c r="U108" s="347">
        <v>870.14218958022741</v>
      </c>
      <c r="V108" s="347">
        <v>308.25174711277054</v>
      </c>
      <c r="W108" s="347">
        <v>904.66765205032527</v>
      </c>
      <c r="X108" s="347">
        <v>630.8653752522265</v>
      </c>
      <c r="Y108" s="347">
        <v>807.57895385021413</v>
      </c>
      <c r="Z108" s="347">
        <v>1134.5477186500855</v>
      </c>
      <c r="AA108" s="347">
        <v>717.50259720015845</v>
      </c>
      <c r="AB108" s="347">
        <v>850.54904029459055</v>
      </c>
      <c r="AC108" s="347">
        <v>644.77699244599773</v>
      </c>
      <c r="AD108" s="347">
        <v>963.23401782762846</v>
      </c>
      <c r="AE108" s="347">
        <v>989.79380454759723</v>
      </c>
      <c r="AF108" s="347">
        <v>1077.8272445874582</v>
      </c>
      <c r="AG108" s="347">
        <v>487.92429416890639</v>
      </c>
      <c r="AH108" s="347">
        <v>889.09998871029177</v>
      </c>
      <c r="AI108" s="347">
        <v>1459.9142347211728</v>
      </c>
      <c r="AJ108" s="347">
        <v>1136.9586756278979</v>
      </c>
      <c r="AK108" s="347">
        <v>889.47899057487496</v>
      </c>
      <c r="AL108" s="347">
        <v>1201.8567356332633</v>
      </c>
      <c r="AM108" s="347">
        <v>1298.7166611327195</v>
      </c>
      <c r="AN108" s="347">
        <v>1255.3184241269421</v>
      </c>
      <c r="AO108" s="347">
        <v>1258.0496367147666</v>
      </c>
      <c r="AP108" s="347">
        <v>1199.0960122687889</v>
      </c>
      <c r="AQ108" s="347">
        <v>1210.7534684871205</v>
      </c>
      <c r="AR108" s="347">
        <v>1061.3525868950876</v>
      </c>
      <c r="AS108" s="347">
        <v>1165.0684477914224</v>
      </c>
      <c r="AT108" s="347">
        <v>1125.9423264133679</v>
      </c>
      <c r="AU108" s="347">
        <v>1195.364554423679</v>
      </c>
      <c r="AV108" s="347">
        <v>1195.9238815410458</v>
      </c>
      <c r="AW108" s="347">
        <v>1165.8783661546997</v>
      </c>
      <c r="AX108" s="347">
        <v>1236.1353226078359</v>
      </c>
      <c r="AY108" s="347">
        <v>1366.9314054584186</v>
      </c>
      <c r="AZ108" s="347">
        <v>1425.790985784399</v>
      </c>
      <c r="BA108" s="347">
        <v>1369.425770757575</v>
      </c>
      <c r="BB108" s="347">
        <v>1457.069685998202</v>
      </c>
      <c r="BC108" s="347">
        <v>1352.974005246806</v>
      </c>
      <c r="BD108" s="347">
        <v>1367.3331774352207</v>
      </c>
      <c r="BE108" s="347">
        <v>1417.4192900715366</v>
      </c>
      <c r="BF108" s="347">
        <v>1312.3622767264133</v>
      </c>
      <c r="BG108" s="347">
        <v>1396.4030282584122</v>
      </c>
      <c r="BH108" s="347">
        <v>1407.0363748241411</v>
      </c>
      <c r="BI108" s="347">
        <v>1329.4516381589724</v>
      </c>
      <c r="BJ108" s="347">
        <v>425.16953279766318</v>
      </c>
      <c r="BK108" s="347">
        <v>392.28676442217431</v>
      </c>
      <c r="BL108" s="347">
        <v>500.64779897263981</v>
      </c>
      <c r="BM108" s="347">
        <v>599.70900997798367</v>
      </c>
      <c r="BN108" s="347">
        <v>566.16756956596646</v>
      </c>
      <c r="BO108" s="347">
        <v>506.60199303312737</v>
      </c>
      <c r="BP108" s="347">
        <v>212.30243532026552</v>
      </c>
      <c r="BQ108" s="347">
        <v>394.20628711502195</v>
      </c>
      <c r="BR108" s="347">
        <v>485.19498008134536</v>
      </c>
      <c r="BS108" s="347">
        <v>609.92877665652861</v>
      </c>
      <c r="BT108" s="347">
        <v>352.41943637014708</v>
      </c>
      <c r="BU108" s="347">
        <v>315.06344262329787</v>
      </c>
      <c r="BV108" s="347">
        <v>506.14009608792742</v>
      </c>
      <c r="BW108" s="347">
        <v>1550.805557545493</v>
      </c>
      <c r="BX108" s="347">
        <v>1413.5064279526032</v>
      </c>
      <c r="BY108" s="347">
        <v>1748.5339563878799</v>
      </c>
      <c r="BZ108" s="347">
        <v>1550.5796709258293</v>
      </c>
      <c r="CA108" s="347">
        <v>1962.7777240116191</v>
      </c>
      <c r="CB108" s="347">
        <v>1690.9067230817207</v>
      </c>
      <c r="CC108" s="347">
        <v>1387.9771004245076</v>
      </c>
      <c r="CD108" s="347">
        <v>1308.1877636506495</v>
      </c>
      <c r="CE108" s="347">
        <v>1486.1054796825911</v>
      </c>
      <c r="CF108" s="347">
        <v>1417.8575630782259</v>
      </c>
      <c r="CG108" s="347">
        <v>1663.6384262490621</v>
      </c>
      <c r="CH108" s="347">
        <v>2145.7593336546893</v>
      </c>
      <c r="CI108" s="347">
        <v>1908.5871512382134</v>
      </c>
      <c r="CJ108" s="347">
        <v>635.9475797233564</v>
      </c>
      <c r="CK108" s="347">
        <v>653.30816725829686</v>
      </c>
      <c r="CL108" s="347">
        <v>676.00786836846544</v>
      </c>
      <c r="CM108" s="347">
        <v>576.51924979491912</v>
      </c>
      <c r="CN108" s="347">
        <v>658.17448123926886</v>
      </c>
      <c r="CO108" s="347">
        <v>631.84742434363511</v>
      </c>
      <c r="CP108" s="347">
        <v>623.15865021636057</v>
      </c>
      <c r="CQ108" s="347">
        <v>621.05305958523616</v>
      </c>
      <c r="CR108" s="347">
        <v>671.89667976406224</v>
      </c>
      <c r="CS108" s="347">
        <v>606.52283725151301</v>
      </c>
      <c r="CT108" s="347">
        <v>616.67395897992731</v>
      </c>
      <c r="CU108" s="347">
        <v>272.2389172625841</v>
      </c>
      <c r="CV108" s="347">
        <v>207.47529795248911</v>
      </c>
      <c r="CW108" s="347">
        <v>210.15654320966502</v>
      </c>
      <c r="CX108" s="347">
        <v>495.18511839832445</v>
      </c>
      <c r="CY108" s="347">
        <v>213.59420152694713</v>
      </c>
      <c r="CZ108" s="347">
        <v>0</v>
      </c>
      <c r="DA108" s="347">
        <v>713.9772685801064</v>
      </c>
      <c r="DB108" s="347">
        <v>747.84442093698942</v>
      </c>
      <c r="DC108" s="347">
        <v>734.07706219654767</v>
      </c>
      <c r="DD108" s="347">
        <v>690.99013716315892</v>
      </c>
      <c r="DE108" s="347">
        <v>748.70655943945519</v>
      </c>
      <c r="DF108" s="347">
        <v>681.47600358409329</v>
      </c>
      <c r="DG108" s="347">
        <v>732.11112064400584</v>
      </c>
      <c r="DH108" s="347">
        <v>2064.2111552304796</v>
      </c>
      <c r="DI108" s="347">
        <v>1766.8438571608508</v>
      </c>
      <c r="DJ108" s="347">
        <v>1802.8128374540847</v>
      </c>
    </row>
    <row r="109" spans="1:114" ht="21" customHeight="1">
      <c r="A109" s="370" t="s">
        <v>192</v>
      </c>
      <c r="B109" s="561" t="s">
        <v>192</v>
      </c>
      <c r="C109" s="562"/>
      <c r="D109" s="325">
        <v>824.27461584755383</v>
      </c>
      <c r="E109" s="325">
        <v>857.16452609917519</v>
      </c>
      <c r="F109" s="325">
        <v>990.1192204898266</v>
      </c>
      <c r="G109" s="325">
        <v>893.92508857661937</v>
      </c>
      <c r="H109" s="325">
        <v>686.95520223002802</v>
      </c>
      <c r="I109" s="325">
        <v>842.5816291917215</v>
      </c>
      <c r="J109" s="325">
        <v>917.36464012439933</v>
      </c>
      <c r="K109" s="325">
        <v>967.97302628792772</v>
      </c>
      <c r="L109" s="325">
        <v>632.7533878013644</v>
      </c>
      <c r="M109" s="325">
        <v>906.57465204811683</v>
      </c>
      <c r="N109" s="325">
        <v>848.58040117115138</v>
      </c>
      <c r="O109" s="325">
        <v>904.5125269871852</v>
      </c>
      <c r="P109" s="325">
        <v>936.62430906480893</v>
      </c>
      <c r="Q109" s="325">
        <v>906.06345286626072</v>
      </c>
      <c r="R109" s="325">
        <v>1019.0610310957479</v>
      </c>
      <c r="S109" s="325">
        <v>812.92568352504884</v>
      </c>
      <c r="T109" s="325">
        <v>919.68141393325345</v>
      </c>
      <c r="U109" s="325">
        <v>514.78546652976911</v>
      </c>
      <c r="V109" s="325">
        <v>542.252326382962</v>
      </c>
      <c r="W109" s="325">
        <v>335.87977055748553</v>
      </c>
      <c r="X109" s="325">
        <v>260.58171754862133</v>
      </c>
      <c r="Y109" s="325">
        <v>218.58514230594511</v>
      </c>
      <c r="Z109" s="325">
        <v>938.75549547624928</v>
      </c>
      <c r="AA109" s="325">
        <v>158.30643849862508</v>
      </c>
      <c r="AB109" s="325">
        <v>189.61069823078941</v>
      </c>
      <c r="AC109" s="325">
        <v>164.73426430064919</v>
      </c>
      <c r="AD109" s="325">
        <v>385.30414446477295</v>
      </c>
      <c r="AE109" s="325">
        <v>495.84434996304958</v>
      </c>
      <c r="AF109" s="325">
        <v>509.03936309461875</v>
      </c>
      <c r="AG109" s="325">
        <v>320.40030994398046</v>
      </c>
      <c r="AH109" s="325">
        <v>302.77347775333754</v>
      </c>
      <c r="AI109" s="325">
        <v>1021.5729497379513</v>
      </c>
      <c r="AJ109" s="325">
        <v>745.21794908616005</v>
      </c>
      <c r="AK109" s="325">
        <v>528.86668679639888</v>
      </c>
      <c r="AL109" s="325">
        <v>633.06885414042335</v>
      </c>
      <c r="AM109" s="325">
        <v>906.97593459098232</v>
      </c>
      <c r="AN109" s="325">
        <v>686.53054263410297</v>
      </c>
      <c r="AO109" s="325">
        <v>953.93157457809809</v>
      </c>
      <c r="AP109" s="325">
        <v>866.19669734909257</v>
      </c>
      <c r="AQ109" s="325">
        <v>862.28155043574316</v>
      </c>
      <c r="AR109" s="325">
        <v>700.74028311661175</v>
      </c>
      <c r="AS109" s="325">
        <v>913.74060156168605</v>
      </c>
      <c r="AT109" s="325">
        <v>874.61448018363262</v>
      </c>
      <c r="AU109" s="325">
        <v>840.0078313732206</v>
      </c>
      <c r="AV109" s="325">
        <v>897.29516870389409</v>
      </c>
      <c r="AW109" s="325">
        <v>890.73038657168729</v>
      </c>
      <c r="AX109" s="325">
        <v>908.88898649186353</v>
      </c>
      <c r="AY109" s="325">
        <v>1323.2185739208073</v>
      </c>
      <c r="AZ109" s="325">
        <v>1378.0467058756317</v>
      </c>
      <c r="BA109" s="325">
        <v>1321.6814908488077</v>
      </c>
      <c r="BB109" s="325">
        <v>1409.3254060894346</v>
      </c>
      <c r="BC109" s="325">
        <v>1305.2297253380386</v>
      </c>
      <c r="BD109" s="325">
        <v>1319.5888975264534</v>
      </c>
      <c r="BE109" s="325">
        <v>1369.6750101627692</v>
      </c>
      <c r="BF109" s="325">
        <v>1264.6179968176459</v>
      </c>
      <c r="BG109" s="325">
        <v>1200.610805084573</v>
      </c>
      <c r="BH109" s="325">
        <v>1359.2920949153738</v>
      </c>
      <c r="BI109" s="325">
        <v>1281.7073582502048</v>
      </c>
      <c r="BJ109" s="325">
        <v>319.8569654066377</v>
      </c>
      <c r="BK109" s="325">
        <v>358.07957899769013</v>
      </c>
      <c r="BL109" s="325">
        <v>360.56813804642701</v>
      </c>
      <c r="BM109" s="325">
        <v>227.18101640622436</v>
      </c>
      <c r="BN109" s="325">
        <v>185.39329499991177</v>
      </c>
      <c r="BO109" s="325">
        <v>215.71231012861543</v>
      </c>
      <c r="BP109" s="325">
        <v>513.37693896302551</v>
      </c>
      <c r="BQ109" s="325">
        <v>350.16047256816228</v>
      </c>
      <c r="BR109" s="325">
        <v>285.82609079974543</v>
      </c>
      <c r="BS109" s="325">
        <v>122.71846260115123</v>
      </c>
      <c r="BT109" s="325">
        <v>397.9469070497172</v>
      </c>
      <c r="BU109" s="325">
        <v>468.54109904428003</v>
      </c>
      <c r="BV109" s="325">
        <v>236.3068674784401</v>
      </c>
      <c r="BW109" s="325">
        <v>1008.3471425615522</v>
      </c>
      <c r="BX109" s="325">
        <v>844.71854645976316</v>
      </c>
      <c r="BY109" s="325">
        <v>1310.1926714046551</v>
      </c>
      <c r="BZ109" s="325">
        <v>1158.8389443840908</v>
      </c>
      <c r="CA109" s="325">
        <v>1420.3193090276743</v>
      </c>
      <c r="CB109" s="325">
        <v>1148.4483080977793</v>
      </c>
      <c r="CC109" s="325">
        <v>1072.1747892917829</v>
      </c>
      <c r="CD109" s="325">
        <v>947.5754598721735</v>
      </c>
      <c r="CE109" s="325">
        <v>1139.95431297343</v>
      </c>
      <c r="CF109" s="325">
        <v>1057.2452592997495</v>
      </c>
      <c r="CG109" s="325">
        <v>1355.8396150319259</v>
      </c>
      <c r="CH109" s="325">
        <v>1785.1470298762126</v>
      </c>
      <c r="CI109" s="325">
        <v>1547.9748474597366</v>
      </c>
      <c r="CJ109" s="325">
        <v>495.86791879714332</v>
      </c>
      <c r="CK109" s="325">
        <v>513.22850633208407</v>
      </c>
      <c r="CL109" s="325">
        <v>535.92820744225287</v>
      </c>
      <c r="CM109" s="325">
        <v>436.43958886870615</v>
      </c>
      <c r="CN109" s="325">
        <v>518.09482031305606</v>
      </c>
      <c r="CO109" s="325">
        <v>491.7677634174222</v>
      </c>
      <c r="CP109" s="325">
        <v>483.0789892901476</v>
      </c>
      <c r="CQ109" s="325">
        <v>480.97339865902313</v>
      </c>
      <c r="CR109" s="325">
        <v>531.81701883784945</v>
      </c>
      <c r="CS109" s="325">
        <v>466.44317632530016</v>
      </c>
      <c r="CT109" s="325">
        <v>476.5942980537144</v>
      </c>
      <c r="CU109" s="325">
        <v>480.70788696635003</v>
      </c>
      <c r="CV109" s="325">
        <v>571.78892911655873</v>
      </c>
      <c r="CW109" s="325">
        <v>540.20980021019898</v>
      </c>
      <c r="CX109" s="325">
        <v>922.30516969854511</v>
      </c>
      <c r="CY109" s="325">
        <v>640.71425282716859</v>
      </c>
      <c r="CZ109" s="325">
        <v>713.97726858010503</v>
      </c>
      <c r="DA109" s="325">
        <v>0</v>
      </c>
      <c r="DB109" s="325">
        <v>34.435335823309657</v>
      </c>
      <c r="DC109" s="325">
        <v>40.785636200013172</v>
      </c>
      <c r="DD109" s="325">
        <v>51.331808392140829</v>
      </c>
      <c r="DE109" s="325">
        <v>43.042477902653744</v>
      </c>
      <c r="DF109" s="325">
        <v>32.501264996012502</v>
      </c>
      <c r="DG109" s="325">
        <v>60.230418670440933</v>
      </c>
      <c r="DH109" s="325">
        <v>1703.5988514520027</v>
      </c>
      <c r="DI109" s="325">
        <v>1406.2315533823739</v>
      </c>
      <c r="DJ109" s="325">
        <v>1442.2005336756079</v>
      </c>
    </row>
    <row r="110" spans="1:114" ht="21" customHeight="1">
      <c r="A110" s="370" t="s">
        <v>192</v>
      </c>
      <c r="B110" s="561" t="s">
        <v>555</v>
      </c>
      <c r="C110" s="562"/>
      <c r="D110" s="347">
        <v>858.14176820443708</v>
      </c>
      <c r="E110" s="347">
        <v>891.03167845605844</v>
      </c>
      <c r="F110" s="347">
        <v>1023.9863728467099</v>
      </c>
      <c r="G110" s="347">
        <v>927.79224093350263</v>
      </c>
      <c r="H110" s="347">
        <v>720.82235458691127</v>
      </c>
      <c r="I110" s="347">
        <v>876.44878154860476</v>
      </c>
      <c r="J110" s="347">
        <v>951.23179248128258</v>
      </c>
      <c r="K110" s="347">
        <v>1001.840178644811</v>
      </c>
      <c r="L110" s="347">
        <v>666.62054015824765</v>
      </c>
      <c r="M110" s="347">
        <v>940.44180440500008</v>
      </c>
      <c r="N110" s="347">
        <v>882.44755352803463</v>
      </c>
      <c r="O110" s="347">
        <v>938.37967934406845</v>
      </c>
      <c r="P110" s="347">
        <v>970.49146142169218</v>
      </c>
      <c r="Q110" s="347">
        <v>939.93060522314397</v>
      </c>
      <c r="R110" s="347">
        <v>1052.9281834526312</v>
      </c>
      <c r="S110" s="347">
        <v>846.79283588193209</v>
      </c>
      <c r="T110" s="347">
        <v>953.5485662901367</v>
      </c>
      <c r="U110" s="347">
        <v>548.65261888665236</v>
      </c>
      <c r="V110" s="347">
        <v>576.11947873984525</v>
      </c>
      <c r="W110" s="347">
        <v>369.74692291436867</v>
      </c>
      <c r="X110" s="347">
        <v>294.44886990550447</v>
      </c>
      <c r="Y110" s="347">
        <v>252.45229466282828</v>
      </c>
      <c r="Z110" s="347">
        <v>972.62264783313253</v>
      </c>
      <c r="AA110" s="347">
        <v>192.17359085550825</v>
      </c>
      <c r="AB110" s="347">
        <v>223.47785058767258</v>
      </c>
      <c r="AC110" s="347">
        <v>198.60141665753233</v>
      </c>
      <c r="AD110" s="347">
        <v>419.17129682165609</v>
      </c>
      <c r="AE110" s="347">
        <v>529.71150231993283</v>
      </c>
      <c r="AF110" s="347">
        <v>542.90651545150195</v>
      </c>
      <c r="AG110" s="347">
        <v>354.2674623008636</v>
      </c>
      <c r="AH110" s="347">
        <v>336.64063011022068</v>
      </c>
      <c r="AI110" s="347">
        <v>1055.4401020948344</v>
      </c>
      <c r="AJ110" s="347">
        <v>779.0851014430433</v>
      </c>
      <c r="AK110" s="347">
        <v>562.73383915328213</v>
      </c>
      <c r="AL110" s="347">
        <v>666.93600649730661</v>
      </c>
      <c r="AM110" s="347">
        <v>940.84308694786557</v>
      </c>
      <c r="AN110" s="347">
        <v>720.39769499098622</v>
      </c>
      <c r="AO110" s="347">
        <v>987.79872693498135</v>
      </c>
      <c r="AP110" s="347">
        <v>900.06384970597583</v>
      </c>
      <c r="AQ110" s="347">
        <v>896.14870279262641</v>
      </c>
      <c r="AR110" s="347">
        <v>734.607435473495</v>
      </c>
      <c r="AS110" s="347">
        <v>947.6077539185693</v>
      </c>
      <c r="AT110" s="347">
        <v>908.48163254051588</v>
      </c>
      <c r="AU110" s="347">
        <v>873.87498373010385</v>
      </c>
      <c r="AV110" s="347">
        <v>931.16232106077734</v>
      </c>
      <c r="AW110" s="347">
        <v>924.59753892857054</v>
      </c>
      <c r="AX110" s="347">
        <v>942.75613884874679</v>
      </c>
      <c r="AY110" s="347">
        <v>1357.0857262776904</v>
      </c>
      <c r="AZ110" s="347">
        <v>1411.9138582325147</v>
      </c>
      <c r="BA110" s="347">
        <v>1355.5486432056907</v>
      </c>
      <c r="BB110" s="347">
        <v>1443.1925584463177</v>
      </c>
      <c r="BC110" s="347">
        <v>1339.0968776949217</v>
      </c>
      <c r="BD110" s="347">
        <v>1353.4560498833364</v>
      </c>
      <c r="BE110" s="347">
        <v>1403.5421625196523</v>
      </c>
      <c r="BF110" s="347">
        <v>1298.4851491745289</v>
      </c>
      <c r="BG110" s="347">
        <v>1234.4779574414561</v>
      </c>
      <c r="BH110" s="347">
        <v>1393.1592472722568</v>
      </c>
      <c r="BI110" s="347">
        <v>1315.5745106070879</v>
      </c>
      <c r="BJ110" s="347">
        <v>353.72411776352084</v>
      </c>
      <c r="BK110" s="347">
        <v>391.94673135457327</v>
      </c>
      <c r="BL110" s="347">
        <v>394.43529040331015</v>
      </c>
      <c r="BM110" s="347">
        <v>261.04816876310747</v>
      </c>
      <c r="BN110" s="347">
        <v>219.26044735679491</v>
      </c>
      <c r="BO110" s="347">
        <v>249.57946248549857</v>
      </c>
      <c r="BP110" s="347">
        <v>547.24409131990876</v>
      </c>
      <c r="BQ110" s="347">
        <v>384.02762492504542</v>
      </c>
      <c r="BR110" s="347">
        <v>319.69324315662857</v>
      </c>
      <c r="BS110" s="347">
        <v>156.58561495803437</v>
      </c>
      <c r="BT110" s="347">
        <v>431.81405940660034</v>
      </c>
      <c r="BU110" s="347">
        <v>502.40825140116317</v>
      </c>
      <c r="BV110" s="347">
        <v>270.17401983532324</v>
      </c>
      <c r="BW110" s="347">
        <v>1042.2142949184354</v>
      </c>
      <c r="BX110" s="347">
        <v>878.58569881664641</v>
      </c>
      <c r="BY110" s="347">
        <v>1344.0598237615382</v>
      </c>
      <c r="BZ110" s="347">
        <v>1192.7060967409739</v>
      </c>
      <c r="CA110" s="347">
        <v>1454.1864613845573</v>
      </c>
      <c r="CB110" s="347">
        <v>1182.3154604546623</v>
      </c>
      <c r="CC110" s="347">
        <v>1106.0419416486659</v>
      </c>
      <c r="CD110" s="347">
        <v>981.44261222905675</v>
      </c>
      <c r="CE110" s="347">
        <v>1173.821465330313</v>
      </c>
      <c r="CF110" s="347">
        <v>1091.1124116566325</v>
      </c>
      <c r="CG110" s="347">
        <v>1389.7067673888089</v>
      </c>
      <c r="CH110" s="347">
        <v>1819.0141822330957</v>
      </c>
      <c r="CI110" s="347">
        <v>1581.8419998166196</v>
      </c>
      <c r="CJ110" s="347">
        <v>529.73507115402651</v>
      </c>
      <c r="CK110" s="347">
        <v>547.09565868896732</v>
      </c>
      <c r="CL110" s="347">
        <v>569.79535979913612</v>
      </c>
      <c r="CM110" s="347">
        <v>470.30674122558929</v>
      </c>
      <c r="CN110" s="347">
        <v>551.96197266993931</v>
      </c>
      <c r="CO110" s="347">
        <v>525.63491577430545</v>
      </c>
      <c r="CP110" s="347">
        <v>516.9461416470308</v>
      </c>
      <c r="CQ110" s="347">
        <v>514.84055101590639</v>
      </c>
      <c r="CR110" s="347">
        <v>565.6841711947327</v>
      </c>
      <c r="CS110" s="347">
        <v>500.3103286821833</v>
      </c>
      <c r="CT110" s="347">
        <v>510.46145041059754</v>
      </c>
      <c r="CU110" s="347">
        <v>514.57503932323323</v>
      </c>
      <c r="CV110" s="347">
        <v>605.65608147344199</v>
      </c>
      <c r="CW110" s="347">
        <v>574.07695256708223</v>
      </c>
      <c r="CX110" s="347">
        <v>956.17232205542837</v>
      </c>
      <c r="CY110" s="347">
        <v>674.58140518405185</v>
      </c>
      <c r="CZ110" s="347">
        <v>747.84442093698829</v>
      </c>
      <c r="DA110" s="347">
        <v>34.435335823309657</v>
      </c>
      <c r="DB110" s="347">
        <v>0</v>
      </c>
      <c r="DC110" s="347">
        <v>74.65278855689634</v>
      </c>
      <c r="DD110" s="347">
        <v>85.198960749023996</v>
      </c>
      <c r="DE110" s="347">
        <v>76.909630259536911</v>
      </c>
      <c r="DF110" s="347">
        <v>66.368417352895676</v>
      </c>
      <c r="DG110" s="347">
        <v>94.097571027324108</v>
      </c>
      <c r="DH110" s="347">
        <v>1737.4660038088857</v>
      </c>
      <c r="DI110" s="347">
        <v>1440.098705739257</v>
      </c>
      <c r="DJ110" s="347">
        <v>1476.0676860324909</v>
      </c>
    </row>
    <row r="111" spans="1:114" ht="21" customHeight="1">
      <c r="A111" s="370" t="s">
        <v>192</v>
      </c>
      <c r="B111" s="561" t="s">
        <v>556</v>
      </c>
      <c r="C111" s="562"/>
      <c r="D111" s="325">
        <v>826.86132232282648</v>
      </c>
      <c r="E111" s="325">
        <v>859.75123257444784</v>
      </c>
      <c r="F111" s="325">
        <v>975.42235010102183</v>
      </c>
      <c r="G111" s="325">
        <v>879.2282181878146</v>
      </c>
      <c r="H111" s="325">
        <v>672.25833184122325</v>
      </c>
      <c r="I111" s="325">
        <v>827.88475880291674</v>
      </c>
      <c r="J111" s="325">
        <v>902.66776973559456</v>
      </c>
      <c r="K111" s="325">
        <v>953.27615589912295</v>
      </c>
      <c r="L111" s="325">
        <v>635.34009427663671</v>
      </c>
      <c r="M111" s="325">
        <v>891.87778165931206</v>
      </c>
      <c r="N111" s="325">
        <v>833.88353078234661</v>
      </c>
      <c r="O111" s="325">
        <v>889.81565659838043</v>
      </c>
      <c r="P111" s="325">
        <v>921.92743867600416</v>
      </c>
      <c r="Q111" s="325">
        <v>908.65015934153337</v>
      </c>
      <c r="R111" s="325">
        <v>1004.3641607069432</v>
      </c>
      <c r="S111" s="325">
        <v>798.22881313624407</v>
      </c>
      <c r="T111" s="325">
        <v>904.98454354444868</v>
      </c>
      <c r="U111" s="325">
        <v>500.08859614096428</v>
      </c>
      <c r="V111" s="325">
        <v>544.8390328582326</v>
      </c>
      <c r="W111" s="325">
        <v>308.76465976586661</v>
      </c>
      <c r="X111" s="325">
        <v>245.88484715981647</v>
      </c>
      <c r="Y111" s="325">
        <v>191.47003151432557</v>
      </c>
      <c r="Z111" s="325">
        <v>924.05862508744451</v>
      </c>
      <c r="AA111" s="325">
        <v>191.66727040883768</v>
      </c>
      <c r="AB111" s="325">
        <v>210.89521673840716</v>
      </c>
      <c r="AC111" s="325">
        <v>150.03739391184425</v>
      </c>
      <c r="AD111" s="325">
        <v>358.18903367315397</v>
      </c>
      <c r="AE111" s="325">
        <v>469.80352666605671</v>
      </c>
      <c r="AF111" s="325">
        <v>481.92425230299978</v>
      </c>
      <c r="AG111" s="325">
        <v>305.70343955517552</v>
      </c>
      <c r="AH111" s="325">
        <v>275.65836696171829</v>
      </c>
      <c r="AI111" s="325">
        <v>994.457838946332</v>
      </c>
      <c r="AJ111" s="325">
        <v>718.10283829454079</v>
      </c>
      <c r="AK111" s="325">
        <v>514.16981640759411</v>
      </c>
      <c r="AL111" s="325">
        <v>605.9537433488041</v>
      </c>
      <c r="AM111" s="325">
        <v>879.86082379936306</v>
      </c>
      <c r="AN111" s="325">
        <v>659.41543184248371</v>
      </c>
      <c r="AO111" s="325">
        <v>939.23470418929332</v>
      </c>
      <c r="AP111" s="325">
        <v>851.49982696028781</v>
      </c>
      <c r="AQ111" s="325">
        <v>847.58468004693839</v>
      </c>
      <c r="AR111" s="325">
        <v>686.04341272780698</v>
      </c>
      <c r="AS111" s="325">
        <v>899.04373117288128</v>
      </c>
      <c r="AT111" s="325">
        <v>859.91760979482785</v>
      </c>
      <c r="AU111" s="325">
        <v>825.31096098441583</v>
      </c>
      <c r="AV111" s="325">
        <v>882.59829831508932</v>
      </c>
      <c r="AW111" s="325">
        <v>876.03351618288252</v>
      </c>
      <c r="AX111" s="325">
        <v>894.19211610305877</v>
      </c>
      <c r="AY111" s="325">
        <v>1308.5217035320029</v>
      </c>
      <c r="AZ111" s="325">
        <v>1363.3498354868273</v>
      </c>
      <c r="BA111" s="325">
        <v>1306.9846204600033</v>
      </c>
      <c r="BB111" s="325">
        <v>1394.6285357006302</v>
      </c>
      <c r="BC111" s="325">
        <v>1290.5328549492342</v>
      </c>
      <c r="BD111" s="325">
        <v>1304.8920271376489</v>
      </c>
      <c r="BE111" s="325">
        <v>1354.9781397739648</v>
      </c>
      <c r="BF111" s="325">
        <v>1249.9211264288415</v>
      </c>
      <c r="BG111" s="325">
        <v>1185.9139346957686</v>
      </c>
      <c r="BH111" s="325">
        <v>1344.5952245265694</v>
      </c>
      <c r="BI111" s="325">
        <v>1267.0104878614004</v>
      </c>
      <c r="BJ111" s="325">
        <v>353.21779731684995</v>
      </c>
      <c r="BK111" s="325">
        <v>391.44041090790239</v>
      </c>
      <c r="BL111" s="325">
        <v>393.92896995663926</v>
      </c>
      <c r="BM111" s="325">
        <v>260.54184831643698</v>
      </c>
      <c r="BN111" s="325">
        <v>218.75412691012437</v>
      </c>
      <c r="BO111" s="325">
        <v>227.4750691634199</v>
      </c>
      <c r="BP111" s="325">
        <v>533.47673257946667</v>
      </c>
      <c r="BQ111" s="325">
        <v>383.52130447837459</v>
      </c>
      <c r="BR111" s="325">
        <v>319.18692270995774</v>
      </c>
      <c r="BS111" s="325">
        <v>156.07929451136386</v>
      </c>
      <c r="BT111" s="325">
        <v>431.30773895992951</v>
      </c>
      <c r="BU111" s="325">
        <v>501.90193095449234</v>
      </c>
      <c r="BV111" s="325">
        <v>269.66769938865258</v>
      </c>
      <c r="BW111" s="325">
        <v>981.23203176993297</v>
      </c>
      <c r="BX111" s="325">
        <v>817.6034356681439</v>
      </c>
      <c r="BY111" s="325">
        <v>1283.0775606130385</v>
      </c>
      <c r="BZ111" s="325">
        <v>1131.7238335924742</v>
      </c>
      <c r="CA111" s="325">
        <v>1393.2041982360577</v>
      </c>
      <c r="CB111" s="325">
        <v>1121.3331973061627</v>
      </c>
      <c r="CC111" s="325">
        <v>1057.4779189029784</v>
      </c>
      <c r="CD111" s="325">
        <v>932.87858948336873</v>
      </c>
      <c r="CE111" s="325">
        <v>1125.2574425846256</v>
      </c>
      <c r="CF111" s="325">
        <v>1042.5483889109451</v>
      </c>
      <c r="CG111" s="325">
        <v>1341.1427446431214</v>
      </c>
      <c r="CH111" s="325">
        <v>1770.4501594874082</v>
      </c>
      <c r="CI111" s="325">
        <v>1533.2779770709321</v>
      </c>
      <c r="CJ111" s="325">
        <v>529.22875070735586</v>
      </c>
      <c r="CK111" s="325">
        <v>546.58933824229644</v>
      </c>
      <c r="CL111" s="325">
        <v>569.28903935246547</v>
      </c>
      <c r="CM111" s="325">
        <v>469.80042077891841</v>
      </c>
      <c r="CN111" s="325">
        <v>551.45565222326866</v>
      </c>
      <c r="CO111" s="325">
        <v>525.12859532763457</v>
      </c>
      <c r="CP111" s="325">
        <v>516.43982120035992</v>
      </c>
      <c r="CQ111" s="325">
        <v>514.3342305692355</v>
      </c>
      <c r="CR111" s="325">
        <v>565.17785074806204</v>
      </c>
      <c r="CS111" s="325">
        <v>499.80400823551241</v>
      </c>
      <c r="CT111" s="325">
        <v>509.95512996392671</v>
      </c>
      <c r="CU111" s="325">
        <v>514.06871887656234</v>
      </c>
      <c r="CV111" s="325">
        <v>605.14976102677133</v>
      </c>
      <c r="CW111" s="325">
        <v>573.57063212041157</v>
      </c>
      <c r="CX111" s="325">
        <v>955.66600160875771</v>
      </c>
      <c r="CY111" s="325">
        <v>674.07508473738119</v>
      </c>
      <c r="CZ111" s="325">
        <v>734.07706219654767</v>
      </c>
      <c r="DA111" s="325">
        <v>40.785636200013208</v>
      </c>
      <c r="DB111" s="325">
        <v>74.652788556896354</v>
      </c>
      <c r="DC111" s="325">
        <v>0</v>
      </c>
      <c r="DD111" s="325">
        <v>84.692640302353283</v>
      </c>
      <c r="DE111" s="325">
        <v>24.824127345383733</v>
      </c>
      <c r="DF111" s="325">
        <v>65.86209690622502</v>
      </c>
      <c r="DG111" s="325">
        <v>81.514937178058602</v>
      </c>
      <c r="DH111" s="325">
        <v>1688.9019810631983</v>
      </c>
      <c r="DI111" s="325">
        <v>1391.5346829935695</v>
      </c>
      <c r="DJ111" s="325">
        <v>1427.5036632868034</v>
      </c>
    </row>
    <row r="112" spans="1:114" ht="21" customHeight="1">
      <c r="A112" s="370" t="s">
        <v>192</v>
      </c>
      <c r="B112" s="561" t="s">
        <v>557</v>
      </c>
      <c r="C112" s="562"/>
      <c r="D112" s="347">
        <v>827.0274179653818</v>
      </c>
      <c r="E112" s="347">
        <v>859.91732821700316</v>
      </c>
      <c r="F112" s="347">
        <v>1000.4736898053869</v>
      </c>
      <c r="G112" s="347">
        <v>927.79707306019952</v>
      </c>
      <c r="H112" s="347">
        <v>730.86220633236826</v>
      </c>
      <c r="I112" s="347">
        <v>886.48863329406174</v>
      </c>
      <c r="J112" s="347">
        <v>951.23662460797925</v>
      </c>
      <c r="K112" s="347">
        <v>1011.880030390268</v>
      </c>
      <c r="L112" s="347">
        <v>635.50618991919237</v>
      </c>
      <c r="M112" s="347">
        <v>950.48165615045707</v>
      </c>
      <c r="N112" s="347">
        <v>882.45238565473221</v>
      </c>
      <c r="O112" s="347">
        <v>948.41953108952544</v>
      </c>
      <c r="P112" s="347">
        <v>980.53131316714916</v>
      </c>
      <c r="Q112" s="347">
        <v>908.81625498408869</v>
      </c>
      <c r="R112" s="347">
        <v>1052.9330155793282</v>
      </c>
      <c r="S112" s="347">
        <v>856.83268762738908</v>
      </c>
      <c r="T112" s="347">
        <v>963.58841803559369</v>
      </c>
      <c r="U112" s="347">
        <v>558.69247063210935</v>
      </c>
      <c r="V112" s="347">
        <v>545.00512850078985</v>
      </c>
      <c r="W112" s="347">
        <v>379.7867746598256</v>
      </c>
      <c r="X112" s="347">
        <v>304.48872165096139</v>
      </c>
      <c r="Y112" s="347">
        <v>262.49214640828524</v>
      </c>
      <c r="Z112" s="347">
        <v>982.66249957858952</v>
      </c>
      <c r="AA112" s="347">
        <v>106.97463010648426</v>
      </c>
      <c r="AB112" s="347">
        <v>162.70607682932228</v>
      </c>
      <c r="AC112" s="347">
        <v>208.64126840298931</v>
      </c>
      <c r="AD112" s="347">
        <v>378.60293067247613</v>
      </c>
      <c r="AE112" s="347">
        <v>525.70422206816863</v>
      </c>
      <c r="AF112" s="347">
        <v>518.24337517952131</v>
      </c>
      <c r="AG112" s="347">
        <v>362.33190999326735</v>
      </c>
      <c r="AH112" s="347">
        <v>346.68048185567761</v>
      </c>
      <c r="AI112" s="347">
        <v>1030.7769618228542</v>
      </c>
      <c r="AJ112" s="347">
        <v>774.00353369665379</v>
      </c>
      <c r="AK112" s="347">
        <v>572.77369089873912</v>
      </c>
      <c r="AL112" s="347">
        <v>642.27286622532597</v>
      </c>
      <c r="AM112" s="347">
        <v>935.76151920147538</v>
      </c>
      <c r="AN112" s="347">
        <v>695.73455471900547</v>
      </c>
      <c r="AO112" s="347">
        <v>997.83857868043833</v>
      </c>
      <c r="AP112" s="347">
        <v>910.10370145143281</v>
      </c>
      <c r="AQ112" s="347">
        <v>906.18855453808339</v>
      </c>
      <c r="AR112" s="347">
        <v>744.64728721895199</v>
      </c>
      <c r="AS112" s="347">
        <v>957.64760566402629</v>
      </c>
      <c r="AT112" s="347">
        <v>918.52148428597286</v>
      </c>
      <c r="AU112" s="347">
        <v>883.91483547556084</v>
      </c>
      <c r="AV112" s="347">
        <v>941.20217280623433</v>
      </c>
      <c r="AW112" s="347">
        <v>934.63739067402753</v>
      </c>
      <c r="AX112" s="347">
        <v>952.79599059420377</v>
      </c>
      <c r="AY112" s="347">
        <v>1353.0591100332304</v>
      </c>
      <c r="AZ112" s="347">
        <v>1411.9186903592108</v>
      </c>
      <c r="BA112" s="347">
        <v>1355.5534753323868</v>
      </c>
      <c r="BB112" s="347">
        <v>1443.1973905730138</v>
      </c>
      <c r="BC112" s="347">
        <v>1339.101709821618</v>
      </c>
      <c r="BD112" s="347">
        <v>1353.4608820100325</v>
      </c>
      <c r="BE112" s="347">
        <v>1403.5469946463486</v>
      </c>
      <c r="BF112" s="347">
        <v>1298.4899813012253</v>
      </c>
      <c r="BG112" s="347">
        <v>1244.5178091869134</v>
      </c>
      <c r="BH112" s="347">
        <v>1393.1640793989532</v>
      </c>
      <c r="BI112" s="347">
        <v>1315.5793427337844</v>
      </c>
      <c r="BJ112" s="347">
        <v>268.52515701449698</v>
      </c>
      <c r="BK112" s="347">
        <v>306.74777060554942</v>
      </c>
      <c r="BL112" s="347">
        <v>309.23632965428629</v>
      </c>
      <c r="BM112" s="347">
        <v>205.15883754528076</v>
      </c>
      <c r="BN112" s="347">
        <v>163.37111613896832</v>
      </c>
      <c r="BO112" s="347">
        <v>218.46511224644325</v>
      </c>
      <c r="BP112" s="347">
        <v>490.38980754607888</v>
      </c>
      <c r="BQ112" s="347">
        <v>298.82866417602156</v>
      </c>
      <c r="BR112" s="347">
        <v>234.49428240760463</v>
      </c>
      <c r="BS112" s="347">
        <v>109.36555306046512</v>
      </c>
      <c r="BT112" s="347">
        <v>346.61509865757648</v>
      </c>
      <c r="BU112" s="347">
        <v>417.20929065213932</v>
      </c>
      <c r="BV112" s="347">
        <v>184.97505908629927</v>
      </c>
      <c r="BW112" s="347">
        <v>1017.5511546464551</v>
      </c>
      <c r="BX112" s="347">
        <v>853.922558544666</v>
      </c>
      <c r="BY112" s="347">
        <v>1319.3966834895616</v>
      </c>
      <c r="BZ112" s="347">
        <v>1187.6245289945853</v>
      </c>
      <c r="CA112" s="347">
        <v>1429.5233211125806</v>
      </c>
      <c r="CB112" s="347">
        <v>1157.6523201826835</v>
      </c>
      <c r="CC112" s="347">
        <v>1116.0817933941232</v>
      </c>
      <c r="CD112" s="347">
        <v>991.48246397451373</v>
      </c>
      <c r="CE112" s="347">
        <v>1183.8613170757703</v>
      </c>
      <c r="CF112" s="347">
        <v>1101.1522634020898</v>
      </c>
      <c r="CG112" s="347">
        <v>1399.7466191342662</v>
      </c>
      <c r="CH112" s="347">
        <v>1829.054033978553</v>
      </c>
      <c r="CI112" s="347">
        <v>1591.8818515620769</v>
      </c>
      <c r="CJ112" s="347">
        <v>444.5361104050026</v>
      </c>
      <c r="CK112" s="347">
        <v>461.89669793994341</v>
      </c>
      <c r="CL112" s="347">
        <v>484.59639905011227</v>
      </c>
      <c r="CM112" s="347">
        <v>385.10778047656544</v>
      </c>
      <c r="CN112" s="347">
        <v>466.76301192091546</v>
      </c>
      <c r="CO112" s="347">
        <v>440.43595502528149</v>
      </c>
      <c r="CP112" s="347">
        <v>431.74718089800689</v>
      </c>
      <c r="CQ112" s="347">
        <v>429.64159026688242</v>
      </c>
      <c r="CR112" s="347">
        <v>480.48521044570884</v>
      </c>
      <c r="CS112" s="347">
        <v>415.11136793315944</v>
      </c>
      <c r="CT112" s="347">
        <v>425.26248966157368</v>
      </c>
      <c r="CU112" s="347">
        <v>429.37607857420932</v>
      </c>
      <c r="CV112" s="347">
        <v>520.45712072441802</v>
      </c>
      <c r="CW112" s="347">
        <v>488.87799181805838</v>
      </c>
      <c r="CX112" s="347">
        <v>870.9733613064044</v>
      </c>
      <c r="CY112" s="347">
        <v>589.38244443502788</v>
      </c>
      <c r="CZ112" s="347">
        <v>690.99013716315892</v>
      </c>
      <c r="DA112" s="347">
        <v>51.331808392140836</v>
      </c>
      <c r="DB112" s="347">
        <v>85.198960749023996</v>
      </c>
      <c r="DC112" s="347">
        <v>84.69264030235334</v>
      </c>
      <c r="DD112" s="347">
        <v>0</v>
      </c>
      <c r="DE112" s="347">
        <v>83.565611626316127</v>
      </c>
      <c r="DF112" s="347">
        <v>35.254067113840307</v>
      </c>
      <c r="DG112" s="347">
        <v>41.120983480846569</v>
      </c>
      <c r="DH112" s="347">
        <v>1747.505855554343</v>
      </c>
      <c r="DI112" s="347">
        <v>1450.1385574847143</v>
      </c>
      <c r="DJ112" s="347">
        <v>1486.1075377779482</v>
      </c>
    </row>
    <row r="113" spans="1:114" ht="21" customHeight="1">
      <c r="A113" s="370" t="s">
        <v>192</v>
      </c>
      <c r="B113" s="561" t="s">
        <v>558</v>
      </c>
      <c r="C113" s="562"/>
      <c r="D113" s="325">
        <v>841.49081956573366</v>
      </c>
      <c r="E113" s="325">
        <v>874.38072981735502</v>
      </c>
      <c r="F113" s="325">
        <v>990.05184734392901</v>
      </c>
      <c r="G113" s="325">
        <v>893.85771543072178</v>
      </c>
      <c r="H113" s="325">
        <v>686.88782908413043</v>
      </c>
      <c r="I113" s="325">
        <v>842.51425604582391</v>
      </c>
      <c r="J113" s="325">
        <v>917.29726697850174</v>
      </c>
      <c r="K113" s="325">
        <v>967.90565314203013</v>
      </c>
      <c r="L113" s="325">
        <v>649.96959151954388</v>
      </c>
      <c r="M113" s="325">
        <v>906.50727890221924</v>
      </c>
      <c r="N113" s="325">
        <v>848.51302802525379</v>
      </c>
      <c r="O113" s="325">
        <v>904.44515384128761</v>
      </c>
      <c r="P113" s="325">
        <v>936.55693591891134</v>
      </c>
      <c r="Q113" s="325">
        <v>923.27965658444054</v>
      </c>
      <c r="R113" s="325">
        <v>1018.9936579498503</v>
      </c>
      <c r="S113" s="325">
        <v>812.85831037915125</v>
      </c>
      <c r="T113" s="325">
        <v>919.61404078735586</v>
      </c>
      <c r="U113" s="325">
        <v>514.71809338387186</v>
      </c>
      <c r="V113" s="325">
        <v>559.46853010113989</v>
      </c>
      <c r="W113" s="325">
        <v>318.27628607226433</v>
      </c>
      <c r="X113" s="325">
        <v>260.51434440272396</v>
      </c>
      <c r="Y113" s="325">
        <v>200.98165782072334</v>
      </c>
      <c r="Z113" s="325">
        <v>938.68812233035169</v>
      </c>
      <c r="AA113" s="325">
        <v>190.54024173280035</v>
      </c>
      <c r="AB113" s="325">
        <v>193.79055079307881</v>
      </c>
      <c r="AC113" s="325">
        <v>164.66689115475182</v>
      </c>
      <c r="AD113" s="325">
        <v>367.70065997955169</v>
      </c>
      <c r="AE113" s="325">
        <v>479.31515297245443</v>
      </c>
      <c r="AF113" s="325">
        <v>491.43587860939749</v>
      </c>
      <c r="AG113" s="325">
        <v>320.33293679808304</v>
      </c>
      <c r="AH113" s="325">
        <v>285.169993268116</v>
      </c>
      <c r="AI113" s="325">
        <v>1003.9694652527298</v>
      </c>
      <c r="AJ113" s="325">
        <v>727.61446460093862</v>
      </c>
      <c r="AK113" s="325">
        <v>528.79931365050174</v>
      </c>
      <c r="AL113" s="325">
        <v>615.46536965520193</v>
      </c>
      <c r="AM113" s="325">
        <v>889.37245010576089</v>
      </c>
      <c r="AN113" s="325">
        <v>668.92705814888154</v>
      </c>
      <c r="AO113" s="325">
        <v>953.8642014322005</v>
      </c>
      <c r="AP113" s="325">
        <v>866.12932420319498</v>
      </c>
      <c r="AQ113" s="325">
        <v>862.21417728984557</v>
      </c>
      <c r="AR113" s="325">
        <v>700.67290997071416</v>
      </c>
      <c r="AS113" s="325">
        <v>913.67322841578846</v>
      </c>
      <c r="AT113" s="325">
        <v>874.54710703773503</v>
      </c>
      <c r="AU113" s="325">
        <v>839.94045822732301</v>
      </c>
      <c r="AV113" s="325">
        <v>897.2277955579965</v>
      </c>
      <c r="AW113" s="325">
        <v>890.6630134257897</v>
      </c>
      <c r="AX113" s="325">
        <v>908.82161334596594</v>
      </c>
      <c r="AY113" s="325">
        <v>1323.1512007749106</v>
      </c>
      <c r="AZ113" s="325">
        <v>1377.979332729735</v>
      </c>
      <c r="BA113" s="325">
        <v>1321.614117702911</v>
      </c>
      <c r="BB113" s="325">
        <v>1409.258032943538</v>
      </c>
      <c r="BC113" s="325">
        <v>1305.162352192142</v>
      </c>
      <c r="BD113" s="325">
        <v>1319.5215243805567</v>
      </c>
      <c r="BE113" s="325">
        <v>1369.6076370168726</v>
      </c>
      <c r="BF113" s="325">
        <v>1264.5506236717492</v>
      </c>
      <c r="BG113" s="325">
        <v>1200.5434319386763</v>
      </c>
      <c r="BH113" s="325">
        <v>1359.2247217694771</v>
      </c>
      <c r="BI113" s="325">
        <v>1281.6399851043082</v>
      </c>
      <c r="BJ113" s="325">
        <v>352.09076864081305</v>
      </c>
      <c r="BK113" s="325">
        <v>390.31338223186549</v>
      </c>
      <c r="BL113" s="325">
        <v>392.80194128060236</v>
      </c>
      <c r="BM113" s="325">
        <v>262.79869001907736</v>
      </c>
      <c r="BN113" s="325">
        <v>221.0109686127648</v>
      </c>
      <c r="BO113" s="325">
        <v>242.10456640632742</v>
      </c>
      <c r="BP113" s="325">
        <v>548.1062298223743</v>
      </c>
      <c r="BQ113" s="325">
        <v>382.39427580233757</v>
      </c>
      <c r="BR113" s="325">
        <v>318.05989403392073</v>
      </c>
      <c r="BS113" s="325">
        <v>158.33613621400426</v>
      </c>
      <c r="BT113" s="325">
        <v>430.18071028389249</v>
      </c>
      <c r="BU113" s="325">
        <v>500.77490227845533</v>
      </c>
      <c r="BV113" s="325">
        <v>268.54067071261534</v>
      </c>
      <c r="BW113" s="325">
        <v>990.7436580763308</v>
      </c>
      <c r="BX113" s="325">
        <v>827.11506197454173</v>
      </c>
      <c r="BY113" s="325">
        <v>1292.5891869194361</v>
      </c>
      <c r="BZ113" s="325">
        <v>1141.2354598988718</v>
      </c>
      <c r="CA113" s="325">
        <v>1402.7158245424553</v>
      </c>
      <c r="CB113" s="325">
        <v>1130.8448236125603</v>
      </c>
      <c r="CC113" s="325">
        <v>1072.1074161458862</v>
      </c>
      <c r="CD113" s="325">
        <v>947.50808672627591</v>
      </c>
      <c r="CE113" s="325">
        <v>1139.8869398275333</v>
      </c>
      <c r="CF113" s="325">
        <v>1057.1778861538526</v>
      </c>
      <c r="CG113" s="325">
        <v>1355.7722418860292</v>
      </c>
      <c r="CH113" s="325">
        <v>1785.0796567303159</v>
      </c>
      <c r="CI113" s="325">
        <v>1547.9074743138399</v>
      </c>
      <c r="CJ113" s="325">
        <v>528.10172203131867</v>
      </c>
      <c r="CK113" s="325">
        <v>545.46230956625959</v>
      </c>
      <c r="CL113" s="325">
        <v>568.16201067642839</v>
      </c>
      <c r="CM113" s="325">
        <v>468.67339210288151</v>
      </c>
      <c r="CN113" s="325">
        <v>550.32862354723159</v>
      </c>
      <c r="CO113" s="325">
        <v>524.0015666515975</v>
      </c>
      <c r="CP113" s="325">
        <v>515.31279252432296</v>
      </c>
      <c r="CQ113" s="325">
        <v>513.20720189319843</v>
      </c>
      <c r="CR113" s="325">
        <v>564.05082207202497</v>
      </c>
      <c r="CS113" s="325">
        <v>498.67697955947551</v>
      </c>
      <c r="CT113" s="325">
        <v>508.82810128788969</v>
      </c>
      <c r="CU113" s="325">
        <v>512.94169020052539</v>
      </c>
      <c r="CV113" s="325">
        <v>604.02273235073426</v>
      </c>
      <c r="CW113" s="325">
        <v>572.4436034443745</v>
      </c>
      <c r="CX113" s="325">
        <v>954.53897293272064</v>
      </c>
      <c r="CY113" s="325">
        <v>672.94805606134412</v>
      </c>
      <c r="CZ113" s="325">
        <v>748.70655943945485</v>
      </c>
      <c r="DA113" s="325">
        <v>43.042477902653758</v>
      </c>
      <c r="DB113" s="325">
        <v>76.909630259536911</v>
      </c>
      <c r="DC113" s="325">
        <v>24.824127345383733</v>
      </c>
      <c r="DD113" s="325">
        <v>83.565611626316127</v>
      </c>
      <c r="DE113" s="325">
        <v>0</v>
      </c>
      <c r="DF113" s="325">
        <v>68.118938608865577</v>
      </c>
      <c r="DG113" s="325">
        <v>64.410271232730352</v>
      </c>
      <c r="DH113" s="325">
        <v>1703.531478306106</v>
      </c>
      <c r="DI113" s="325">
        <v>1406.1641802364773</v>
      </c>
      <c r="DJ113" s="325">
        <v>1442.1331605297112</v>
      </c>
    </row>
    <row r="114" spans="1:114" ht="21" customHeight="1">
      <c r="A114" s="370" t="s">
        <v>192</v>
      </c>
      <c r="B114" s="561" t="s">
        <v>559</v>
      </c>
      <c r="C114" s="562"/>
      <c r="D114" s="347">
        <v>791.77335085154141</v>
      </c>
      <c r="E114" s="347">
        <v>824.66326110316277</v>
      </c>
      <c r="F114" s="347">
        <v>965.21962269154653</v>
      </c>
      <c r="G114" s="347">
        <v>892.54300594635913</v>
      </c>
      <c r="H114" s="347">
        <v>712.03166293623997</v>
      </c>
      <c r="I114" s="347">
        <v>867.65808989793345</v>
      </c>
      <c r="J114" s="347">
        <v>915.98255749413886</v>
      </c>
      <c r="K114" s="347">
        <v>993.04948699413967</v>
      </c>
      <c r="L114" s="347">
        <v>600.25212280535197</v>
      </c>
      <c r="M114" s="347">
        <v>931.65111275432878</v>
      </c>
      <c r="N114" s="347">
        <v>847.19831854089182</v>
      </c>
      <c r="O114" s="347">
        <v>929.58898769339714</v>
      </c>
      <c r="P114" s="347">
        <v>961.70076977102087</v>
      </c>
      <c r="Q114" s="347">
        <v>873.56218787024829</v>
      </c>
      <c r="R114" s="347">
        <v>1017.6789484654879</v>
      </c>
      <c r="S114" s="347">
        <v>838.00214423126079</v>
      </c>
      <c r="T114" s="347">
        <v>940.01694873486952</v>
      </c>
      <c r="U114" s="347">
        <v>539.86192723598106</v>
      </c>
      <c r="V114" s="347">
        <v>509.75106138694957</v>
      </c>
      <c r="W114" s="347">
        <v>360.9562312636973</v>
      </c>
      <c r="X114" s="347">
        <v>285.6581782548331</v>
      </c>
      <c r="Y114" s="347">
        <v>243.66160301215689</v>
      </c>
      <c r="Z114" s="347">
        <v>963.83195618246123</v>
      </c>
      <c r="AA114" s="347">
        <v>142.22869722032456</v>
      </c>
      <c r="AB114" s="347">
        <v>197.96014394316259</v>
      </c>
      <c r="AC114" s="347">
        <v>189.81072500686093</v>
      </c>
      <c r="AD114" s="347">
        <v>410.38060517098472</v>
      </c>
      <c r="AE114" s="347">
        <v>520.92081066926141</v>
      </c>
      <c r="AF114" s="347">
        <v>534.11582380083064</v>
      </c>
      <c r="AG114" s="347">
        <v>327.07784287942707</v>
      </c>
      <c r="AH114" s="347">
        <v>327.84993845954932</v>
      </c>
      <c r="AI114" s="347">
        <v>1046.6494104441631</v>
      </c>
      <c r="AJ114" s="347">
        <v>770.29440979237199</v>
      </c>
      <c r="AK114" s="347">
        <v>553.94314750261083</v>
      </c>
      <c r="AL114" s="347">
        <v>658.1453148466353</v>
      </c>
      <c r="AM114" s="347">
        <v>932.05239529719427</v>
      </c>
      <c r="AN114" s="347">
        <v>711.60700334031492</v>
      </c>
      <c r="AO114" s="347">
        <v>979.00803528431004</v>
      </c>
      <c r="AP114" s="347">
        <v>891.27315805530452</v>
      </c>
      <c r="AQ114" s="347">
        <v>887.3580111419551</v>
      </c>
      <c r="AR114" s="347">
        <v>725.8167438228237</v>
      </c>
      <c r="AS114" s="347">
        <v>938.817062267898</v>
      </c>
      <c r="AT114" s="347">
        <v>899.69094088984457</v>
      </c>
      <c r="AU114" s="347">
        <v>865.08429207943254</v>
      </c>
      <c r="AV114" s="347">
        <v>922.37162941010604</v>
      </c>
      <c r="AW114" s="347">
        <v>915.80684727789924</v>
      </c>
      <c r="AX114" s="347">
        <v>933.96544719807548</v>
      </c>
      <c r="AY114" s="347">
        <v>1317.8050429193902</v>
      </c>
      <c r="AZ114" s="347">
        <v>1376.6646232453706</v>
      </c>
      <c r="BA114" s="347">
        <v>1320.2994082185467</v>
      </c>
      <c r="BB114" s="347">
        <v>1407.9433234591736</v>
      </c>
      <c r="BC114" s="347">
        <v>1303.8476427077778</v>
      </c>
      <c r="BD114" s="347">
        <v>1318.2068148961923</v>
      </c>
      <c r="BE114" s="347">
        <v>1368.2929275325084</v>
      </c>
      <c r="BF114" s="347">
        <v>1263.2359141873851</v>
      </c>
      <c r="BG114" s="347">
        <v>1225.6872657907852</v>
      </c>
      <c r="BH114" s="347">
        <v>1357.910012285113</v>
      </c>
      <c r="BI114" s="347">
        <v>1280.3252756199443</v>
      </c>
      <c r="BJ114" s="347">
        <v>296.5946194212039</v>
      </c>
      <c r="BK114" s="347">
        <v>334.81723301225634</v>
      </c>
      <c r="BL114" s="347">
        <v>344.49039676812652</v>
      </c>
      <c r="BM114" s="347">
        <v>194.67975141021191</v>
      </c>
      <c r="BN114" s="347">
        <v>152.89203000389932</v>
      </c>
      <c r="BO114" s="347">
        <v>183.21104513260295</v>
      </c>
      <c r="BP114" s="347">
        <v>480.87567396701309</v>
      </c>
      <c r="BQ114" s="347">
        <v>326.89812658272854</v>
      </c>
      <c r="BR114" s="347">
        <v>269.74834952144494</v>
      </c>
      <c r="BS114" s="347">
        <v>90.217197605138736</v>
      </c>
      <c r="BT114" s="347">
        <v>374.68456106428334</v>
      </c>
      <c r="BU114" s="347">
        <v>445.27875305884606</v>
      </c>
      <c r="BV114" s="347">
        <v>220.22912620013958</v>
      </c>
      <c r="BW114" s="347">
        <v>1033.4236032677643</v>
      </c>
      <c r="BX114" s="347">
        <v>869.79500716597511</v>
      </c>
      <c r="BY114" s="347">
        <v>1335.2691321108673</v>
      </c>
      <c r="BZ114" s="347">
        <v>1183.915405090303</v>
      </c>
      <c r="CA114" s="347">
        <v>1445.3957697338865</v>
      </c>
      <c r="CB114" s="347">
        <v>1173.5247688039915</v>
      </c>
      <c r="CC114" s="347">
        <v>1097.251249997995</v>
      </c>
      <c r="CD114" s="347">
        <v>972.65192057838544</v>
      </c>
      <c r="CE114" s="347">
        <v>1165.0307736796422</v>
      </c>
      <c r="CF114" s="347">
        <v>1082.3217200059617</v>
      </c>
      <c r="CG114" s="347">
        <v>1380.916075738138</v>
      </c>
      <c r="CH114" s="347">
        <v>1810.2234905824248</v>
      </c>
      <c r="CI114" s="347">
        <v>1573.0513081659487</v>
      </c>
      <c r="CJ114" s="347">
        <v>479.79017751884282</v>
      </c>
      <c r="CK114" s="347">
        <v>497.15076505378363</v>
      </c>
      <c r="CL114" s="347">
        <v>519.85046616395266</v>
      </c>
      <c r="CM114" s="347">
        <v>420.36184759040566</v>
      </c>
      <c r="CN114" s="347">
        <v>502.01707903475568</v>
      </c>
      <c r="CO114" s="347">
        <v>475.69002213912171</v>
      </c>
      <c r="CP114" s="347">
        <v>467.00124801184711</v>
      </c>
      <c r="CQ114" s="347">
        <v>464.89565738072264</v>
      </c>
      <c r="CR114" s="347">
        <v>515.73927755954912</v>
      </c>
      <c r="CS114" s="347">
        <v>450.36543504699966</v>
      </c>
      <c r="CT114" s="347">
        <v>460.5165567754139</v>
      </c>
      <c r="CU114" s="347">
        <v>457.44554098091589</v>
      </c>
      <c r="CV114" s="347">
        <v>548.52658313112374</v>
      </c>
      <c r="CW114" s="347">
        <v>516.94745422476467</v>
      </c>
      <c r="CX114" s="347">
        <v>899.04282371311058</v>
      </c>
      <c r="CY114" s="347">
        <v>617.45190684173258</v>
      </c>
      <c r="CZ114" s="347">
        <v>681.47600358409261</v>
      </c>
      <c r="DA114" s="347">
        <v>32.501264996012509</v>
      </c>
      <c r="DB114" s="347">
        <v>66.368417352895662</v>
      </c>
      <c r="DC114" s="347">
        <v>65.862096906224991</v>
      </c>
      <c r="DD114" s="347">
        <v>35.254067113840314</v>
      </c>
      <c r="DE114" s="347">
        <v>68.118938608865562</v>
      </c>
      <c r="DF114" s="347">
        <v>0</v>
      </c>
      <c r="DG114" s="347">
        <v>71.273783126129558</v>
      </c>
      <c r="DH114" s="347">
        <v>1728.6753121582149</v>
      </c>
      <c r="DI114" s="347">
        <v>1431.3080140885861</v>
      </c>
      <c r="DJ114" s="347">
        <v>1467.27699438182</v>
      </c>
    </row>
    <row r="115" spans="1:114" ht="21" customHeight="1">
      <c r="A115" s="370" t="s">
        <v>192</v>
      </c>
      <c r="B115" s="561" t="s">
        <v>560</v>
      </c>
      <c r="C115" s="562"/>
      <c r="D115" s="325">
        <v>863.04713397767102</v>
      </c>
      <c r="E115" s="325">
        <v>895.93704422929238</v>
      </c>
      <c r="F115" s="325">
        <v>1030.8485214678719</v>
      </c>
      <c r="G115" s="325">
        <v>934.6543895546647</v>
      </c>
      <c r="H115" s="325">
        <v>727.68450320807335</v>
      </c>
      <c r="I115" s="325">
        <v>883.31093016976683</v>
      </c>
      <c r="J115" s="325">
        <v>958.09394110244466</v>
      </c>
      <c r="K115" s="325">
        <v>1008.7023272659731</v>
      </c>
      <c r="L115" s="325">
        <v>671.52590593148159</v>
      </c>
      <c r="M115" s="325">
        <v>947.30395302616216</v>
      </c>
      <c r="N115" s="325">
        <v>889.30970214919671</v>
      </c>
      <c r="O115" s="325">
        <v>945.24182796523053</v>
      </c>
      <c r="P115" s="325">
        <v>977.35361004285426</v>
      </c>
      <c r="Q115" s="325">
        <v>944.83597099637791</v>
      </c>
      <c r="R115" s="325">
        <v>1059.7903320737933</v>
      </c>
      <c r="S115" s="325">
        <v>853.65498450309417</v>
      </c>
      <c r="T115" s="325">
        <v>960.41071491129878</v>
      </c>
      <c r="U115" s="325">
        <v>555.51476750781478</v>
      </c>
      <c r="V115" s="325">
        <v>581.02484451307907</v>
      </c>
      <c r="W115" s="325">
        <v>376.60907153553114</v>
      </c>
      <c r="X115" s="325">
        <v>301.31101852666683</v>
      </c>
      <c r="Y115" s="325">
        <v>259.3144432839905</v>
      </c>
      <c r="Z115" s="325">
        <v>979.48479645429461</v>
      </c>
      <c r="AA115" s="325">
        <v>127.93009691955746</v>
      </c>
      <c r="AB115" s="325">
        <v>131.39362749936925</v>
      </c>
      <c r="AC115" s="325">
        <v>205.46356527869457</v>
      </c>
      <c r="AD115" s="325">
        <v>347.29048134252309</v>
      </c>
      <c r="AE115" s="325">
        <v>494.39177273821565</v>
      </c>
      <c r="AF115" s="325">
        <v>486.93092584956833</v>
      </c>
      <c r="AG115" s="325">
        <v>361.12961092202607</v>
      </c>
      <c r="AH115" s="325">
        <v>343.50277873138316</v>
      </c>
      <c r="AI115" s="325">
        <v>999.46451249290112</v>
      </c>
      <c r="AJ115" s="325">
        <v>742.69108436670081</v>
      </c>
      <c r="AK115" s="325">
        <v>569.59598777444421</v>
      </c>
      <c r="AL115" s="325">
        <v>610.96041689537299</v>
      </c>
      <c r="AM115" s="325">
        <v>904.4490698715224</v>
      </c>
      <c r="AN115" s="325">
        <v>664.42210538905249</v>
      </c>
      <c r="AO115" s="325">
        <v>994.66087555614342</v>
      </c>
      <c r="AP115" s="325">
        <v>906.9259983271379</v>
      </c>
      <c r="AQ115" s="325">
        <v>903.01085141378849</v>
      </c>
      <c r="AR115" s="325">
        <v>741.46958409465708</v>
      </c>
      <c r="AS115" s="325">
        <v>954.46990253973138</v>
      </c>
      <c r="AT115" s="325">
        <v>915.34378116167795</v>
      </c>
      <c r="AU115" s="325">
        <v>880.73713235126593</v>
      </c>
      <c r="AV115" s="325">
        <v>938.02446968193942</v>
      </c>
      <c r="AW115" s="325">
        <v>931.45968754973262</v>
      </c>
      <c r="AX115" s="325">
        <v>949.61828746990886</v>
      </c>
      <c r="AY115" s="325">
        <v>1363.9478748988536</v>
      </c>
      <c r="AZ115" s="325">
        <v>1418.7760068536779</v>
      </c>
      <c r="BA115" s="325">
        <v>1362.4107918268539</v>
      </c>
      <c r="BB115" s="325">
        <v>1450.0547070674809</v>
      </c>
      <c r="BC115" s="325">
        <v>1345.9590263160849</v>
      </c>
      <c r="BD115" s="325">
        <v>1360.3181985044996</v>
      </c>
      <c r="BE115" s="325">
        <v>1410.4043111408155</v>
      </c>
      <c r="BF115" s="325">
        <v>1305.3472977956922</v>
      </c>
      <c r="BG115" s="325">
        <v>1241.3401060626193</v>
      </c>
      <c r="BH115" s="325">
        <v>1400.02139589342</v>
      </c>
      <c r="BI115" s="325">
        <v>1322.4366592282511</v>
      </c>
      <c r="BJ115" s="325">
        <v>309.64614049534362</v>
      </c>
      <c r="BK115" s="325">
        <v>347.86875408639605</v>
      </c>
      <c r="BL115" s="325">
        <v>350.35731313513293</v>
      </c>
      <c r="BM115" s="325">
        <v>246.27982102612731</v>
      </c>
      <c r="BN115" s="325">
        <v>204.49209961981487</v>
      </c>
      <c r="BO115" s="325">
        <v>254.48482825873245</v>
      </c>
      <c r="BP115" s="325">
        <v>531.5107910269254</v>
      </c>
      <c r="BQ115" s="325">
        <v>339.94964765686814</v>
      </c>
      <c r="BR115" s="325">
        <v>275.61526588845129</v>
      </c>
      <c r="BS115" s="325">
        <v>150.48653654131166</v>
      </c>
      <c r="BT115" s="325">
        <v>387.73608213842306</v>
      </c>
      <c r="BU115" s="325">
        <v>458.33027413298589</v>
      </c>
      <c r="BV115" s="325">
        <v>226.09604256714582</v>
      </c>
      <c r="BW115" s="325">
        <v>986.23870531650209</v>
      </c>
      <c r="BX115" s="325">
        <v>822.61010921471302</v>
      </c>
      <c r="BY115" s="325">
        <v>1288.0842341596085</v>
      </c>
      <c r="BZ115" s="325">
        <v>1156.3120796646322</v>
      </c>
      <c r="CA115" s="325">
        <v>1398.2108717826275</v>
      </c>
      <c r="CB115" s="325">
        <v>1126.3398708527304</v>
      </c>
      <c r="CC115" s="325">
        <v>1112.9040902698291</v>
      </c>
      <c r="CD115" s="325">
        <v>988.30476085021883</v>
      </c>
      <c r="CE115" s="325">
        <v>1180.6836139514762</v>
      </c>
      <c r="CF115" s="325">
        <v>1097.9745602777957</v>
      </c>
      <c r="CG115" s="325">
        <v>1396.5689160099721</v>
      </c>
      <c r="CH115" s="325">
        <v>1825.8763308542589</v>
      </c>
      <c r="CI115" s="325">
        <v>1588.7041484377828</v>
      </c>
      <c r="CJ115" s="325">
        <v>476.16196294567874</v>
      </c>
      <c r="CK115" s="325">
        <v>493.52255048061954</v>
      </c>
      <c r="CL115" s="325">
        <v>525.71738253095873</v>
      </c>
      <c r="CM115" s="325">
        <v>426.22876395741207</v>
      </c>
      <c r="CN115" s="325">
        <v>498.38886446159165</v>
      </c>
      <c r="CO115" s="325">
        <v>481.55693850612806</v>
      </c>
      <c r="CP115" s="325">
        <v>465.43571904546502</v>
      </c>
      <c r="CQ115" s="325">
        <v>461.26744280755861</v>
      </c>
      <c r="CR115" s="325">
        <v>512.11106298638504</v>
      </c>
      <c r="CS115" s="325">
        <v>446.73722047383558</v>
      </c>
      <c r="CT115" s="325">
        <v>456.88834220224987</v>
      </c>
      <c r="CU115" s="325">
        <v>470.49706205505595</v>
      </c>
      <c r="CV115" s="325">
        <v>561.57810420526459</v>
      </c>
      <c r="CW115" s="325">
        <v>529.99897529890484</v>
      </c>
      <c r="CX115" s="325">
        <v>912.09434478725098</v>
      </c>
      <c r="CY115" s="325">
        <v>630.50342791587445</v>
      </c>
      <c r="CZ115" s="325">
        <v>732.1111206440055</v>
      </c>
      <c r="DA115" s="325">
        <v>60.230418670440955</v>
      </c>
      <c r="DB115" s="325">
        <v>94.097571027324108</v>
      </c>
      <c r="DC115" s="325">
        <v>81.514937178058616</v>
      </c>
      <c r="DD115" s="325">
        <v>41.120983480846569</v>
      </c>
      <c r="DE115" s="325">
        <v>64.410271232730352</v>
      </c>
      <c r="DF115" s="325">
        <v>71.273783126129558</v>
      </c>
      <c r="DG115" s="325">
        <v>0</v>
      </c>
      <c r="DH115" s="325">
        <v>1744.3281524300489</v>
      </c>
      <c r="DI115" s="325">
        <v>1446.9608543604202</v>
      </c>
      <c r="DJ115" s="325">
        <v>1482.9298346536541</v>
      </c>
    </row>
    <row r="116" spans="1:114" ht="21" customHeight="1">
      <c r="A116" s="370" t="s">
        <v>241</v>
      </c>
      <c r="B116" s="561" t="s">
        <v>190</v>
      </c>
      <c r="C116" s="562"/>
      <c r="D116" s="347">
        <v>1596.1450892502794</v>
      </c>
      <c r="E116" s="347">
        <v>1429.9551654500465</v>
      </c>
      <c r="F116" s="347">
        <v>1348.4544462100012</v>
      </c>
      <c r="G116" s="347">
        <v>1243.9285830861561</v>
      </c>
      <c r="H116" s="347">
        <v>1148.4059186332972</v>
      </c>
      <c r="I116" s="347">
        <v>965.09429773562204</v>
      </c>
      <c r="J116" s="347">
        <v>1261.6149899264435</v>
      </c>
      <c r="K116" s="347">
        <v>1027.5462878576132</v>
      </c>
      <c r="L116" s="347">
        <v>1905.9235157830312</v>
      </c>
      <c r="M116" s="347">
        <v>1057.4939530442971</v>
      </c>
      <c r="N116" s="347">
        <v>1289.2732704916236</v>
      </c>
      <c r="O116" s="347">
        <v>1158.5731555574796</v>
      </c>
      <c r="P116" s="347">
        <v>1191.4500163135685</v>
      </c>
      <c r="Q116" s="347">
        <v>1434.4433722345675</v>
      </c>
      <c r="R116" s="347">
        <v>1281.3400467995118</v>
      </c>
      <c r="S116" s="347">
        <v>1135.0094738766238</v>
      </c>
      <c r="T116" s="347">
        <v>1242.7923621452019</v>
      </c>
      <c r="U116" s="347">
        <v>1271.983039850418</v>
      </c>
      <c r="V116" s="347">
        <v>1815.4224543646274</v>
      </c>
      <c r="W116" s="347">
        <v>1470.9487727928424</v>
      </c>
      <c r="X116" s="347">
        <v>1443.0171339033807</v>
      </c>
      <c r="Y116" s="347">
        <v>1527.3258417980642</v>
      </c>
      <c r="Z116" s="347">
        <v>1010.7950580284675</v>
      </c>
      <c r="AA116" s="347">
        <v>1831.444872605319</v>
      </c>
      <c r="AB116" s="347">
        <v>1672.908051131499</v>
      </c>
      <c r="AC116" s="347">
        <v>1538.8645871513529</v>
      </c>
      <c r="AD116" s="347">
        <v>1472.2420668971129</v>
      </c>
      <c r="AE116" s="347">
        <v>1388.6152453828888</v>
      </c>
      <c r="AF116" s="347">
        <v>1332.1078379822518</v>
      </c>
      <c r="AG116" s="347">
        <v>1576.538886951972</v>
      </c>
      <c r="AH116" s="347">
        <v>1504.0550655969907</v>
      </c>
      <c r="AI116" s="347">
        <v>815.63168123041703</v>
      </c>
      <c r="AJ116" s="347">
        <v>1067.8324709960577</v>
      </c>
      <c r="AK116" s="347">
        <v>1188.8597493452057</v>
      </c>
      <c r="AL116" s="347">
        <v>1197.8840705012658</v>
      </c>
      <c r="AM116" s="347">
        <v>899.85260875934625</v>
      </c>
      <c r="AN116" s="347">
        <v>1168.2116217066757</v>
      </c>
      <c r="AO116" s="347">
        <v>930.42931424102005</v>
      </c>
      <c r="AP116" s="347">
        <v>956.49085846521632</v>
      </c>
      <c r="AQ116" s="347">
        <v>923.659711323122</v>
      </c>
      <c r="AR116" s="347">
        <v>1020.6253892409321</v>
      </c>
      <c r="AS116" s="347">
        <v>1008.5191239969348</v>
      </c>
      <c r="AT116" s="347">
        <v>969.39300261888036</v>
      </c>
      <c r="AU116" s="347">
        <v>949.2941151506742</v>
      </c>
      <c r="AV116" s="347">
        <v>899.39160290552411</v>
      </c>
      <c r="AW116" s="347">
        <v>929.43711829186998</v>
      </c>
      <c r="AX116" s="347">
        <v>876.04741407842528</v>
      </c>
      <c r="AY116" s="347">
        <v>1563.2796150284832</v>
      </c>
      <c r="AZ116" s="347">
        <v>1384.1991958309266</v>
      </c>
      <c r="BA116" s="347">
        <v>1452.7310774937469</v>
      </c>
      <c r="BB116" s="347">
        <v>1266.4654207589233</v>
      </c>
      <c r="BC116" s="347">
        <v>1436.2793119829778</v>
      </c>
      <c r="BD116" s="347">
        <v>1420.241650863119</v>
      </c>
      <c r="BE116" s="347">
        <v>1226.8150248322572</v>
      </c>
      <c r="BF116" s="347">
        <v>1497.2367040001873</v>
      </c>
      <c r="BG116" s="347">
        <v>962.36024616803354</v>
      </c>
      <c r="BH116" s="347">
        <v>1433.3593997863911</v>
      </c>
      <c r="BI116" s="347">
        <v>1163.8709099135856</v>
      </c>
      <c r="BJ116" s="347">
        <v>1998.6549564376519</v>
      </c>
      <c r="BK116" s="347">
        <v>1984.4189048675485</v>
      </c>
      <c r="BL116" s="347">
        <v>2056.7421852086272</v>
      </c>
      <c r="BM116" s="347">
        <v>1907.7282883119624</v>
      </c>
      <c r="BN116" s="347">
        <v>1865.9405669056509</v>
      </c>
      <c r="BO116" s="347">
        <v>1736.8629988905577</v>
      </c>
      <c r="BP116" s="347">
        <v>1948.089478718879</v>
      </c>
      <c r="BQ116" s="347">
        <v>1967.4244211351061</v>
      </c>
      <c r="BR116" s="347">
        <v>1982.0001379619457</v>
      </c>
      <c r="BS116" s="347">
        <v>1803.2657345068901</v>
      </c>
      <c r="BT116" s="347">
        <v>2024.2862329195759</v>
      </c>
      <c r="BU116" s="347">
        <v>2094.880424914139</v>
      </c>
      <c r="BV116" s="347">
        <v>1932.4809146406401</v>
      </c>
      <c r="BW116" s="347">
        <v>952.93708996769317</v>
      </c>
      <c r="BX116" s="347">
        <v>1109.9136537511265</v>
      </c>
      <c r="BY116" s="347">
        <v>625.73417466641115</v>
      </c>
      <c r="BZ116" s="347">
        <v>647.98959896623626</v>
      </c>
      <c r="CA116" s="347">
        <v>852.50922476453036</v>
      </c>
      <c r="CB116" s="347">
        <v>820.43462491771299</v>
      </c>
      <c r="CC116" s="347">
        <v>730.61819849510596</v>
      </c>
      <c r="CD116" s="347">
        <v>756.02339157982931</v>
      </c>
      <c r="CE116" s="347">
        <v>713.72647236805676</v>
      </c>
      <c r="CF116" s="347">
        <v>668.25480710433192</v>
      </c>
      <c r="CG116" s="347">
        <v>683.61282427660456</v>
      </c>
      <c r="CH116" s="347">
        <v>159.89731519692805</v>
      </c>
      <c r="CI116" s="347">
        <v>399.71314609723441</v>
      </c>
      <c r="CJ116" s="347">
        <v>2179.6767386314391</v>
      </c>
      <c r="CK116" s="347">
        <v>2197.0373261663804</v>
      </c>
      <c r="CL116" s="347">
        <v>2232.1022546044542</v>
      </c>
      <c r="CM116" s="347">
        <v>2132.6136360309065</v>
      </c>
      <c r="CN116" s="347">
        <v>2201.9036401473527</v>
      </c>
      <c r="CO116" s="347">
        <v>2185.6333674898133</v>
      </c>
      <c r="CP116" s="347">
        <v>2168.9504947312248</v>
      </c>
      <c r="CQ116" s="347">
        <v>2164.7822184933184</v>
      </c>
      <c r="CR116" s="347">
        <v>2215.6258386721461</v>
      </c>
      <c r="CS116" s="347">
        <v>2150.2519961595954</v>
      </c>
      <c r="CT116" s="347">
        <v>2160.4031178880095</v>
      </c>
      <c r="CU116" s="347">
        <v>2107.0472128362085</v>
      </c>
      <c r="CV116" s="347">
        <v>2178.6487156647504</v>
      </c>
      <c r="CW116" s="347">
        <v>2147.0695867583909</v>
      </c>
      <c r="CX116" s="347">
        <v>2511.5765803730947</v>
      </c>
      <c r="CY116" s="347">
        <v>2229.9856635017163</v>
      </c>
      <c r="CZ116" s="347">
        <v>2064.2111552304773</v>
      </c>
      <c r="DA116" s="347">
        <v>1703.5988514520013</v>
      </c>
      <c r="DB116" s="347">
        <v>1737.4660038088841</v>
      </c>
      <c r="DC116" s="347">
        <v>1688.9019810631962</v>
      </c>
      <c r="DD116" s="347">
        <v>1747.505855554341</v>
      </c>
      <c r="DE116" s="347">
        <v>1703.531478306104</v>
      </c>
      <c r="DF116" s="347">
        <v>1728.6753121582128</v>
      </c>
      <c r="DG116" s="347">
        <v>1744.3281524300464</v>
      </c>
      <c r="DH116" s="347">
        <v>0</v>
      </c>
      <c r="DI116" s="347">
        <v>345.01086458697421</v>
      </c>
      <c r="DJ116" s="347">
        <v>367.00053594688632</v>
      </c>
    </row>
    <row r="117" spans="1:114" ht="21" customHeight="1">
      <c r="A117" s="370" t="s">
        <v>241</v>
      </c>
      <c r="B117" s="561" t="s">
        <v>561</v>
      </c>
      <c r="C117" s="562"/>
      <c r="D117" s="325">
        <v>1298.777791180652</v>
      </c>
      <c r="E117" s="325">
        <v>1132.5878673804191</v>
      </c>
      <c r="F117" s="325">
        <v>1051.0871481403738</v>
      </c>
      <c r="G117" s="325">
        <v>946.56128501652825</v>
      </c>
      <c r="H117" s="325">
        <v>851.0386205636695</v>
      </c>
      <c r="I117" s="325">
        <v>667.72699966599384</v>
      </c>
      <c r="J117" s="325">
        <v>964.24769185681566</v>
      </c>
      <c r="K117" s="325">
        <v>730.17898978798473</v>
      </c>
      <c r="L117" s="325">
        <v>1608.5562177134038</v>
      </c>
      <c r="M117" s="325">
        <v>760.1266549746689</v>
      </c>
      <c r="N117" s="325">
        <v>991.90597242199578</v>
      </c>
      <c r="O117" s="325">
        <v>861.20585748785174</v>
      </c>
      <c r="P117" s="325">
        <v>894.08271824394069</v>
      </c>
      <c r="Q117" s="325">
        <v>1137.0760741649401</v>
      </c>
      <c r="R117" s="325">
        <v>983.97274872988396</v>
      </c>
      <c r="S117" s="325">
        <v>837.64217580699585</v>
      </c>
      <c r="T117" s="325">
        <v>945.42506407557403</v>
      </c>
      <c r="U117" s="325">
        <v>974.61574178079013</v>
      </c>
      <c r="V117" s="325">
        <v>1518.055156295</v>
      </c>
      <c r="W117" s="325">
        <v>1182.7507439089018</v>
      </c>
      <c r="X117" s="325">
        <v>1145.6498358337533</v>
      </c>
      <c r="Y117" s="325">
        <v>1229.9585437284368</v>
      </c>
      <c r="Z117" s="325">
        <v>713.42775995883926</v>
      </c>
      <c r="AA117" s="325">
        <v>1543.246843721377</v>
      </c>
      <c r="AB117" s="325">
        <v>1384.7100222475569</v>
      </c>
      <c r="AC117" s="325">
        <v>1241.4972890817255</v>
      </c>
      <c r="AD117" s="325">
        <v>1184.0440380131724</v>
      </c>
      <c r="AE117" s="325">
        <v>1100.4172164989484</v>
      </c>
      <c r="AF117" s="325">
        <v>1055.6649545121711</v>
      </c>
      <c r="AG117" s="325">
        <v>1279.1715888823446</v>
      </c>
      <c r="AH117" s="325">
        <v>1215.8570367130499</v>
      </c>
      <c r="AI117" s="325">
        <v>640.48517880102065</v>
      </c>
      <c r="AJ117" s="325">
        <v>777.10953838217119</v>
      </c>
      <c r="AK117" s="325">
        <v>891.49245127557788</v>
      </c>
      <c r="AL117" s="325">
        <v>921.11368098398293</v>
      </c>
      <c r="AM117" s="325">
        <v>724.70610632994999</v>
      </c>
      <c r="AN117" s="325">
        <v>982.59225685736396</v>
      </c>
      <c r="AO117" s="325">
        <v>633.06201617139186</v>
      </c>
      <c r="AP117" s="325">
        <v>659.12356039558813</v>
      </c>
      <c r="AQ117" s="325">
        <v>626.29241325349369</v>
      </c>
      <c r="AR117" s="325">
        <v>723.25809117130382</v>
      </c>
      <c r="AS117" s="325">
        <v>711.1518259273065</v>
      </c>
      <c r="AT117" s="325">
        <v>672.02570454925205</v>
      </c>
      <c r="AU117" s="325">
        <v>651.9268170810459</v>
      </c>
      <c r="AV117" s="325">
        <v>602.0243048358958</v>
      </c>
      <c r="AW117" s="325">
        <v>632.06982022224167</v>
      </c>
      <c r="AX117" s="325">
        <v>578.68011600879709</v>
      </c>
      <c r="AY117" s="325">
        <v>1360.4531064620346</v>
      </c>
      <c r="AZ117" s="325">
        <v>1222.1137041787622</v>
      </c>
      <c r="BA117" s="325">
        <v>1290.6455858415825</v>
      </c>
      <c r="BB117" s="325">
        <v>1104.3799291067587</v>
      </c>
      <c r="BC117" s="325">
        <v>1274.1938203308134</v>
      </c>
      <c r="BD117" s="325">
        <v>1258.1561592109547</v>
      </c>
      <c r="BE117" s="325">
        <v>1064.7295331800926</v>
      </c>
      <c r="BF117" s="325">
        <v>1301.8525293588741</v>
      </c>
      <c r="BG117" s="325">
        <v>800.27475451586849</v>
      </c>
      <c r="BH117" s="325">
        <v>1271.2739081342268</v>
      </c>
      <c r="BI117" s="325">
        <v>1001.7854182614207</v>
      </c>
      <c r="BJ117" s="325">
        <v>1701.2876583680245</v>
      </c>
      <c r="BK117" s="325">
        <v>1687.0516067979211</v>
      </c>
      <c r="BL117" s="325">
        <v>1759.3748871389998</v>
      </c>
      <c r="BM117" s="325">
        <v>1610.360990242335</v>
      </c>
      <c r="BN117" s="325">
        <v>1568.5732688360235</v>
      </c>
      <c r="BO117" s="325">
        <v>1439.4957008209303</v>
      </c>
      <c r="BP117" s="325">
        <v>1650.7221806492516</v>
      </c>
      <c r="BQ117" s="325">
        <v>1670.0571230654787</v>
      </c>
      <c r="BR117" s="325">
        <v>1684.6328398923183</v>
      </c>
      <c r="BS117" s="325">
        <v>1505.8984364372627</v>
      </c>
      <c r="BT117" s="325">
        <v>1726.9189348499485</v>
      </c>
      <c r="BU117" s="325">
        <v>1797.513126844512</v>
      </c>
      <c r="BV117" s="325">
        <v>1635.1136165710127</v>
      </c>
      <c r="BW117" s="325">
        <v>777.7905875382969</v>
      </c>
      <c r="BX117" s="325">
        <v>934.76715132173013</v>
      </c>
      <c r="BY117" s="325">
        <v>450.58767223701517</v>
      </c>
      <c r="BZ117" s="325">
        <v>472.84309653684028</v>
      </c>
      <c r="CA117" s="325">
        <v>677.36272233513409</v>
      </c>
      <c r="CB117" s="325">
        <v>645.28812248831673</v>
      </c>
      <c r="CC117" s="325">
        <v>433.25090042547788</v>
      </c>
      <c r="CD117" s="325">
        <v>458.6560935102014</v>
      </c>
      <c r="CE117" s="325">
        <v>416.35917429842868</v>
      </c>
      <c r="CF117" s="325">
        <v>370.88750903470395</v>
      </c>
      <c r="CG117" s="325">
        <v>521.52733262443962</v>
      </c>
      <c r="CH117" s="325">
        <v>469.64436202363385</v>
      </c>
      <c r="CI117" s="325">
        <v>237.62765444506988</v>
      </c>
      <c r="CJ117" s="325">
        <v>1891.4787097474978</v>
      </c>
      <c r="CK117" s="325">
        <v>1908.8392972824386</v>
      </c>
      <c r="CL117" s="325">
        <v>1934.7349565348263</v>
      </c>
      <c r="CM117" s="325">
        <v>1835.2463379612796</v>
      </c>
      <c r="CN117" s="325">
        <v>1913.7056112634109</v>
      </c>
      <c r="CO117" s="325">
        <v>1890.5745125099957</v>
      </c>
      <c r="CP117" s="325">
        <v>1880.7524658472839</v>
      </c>
      <c r="CQ117" s="325">
        <v>1876.5841896093775</v>
      </c>
      <c r="CR117" s="325">
        <v>1927.4278097882043</v>
      </c>
      <c r="CS117" s="325">
        <v>1862.0539672756545</v>
      </c>
      <c r="CT117" s="325">
        <v>1872.2050890040687</v>
      </c>
      <c r="CU117" s="325">
        <v>1809.6799147665815</v>
      </c>
      <c r="CV117" s="325">
        <v>1881.281417595123</v>
      </c>
      <c r="CW117" s="325">
        <v>1849.7022886887635</v>
      </c>
      <c r="CX117" s="325">
        <v>2214.2092823034677</v>
      </c>
      <c r="CY117" s="325">
        <v>1932.6183654320885</v>
      </c>
      <c r="CZ117" s="325">
        <v>1766.8438571608499</v>
      </c>
      <c r="DA117" s="325">
        <v>1406.2315533823739</v>
      </c>
      <c r="DB117" s="325">
        <v>1440.0987057392567</v>
      </c>
      <c r="DC117" s="325">
        <v>1391.5346829935688</v>
      </c>
      <c r="DD117" s="325">
        <v>1450.1385574847136</v>
      </c>
      <c r="DE117" s="325">
        <v>1406.1641802364766</v>
      </c>
      <c r="DF117" s="325">
        <v>1431.3080140885854</v>
      </c>
      <c r="DG117" s="325">
        <v>1446.960854360419</v>
      </c>
      <c r="DH117" s="325">
        <v>345.01086458697426</v>
      </c>
      <c r="DI117" s="325">
        <v>0</v>
      </c>
      <c r="DJ117" s="325">
        <v>83.612546810580071</v>
      </c>
    </row>
    <row r="118" spans="1:114" ht="21" customHeight="1">
      <c r="A118" s="370" t="s">
        <v>241</v>
      </c>
      <c r="B118" s="561" t="s">
        <v>562</v>
      </c>
      <c r="C118" s="562"/>
      <c r="D118" s="347">
        <v>1334.7467714738862</v>
      </c>
      <c r="E118" s="347">
        <v>1168.5568476736532</v>
      </c>
      <c r="F118" s="347">
        <v>1087.0561284336079</v>
      </c>
      <c r="G118" s="347">
        <v>982.53026530976217</v>
      </c>
      <c r="H118" s="347">
        <v>887.00760085690342</v>
      </c>
      <c r="I118" s="347">
        <v>703.69597995922777</v>
      </c>
      <c r="J118" s="347">
        <v>1000.2166721500496</v>
      </c>
      <c r="K118" s="347">
        <v>766.14797008121866</v>
      </c>
      <c r="L118" s="347">
        <v>1644.525198006638</v>
      </c>
      <c r="M118" s="347">
        <v>796.09563526790282</v>
      </c>
      <c r="N118" s="347">
        <v>1027.8749527152299</v>
      </c>
      <c r="O118" s="347">
        <v>897.17483778108567</v>
      </c>
      <c r="P118" s="347">
        <v>930.05169853717462</v>
      </c>
      <c r="Q118" s="347">
        <v>1173.0450544581743</v>
      </c>
      <c r="R118" s="347">
        <v>1019.9417290231179</v>
      </c>
      <c r="S118" s="347">
        <v>873.61115610022978</v>
      </c>
      <c r="T118" s="347">
        <v>981.39404436880795</v>
      </c>
      <c r="U118" s="347">
        <v>1010.5847220740241</v>
      </c>
      <c r="V118" s="347">
        <v>1554.0241365882341</v>
      </c>
      <c r="W118" s="347">
        <v>1218.7197242021359</v>
      </c>
      <c r="X118" s="347">
        <v>1181.6188161269874</v>
      </c>
      <c r="Y118" s="347">
        <v>1265.9275240216709</v>
      </c>
      <c r="Z118" s="347">
        <v>749.39674025207319</v>
      </c>
      <c r="AA118" s="347">
        <v>1579.2158240146111</v>
      </c>
      <c r="AB118" s="347">
        <v>1420.6790025407911</v>
      </c>
      <c r="AC118" s="347">
        <v>1277.4662693749597</v>
      </c>
      <c r="AD118" s="347">
        <v>1220.0130183064066</v>
      </c>
      <c r="AE118" s="347">
        <v>1136.3861967921825</v>
      </c>
      <c r="AF118" s="347">
        <v>1091.6339348054053</v>
      </c>
      <c r="AG118" s="347">
        <v>1315.1405691755788</v>
      </c>
      <c r="AH118" s="347">
        <v>1251.826017006284</v>
      </c>
      <c r="AI118" s="347">
        <v>662.47485016093287</v>
      </c>
      <c r="AJ118" s="347">
        <v>813.07851867540512</v>
      </c>
      <c r="AK118" s="347">
        <v>927.4614315688118</v>
      </c>
      <c r="AL118" s="347">
        <v>957.08266127721686</v>
      </c>
      <c r="AM118" s="347">
        <v>746.69577768986221</v>
      </c>
      <c r="AN118" s="347">
        <v>1015.0547906371922</v>
      </c>
      <c r="AO118" s="347">
        <v>669.03099646462579</v>
      </c>
      <c r="AP118" s="347">
        <v>695.09254068882206</v>
      </c>
      <c r="AQ118" s="347">
        <v>662.26139354672762</v>
      </c>
      <c r="AR118" s="347">
        <v>759.22707146453774</v>
      </c>
      <c r="AS118" s="347">
        <v>747.12080622054043</v>
      </c>
      <c r="AT118" s="347">
        <v>707.99468484248598</v>
      </c>
      <c r="AU118" s="347">
        <v>687.89579737427982</v>
      </c>
      <c r="AV118" s="347">
        <v>637.99328512912973</v>
      </c>
      <c r="AW118" s="347">
        <v>668.0388005154756</v>
      </c>
      <c r="AX118" s="347">
        <v>614.64909630203101</v>
      </c>
      <c r="AY118" s="347">
        <v>1325.2775793282158</v>
      </c>
      <c r="AZ118" s="347">
        <v>1146.1971601306591</v>
      </c>
      <c r="BA118" s="347">
        <v>1214.7290417934794</v>
      </c>
      <c r="BB118" s="347">
        <v>1028.4633850586558</v>
      </c>
      <c r="BC118" s="347">
        <v>1198.2772762827103</v>
      </c>
      <c r="BD118" s="347">
        <v>1182.2396151628516</v>
      </c>
      <c r="BE118" s="347">
        <v>988.81298913198964</v>
      </c>
      <c r="BF118" s="347">
        <v>1259.2346682999198</v>
      </c>
      <c r="BG118" s="347">
        <v>724.35821046776584</v>
      </c>
      <c r="BH118" s="347">
        <v>1195.3573640861237</v>
      </c>
      <c r="BI118" s="347">
        <v>925.86887421331801</v>
      </c>
      <c r="BJ118" s="347">
        <v>1737.2566386612586</v>
      </c>
      <c r="BK118" s="347">
        <v>1723.0205870911552</v>
      </c>
      <c r="BL118" s="347">
        <v>1795.343867432234</v>
      </c>
      <c r="BM118" s="347">
        <v>1646.3299705355691</v>
      </c>
      <c r="BN118" s="347">
        <v>1604.5422491292577</v>
      </c>
      <c r="BO118" s="347">
        <v>1475.4646811141645</v>
      </c>
      <c r="BP118" s="347">
        <v>1686.6911609424858</v>
      </c>
      <c r="BQ118" s="347">
        <v>1706.0261033587128</v>
      </c>
      <c r="BR118" s="347">
        <v>1720.6018201855525</v>
      </c>
      <c r="BS118" s="347">
        <v>1541.8674167304969</v>
      </c>
      <c r="BT118" s="347">
        <v>1762.8879151431827</v>
      </c>
      <c r="BU118" s="347">
        <v>1833.4821071377462</v>
      </c>
      <c r="BV118" s="347">
        <v>1671.0825968642469</v>
      </c>
      <c r="BW118" s="347">
        <v>799.78025889820913</v>
      </c>
      <c r="BX118" s="347">
        <v>956.75682268164235</v>
      </c>
      <c r="BY118" s="347">
        <v>472.57734359692705</v>
      </c>
      <c r="BZ118" s="347">
        <v>494.83276789675216</v>
      </c>
      <c r="CA118" s="347">
        <v>699.35239369504632</v>
      </c>
      <c r="CB118" s="347">
        <v>667.27779384822895</v>
      </c>
      <c r="CC118" s="347">
        <v>469.21988071871158</v>
      </c>
      <c r="CD118" s="347">
        <v>494.6250738034351</v>
      </c>
      <c r="CE118" s="347">
        <v>452.32815459166238</v>
      </c>
      <c r="CF118" s="347">
        <v>406.85648932793765</v>
      </c>
      <c r="CG118" s="347">
        <v>445.61078857633697</v>
      </c>
      <c r="CH118" s="347">
        <v>398.88329281344301</v>
      </c>
      <c r="CI118" s="347">
        <v>161.711110396967</v>
      </c>
      <c r="CJ118" s="347">
        <v>1927.4476900407319</v>
      </c>
      <c r="CK118" s="347">
        <v>1944.8082775756727</v>
      </c>
      <c r="CL118" s="347">
        <v>1970.7039368280605</v>
      </c>
      <c r="CM118" s="347">
        <v>1871.2153182545137</v>
      </c>
      <c r="CN118" s="347">
        <v>1949.6745915566451</v>
      </c>
      <c r="CO118" s="347">
        <v>1926.5434928032298</v>
      </c>
      <c r="CP118" s="347">
        <v>1916.7214461405181</v>
      </c>
      <c r="CQ118" s="347">
        <v>1912.5531699026117</v>
      </c>
      <c r="CR118" s="347">
        <v>1963.3967900814384</v>
      </c>
      <c r="CS118" s="347">
        <v>1898.0229475688886</v>
      </c>
      <c r="CT118" s="347">
        <v>1908.1740692973028</v>
      </c>
      <c r="CU118" s="347">
        <v>1845.6488950598157</v>
      </c>
      <c r="CV118" s="347">
        <v>1917.2503978883572</v>
      </c>
      <c r="CW118" s="347">
        <v>1885.6712689819976</v>
      </c>
      <c r="CX118" s="347">
        <v>2250.1782625967016</v>
      </c>
      <c r="CY118" s="347">
        <v>1968.5873457253226</v>
      </c>
      <c r="CZ118" s="347">
        <v>1802.812837454084</v>
      </c>
      <c r="DA118" s="347">
        <v>1442.2005336756081</v>
      </c>
      <c r="DB118" s="347">
        <v>1476.0676860324909</v>
      </c>
      <c r="DC118" s="347">
        <v>1427.503663286803</v>
      </c>
      <c r="DD118" s="347">
        <v>1486.1075377779478</v>
      </c>
      <c r="DE118" s="347">
        <v>1442.1331605297107</v>
      </c>
      <c r="DF118" s="347">
        <v>1467.2769943818196</v>
      </c>
      <c r="DG118" s="347">
        <v>1482.9298346536532</v>
      </c>
      <c r="DH118" s="347">
        <v>367.00053594688615</v>
      </c>
      <c r="DI118" s="347">
        <v>83.612546810580056</v>
      </c>
      <c r="DJ118" s="347">
        <v>0</v>
      </c>
    </row>
    <row r="119" spans="1:114" s="77" customFormat="1" ht="21" customHeight="1">
      <c r="A119" s="541" t="s">
        <v>329</v>
      </c>
      <c r="B119" s="542"/>
      <c r="C119" s="542"/>
      <c r="D119" s="371" t="s">
        <v>119</v>
      </c>
      <c r="E119" s="372"/>
      <c r="F119" s="373"/>
      <c r="G119" s="373"/>
      <c r="H119" s="373"/>
      <c r="I119" s="373"/>
      <c r="J119" s="373"/>
      <c r="K119" s="373"/>
      <c r="L119" s="373"/>
      <c r="M119" s="373"/>
      <c r="N119" s="373"/>
      <c r="O119" s="373"/>
      <c r="P119" s="373"/>
      <c r="Q119" s="373"/>
      <c r="R119" s="373"/>
      <c r="S119" s="373"/>
      <c r="T119" s="373"/>
      <c r="U119" s="373"/>
      <c r="V119" s="373"/>
      <c r="W119" s="373"/>
      <c r="X119" s="373"/>
      <c r="Y119" s="373"/>
      <c r="Z119" s="373"/>
      <c r="AA119" s="373"/>
      <c r="AB119" s="373"/>
      <c r="AC119" s="373"/>
      <c r="AD119" s="373"/>
      <c r="AE119" s="373"/>
      <c r="AF119" s="373"/>
      <c r="AG119" s="373"/>
      <c r="AH119" s="373"/>
      <c r="AI119" s="373"/>
      <c r="AJ119" s="373"/>
      <c r="AK119" s="373"/>
      <c r="AL119" s="373"/>
      <c r="AM119" s="373"/>
      <c r="AN119" s="373"/>
      <c r="AO119" s="373"/>
      <c r="AP119" s="373"/>
      <c r="AQ119" s="373"/>
      <c r="AR119" s="373"/>
      <c r="AS119" s="373"/>
      <c r="AT119" s="373"/>
      <c r="AU119" s="373"/>
      <c r="AV119" s="373"/>
      <c r="AW119" s="373"/>
      <c r="AX119" s="373"/>
      <c r="AY119" s="373"/>
      <c r="AZ119" s="373"/>
      <c r="BA119" s="373"/>
      <c r="BB119" s="373"/>
      <c r="BC119" s="373"/>
      <c r="BD119" s="373"/>
      <c r="BE119" s="373"/>
      <c r="BF119" s="373"/>
      <c r="BG119" s="373"/>
      <c r="BH119" s="373"/>
      <c r="BI119" s="373"/>
      <c r="BJ119" s="373"/>
      <c r="BK119" s="373"/>
      <c r="BL119" s="373"/>
      <c r="BM119" s="373"/>
      <c r="BN119" s="373"/>
      <c r="BO119" s="373"/>
      <c r="BP119" s="373"/>
      <c r="BQ119" s="373"/>
      <c r="BR119" s="373"/>
      <c r="BS119" s="373"/>
      <c r="BT119" s="373"/>
      <c r="BU119" s="373"/>
      <c r="BV119" s="373"/>
      <c r="BW119" s="373"/>
      <c r="BX119" s="373"/>
      <c r="BY119" s="373"/>
      <c r="BZ119" s="373"/>
      <c r="CA119" s="373"/>
      <c r="CB119" s="373"/>
      <c r="CC119" s="373"/>
      <c r="CD119" s="373"/>
      <c r="CE119" s="373"/>
      <c r="CF119" s="373"/>
      <c r="CG119" s="373"/>
      <c r="CH119" s="373"/>
      <c r="CI119" s="373"/>
      <c r="CJ119" s="373"/>
      <c r="CK119" s="373"/>
      <c r="CL119" s="373"/>
      <c r="CM119" s="373"/>
      <c r="CN119" s="373"/>
      <c r="CO119" s="373"/>
      <c r="CP119" s="373"/>
      <c r="CQ119" s="373"/>
      <c r="CR119" s="373"/>
      <c r="CS119" s="373"/>
      <c r="CT119" s="373"/>
      <c r="CU119" s="373"/>
      <c r="CV119" s="373"/>
      <c r="CW119" s="373"/>
      <c r="CX119" s="373"/>
      <c r="CY119" s="373"/>
      <c r="CZ119" s="373"/>
      <c r="DA119" s="373"/>
      <c r="DB119" s="373"/>
      <c r="DC119" s="373"/>
      <c r="DD119" s="373"/>
      <c r="DE119" s="373"/>
      <c r="DF119" s="373"/>
      <c r="DG119" s="373"/>
      <c r="DH119" s="373"/>
      <c r="DI119" s="373"/>
      <c r="DJ119" s="136"/>
    </row>
  </sheetData>
  <mergeCells count="114">
    <mergeCell ref="B114:C114"/>
    <mergeCell ref="B115:C115"/>
    <mergeCell ref="B116:C116"/>
    <mergeCell ref="B117:C117"/>
    <mergeCell ref="B118:C118"/>
    <mergeCell ref="A119:C119"/>
    <mergeCell ref="B108:C108"/>
    <mergeCell ref="B109:C109"/>
    <mergeCell ref="B110:C110"/>
    <mergeCell ref="B111:C111"/>
    <mergeCell ref="B112:C112"/>
    <mergeCell ref="B113:C113"/>
    <mergeCell ref="B102:C102"/>
    <mergeCell ref="B103:C103"/>
    <mergeCell ref="B104:C104"/>
    <mergeCell ref="B105:C105"/>
    <mergeCell ref="B106:C106"/>
    <mergeCell ref="B107:C107"/>
    <mergeCell ref="B96:C96"/>
    <mergeCell ref="B97:C97"/>
    <mergeCell ref="B98:C98"/>
    <mergeCell ref="B99:C99"/>
    <mergeCell ref="B100:C100"/>
    <mergeCell ref="B101:C101"/>
    <mergeCell ref="B90:C90"/>
    <mergeCell ref="B91:C91"/>
    <mergeCell ref="B92:C92"/>
    <mergeCell ref="B93:C93"/>
    <mergeCell ref="B94:C94"/>
    <mergeCell ref="B95:C95"/>
    <mergeCell ref="B84:C84"/>
    <mergeCell ref="B85:C85"/>
    <mergeCell ref="B86:C86"/>
    <mergeCell ref="B87:C87"/>
    <mergeCell ref="B88:C88"/>
    <mergeCell ref="B89:C89"/>
    <mergeCell ref="B78:C78"/>
    <mergeCell ref="B79:C79"/>
    <mergeCell ref="B80:C80"/>
    <mergeCell ref="B81:C81"/>
    <mergeCell ref="B82:C82"/>
    <mergeCell ref="B83:C83"/>
    <mergeCell ref="B72:C72"/>
    <mergeCell ref="B73:C73"/>
    <mergeCell ref="B74:C74"/>
    <mergeCell ref="B75:C75"/>
    <mergeCell ref="B76:C76"/>
    <mergeCell ref="B77:C77"/>
    <mergeCell ref="B66:C66"/>
    <mergeCell ref="B67:C67"/>
    <mergeCell ref="B68:C68"/>
    <mergeCell ref="B69:C69"/>
    <mergeCell ref="B70:C70"/>
    <mergeCell ref="B71:C71"/>
    <mergeCell ref="B60:C60"/>
    <mergeCell ref="B61:C61"/>
    <mergeCell ref="B62:C62"/>
    <mergeCell ref="B63:C63"/>
    <mergeCell ref="B64:C64"/>
    <mergeCell ref="B65:C65"/>
    <mergeCell ref="B54:C54"/>
    <mergeCell ref="B55:C55"/>
    <mergeCell ref="B56:C56"/>
    <mergeCell ref="B57:C57"/>
    <mergeCell ref="B58:C58"/>
    <mergeCell ref="B59:C59"/>
    <mergeCell ref="B48:C48"/>
    <mergeCell ref="B49:C49"/>
    <mergeCell ref="B50:C50"/>
    <mergeCell ref="B51:C51"/>
    <mergeCell ref="B52:C52"/>
    <mergeCell ref="B53:C53"/>
    <mergeCell ref="B42:C42"/>
    <mergeCell ref="B43:C43"/>
    <mergeCell ref="B44:C44"/>
    <mergeCell ref="B45:C45"/>
    <mergeCell ref="B46:C46"/>
    <mergeCell ref="B47:C47"/>
    <mergeCell ref="B36:C36"/>
    <mergeCell ref="B37:C37"/>
    <mergeCell ref="B38:C38"/>
    <mergeCell ref="B39:C39"/>
    <mergeCell ref="B40:C40"/>
    <mergeCell ref="B41:C41"/>
    <mergeCell ref="B30:C30"/>
    <mergeCell ref="B31:C31"/>
    <mergeCell ref="B32:C32"/>
    <mergeCell ref="B33:C33"/>
    <mergeCell ref="B34:C34"/>
    <mergeCell ref="B35:C35"/>
    <mergeCell ref="B24:C24"/>
    <mergeCell ref="B25:C25"/>
    <mergeCell ref="B26:C26"/>
    <mergeCell ref="B27:C27"/>
    <mergeCell ref="B28:C28"/>
    <mergeCell ref="B29:C29"/>
    <mergeCell ref="B21:C21"/>
    <mergeCell ref="B22:C22"/>
    <mergeCell ref="B23:C23"/>
    <mergeCell ref="B12:C12"/>
    <mergeCell ref="B13:C13"/>
    <mergeCell ref="B14:C14"/>
    <mergeCell ref="B15:C15"/>
    <mergeCell ref="B16:C16"/>
    <mergeCell ref="B17:C17"/>
    <mergeCell ref="A4:I4"/>
    <mergeCell ref="A6:B6"/>
    <mergeCell ref="B8:C8"/>
    <mergeCell ref="B9:C9"/>
    <mergeCell ref="B10:C10"/>
    <mergeCell ref="B11:C11"/>
    <mergeCell ref="B18:C18"/>
    <mergeCell ref="B19:C19"/>
    <mergeCell ref="B20:C20"/>
  </mergeCells>
  <pageMargins left="0.7" right="0.7" top="0.75" bottom="0.75" header="0.3" footer="0.3"/>
  <pageSetup scale="10"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33E7F-786A-4627-9DEE-220B324F990B}">
  <dimension ref="A1:C21"/>
  <sheetViews>
    <sheetView showGridLines="0" view="pageBreakPreview" zoomScaleNormal="100" zoomScaleSheetLayoutView="100" workbookViewId="0">
      <selection activeCell="H15" sqref="H15"/>
    </sheetView>
  </sheetViews>
  <sheetFormatPr defaultColWidth="9.08984375" defaultRowHeight="19"/>
  <cols>
    <col min="1" max="1" width="26.7265625" style="46" customWidth="1"/>
    <col min="2" max="3" width="18.7265625" style="46" customWidth="1"/>
    <col min="4" max="16384" width="9.08984375" style="46"/>
  </cols>
  <sheetData>
    <row r="1" spans="1:3" s="4" customFormat="1" ht="21" customHeight="1">
      <c r="A1" s="178"/>
      <c r="B1" s="159"/>
      <c r="C1" s="159"/>
    </row>
    <row r="2" spans="1:3" s="78" customFormat="1" ht="21" customHeight="1">
      <c r="A2" s="374"/>
      <c r="B2" s="374"/>
      <c r="C2" s="374"/>
    </row>
    <row r="3" spans="1:3" s="72" customFormat="1" ht="21" customHeight="1">
      <c r="A3" s="320"/>
      <c r="B3" s="320"/>
      <c r="C3" s="320"/>
    </row>
    <row r="4" spans="1:3" ht="44.15" customHeight="1">
      <c r="A4" s="457" t="s">
        <v>652</v>
      </c>
      <c r="B4" s="458"/>
      <c r="C4" s="458"/>
    </row>
    <row r="5" spans="1:3" ht="21" customHeight="1">
      <c r="A5" s="202"/>
      <c r="B5" s="375"/>
      <c r="C5" s="375"/>
    </row>
    <row r="6" spans="1:3" ht="21" customHeight="1">
      <c r="A6" s="376" t="s">
        <v>210</v>
      </c>
      <c r="B6" s="376" t="s">
        <v>484</v>
      </c>
      <c r="C6" s="376" t="s">
        <v>485</v>
      </c>
    </row>
    <row r="7" spans="1:3" ht="21" customHeight="1">
      <c r="A7" s="376" t="s">
        <v>123</v>
      </c>
      <c r="B7" s="325">
        <v>17</v>
      </c>
      <c r="C7" s="325">
        <v>5</v>
      </c>
    </row>
    <row r="8" spans="1:3" ht="21" customHeight="1">
      <c r="A8" s="376" t="s">
        <v>273</v>
      </c>
      <c r="B8" s="347">
        <v>10</v>
      </c>
      <c r="C8" s="347">
        <v>6</v>
      </c>
    </row>
    <row r="9" spans="1:3" ht="21" customHeight="1">
      <c r="A9" s="376" t="s">
        <v>274</v>
      </c>
      <c r="B9" s="325">
        <v>8</v>
      </c>
      <c r="C9" s="325">
        <v>4</v>
      </c>
    </row>
    <row r="10" spans="1:3" ht="21" customHeight="1">
      <c r="A10" s="376" t="s">
        <v>275</v>
      </c>
      <c r="B10" s="347">
        <v>5</v>
      </c>
      <c r="C10" s="347">
        <v>2</v>
      </c>
    </row>
    <row r="11" spans="1:3" ht="21" customHeight="1">
      <c r="A11" s="376" t="s">
        <v>142</v>
      </c>
      <c r="B11" s="325">
        <v>16</v>
      </c>
      <c r="C11" s="325">
        <v>8</v>
      </c>
    </row>
    <row r="12" spans="1:3" ht="21" customHeight="1">
      <c r="A12" s="376" t="s">
        <v>147</v>
      </c>
      <c r="B12" s="347">
        <v>1</v>
      </c>
      <c r="C12" s="347">
        <v>3</v>
      </c>
    </row>
    <row r="13" spans="1:3" ht="21" customHeight="1">
      <c r="A13" s="376" t="s">
        <v>155</v>
      </c>
      <c r="B13" s="325">
        <v>4</v>
      </c>
      <c r="C13" s="325">
        <v>4</v>
      </c>
    </row>
    <row r="14" spans="1:3" ht="21" customHeight="1">
      <c r="A14" s="376" t="s">
        <v>158</v>
      </c>
      <c r="B14" s="347">
        <v>5</v>
      </c>
      <c r="C14" s="347">
        <v>2</v>
      </c>
    </row>
    <row r="15" spans="1:3" ht="21" customHeight="1">
      <c r="A15" s="376" t="s">
        <v>159</v>
      </c>
      <c r="B15" s="325">
        <v>3</v>
      </c>
      <c r="C15" s="325">
        <v>3</v>
      </c>
    </row>
    <row r="16" spans="1:3" ht="21" customHeight="1">
      <c r="A16" s="376" t="s">
        <v>162</v>
      </c>
      <c r="B16" s="347">
        <v>2</v>
      </c>
      <c r="C16" s="347">
        <v>2</v>
      </c>
    </row>
    <row r="17" spans="1:3" ht="21" customHeight="1">
      <c r="A17" s="376" t="s">
        <v>168</v>
      </c>
      <c r="B17" s="325">
        <v>5</v>
      </c>
      <c r="C17" s="325">
        <v>3</v>
      </c>
    </row>
    <row r="18" spans="1:3" ht="21" customHeight="1">
      <c r="A18" s="376" t="s">
        <v>192</v>
      </c>
      <c r="B18" s="347">
        <v>1</v>
      </c>
      <c r="C18" s="347">
        <v>1</v>
      </c>
    </row>
    <row r="19" spans="1:3" ht="21" customHeight="1">
      <c r="A19" s="376" t="s">
        <v>241</v>
      </c>
      <c r="B19" s="325">
        <v>1</v>
      </c>
      <c r="C19" s="325">
        <v>2</v>
      </c>
    </row>
    <row r="20" spans="1:3" ht="21" customHeight="1">
      <c r="A20" s="376" t="s">
        <v>198</v>
      </c>
      <c r="B20" s="377">
        <f>SUM(B7:B19)</f>
        <v>78</v>
      </c>
      <c r="C20" s="377">
        <f>SUM(C7:C19)</f>
        <v>45</v>
      </c>
    </row>
    <row r="21" spans="1:3" ht="21" customHeight="1">
      <c r="A21" s="129" t="s">
        <v>329</v>
      </c>
      <c r="B21" s="252"/>
      <c r="C21" s="136"/>
    </row>
  </sheetData>
  <mergeCells count="1">
    <mergeCell ref="A4:C4"/>
  </mergeCells>
  <pageMargins left="0.7" right="0.7" top="0.75" bottom="0.75" header="0.3" footer="0.3"/>
  <pageSetup paperSize="9" scale="78"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FB0ED-8653-4025-971E-0766BD7DCFC5}">
  <dimension ref="A1:I19"/>
  <sheetViews>
    <sheetView showGridLines="0" tabSelected="1" view="pageBreakPreview" zoomScaleNormal="100" zoomScaleSheetLayoutView="100" workbookViewId="0">
      <selection activeCell="A19" sqref="A19:I19"/>
    </sheetView>
  </sheetViews>
  <sheetFormatPr defaultColWidth="9" defaultRowHeight="21" customHeight="1"/>
  <cols>
    <col min="1" max="1" width="26.7265625" style="3" customWidth="1"/>
    <col min="2" max="2" width="36.7265625" style="3" customWidth="1"/>
    <col min="3" max="3" width="25.7265625" style="3" bestFit="1" customWidth="1"/>
    <col min="4" max="9" width="14.7265625" style="3" customWidth="1"/>
    <col min="10" max="16384" width="9" style="3"/>
  </cols>
  <sheetData>
    <row r="1" spans="1:9" s="4" customFormat="1" ht="21" customHeight="1">
      <c r="A1" s="159"/>
      <c r="B1" s="159"/>
      <c r="C1" s="159"/>
      <c r="D1" s="159"/>
      <c r="E1" s="160"/>
      <c r="F1" s="161"/>
      <c r="G1" s="161"/>
      <c r="H1" s="161"/>
      <c r="I1" s="161"/>
    </row>
    <row r="2" spans="1:9" s="79" customFormat="1" ht="21" customHeight="1">
      <c r="A2" s="162"/>
      <c r="B2" s="162"/>
      <c r="C2" s="162"/>
      <c r="D2" s="162"/>
      <c r="E2" s="162"/>
      <c r="F2" s="163"/>
      <c r="G2" s="163"/>
      <c r="H2" s="163"/>
      <c r="I2" s="163"/>
    </row>
    <row r="3" spans="1:9" s="79" customFormat="1" ht="21" customHeight="1">
      <c r="A3" s="162"/>
      <c r="B3" s="162"/>
      <c r="C3" s="162"/>
      <c r="D3" s="162"/>
      <c r="E3" s="162"/>
      <c r="F3" s="163"/>
      <c r="G3" s="163"/>
      <c r="H3" s="163"/>
      <c r="I3" s="163"/>
    </row>
    <row r="4" spans="1:9" s="23" customFormat="1" ht="44.15" customHeight="1">
      <c r="A4" s="457" t="s">
        <v>653</v>
      </c>
      <c r="B4" s="458"/>
      <c r="C4" s="458"/>
      <c r="D4" s="458"/>
      <c r="E4" s="458"/>
      <c r="F4" s="458"/>
      <c r="G4" s="458"/>
      <c r="H4" s="458"/>
      <c r="I4" s="458"/>
    </row>
    <row r="5" spans="1:9" ht="21" customHeight="1">
      <c r="A5" s="62"/>
      <c r="B5" s="62"/>
      <c r="C5" s="62"/>
      <c r="D5" s="62"/>
      <c r="E5" s="62"/>
      <c r="F5" s="62"/>
      <c r="G5" s="62"/>
      <c r="H5" s="62"/>
      <c r="I5" s="62"/>
    </row>
    <row r="6" spans="1:9" ht="21" customHeight="1">
      <c r="A6" s="51" t="s">
        <v>268</v>
      </c>
      <c r="B6" s="370" t="s">
        <v>568</v>
      </c>
      <c r="C6" s="51" t="s">
        <v>431</v>
      </c>
      <c r="D6" s="51" t="s">
        <v>667</v>
      </c>
      <c r="E6" s="51" t="s">
        <v>486</v>
      </c>
      <c r="F6" s="51" t="s">
        <v>487</v>
      </c>
      <c r="G6" s="51" t="s">
        <v>488</v>
      </c>
      <c r="H6" s="51" t="s">
        <v>668</v>
      </c>
      <c r="I6" s="51" t="s">
        <v>669</v>
      </c>
    </row>
    <row r="7" spans="1:9" ht="21" customHeight="1">
      <c r="A7" s="172" t="s">
        <v>123</v>
      </c>
      <c r="B7" s="172" t="s">
        <v>123</v>
      </c>
      <c r="C7" s="563" t="s">
        <v>712</v>
      </c>
      <c r="D7" s="347">
        <v>87</v>
      </c>
      <c r="E7" s="347">
        <v>1905</v>
      </c>
      <c r="F7" s="347">
        <v>974</v>
      </c>
      <c r="G7" s="347">
        <v>20</v>
      </c>
      <c r="H7" s="347">
        <v>2860</v>
      </c>
      <c r="I7" s="347" t="s">
        <v>83</v>
      </c>
    </row>
    <row r="8" spans="1:9" ht="21" customHeight="1">
      <c r="A8" s="172" t="s">
        <v>273</v>
      </c>
      <c r="B8" s="172" t="s">
        <v>273</v>
      </c>
      <c r="C8" s="564"/>
      <c r="D8" s="325">
        <v>12</v>
      </c>
      <c r="E8" s="325">
        <v>568</v>
      </c>
      <c r="F8" s="325">
        <v>400</v>
      </c>
      <c r="G8" s="325">
        <v>24</v>
      </c>
      <c r="H8" s="325">
        <v>431</v>
      </c>
      <c r="I8" s="325" t="s">
        <v>83</v>
      </c>
    </row>
    <row r="9" spans="1:9" ht="21" customHeight="1">
      <c r="A9" s="172" t="s">
        <v>273</v>
      </c>
      <c r="B9" s="172" t="s">
        <v>133</v>
      </c>
      <c r="C9" s="564"/>
      <c r="D9" s="347">
        <v>14</v>
      </c>
      <c r="E9" s="347">
        <v>552</v>
      </c>
      <c r="F9" s="347">
        <v>91</v>
      </c>
      <c r="G9" s="347">
        <v>18</v>
      </c>
      <c r="H9" s="347">
        <v>197</v>
      </c>
      <c r="I9" s="347" t="s">
        <v>83</v>
      </c>
    </row>
    <row r="10" spans="1:9" ht="21" customHeight="1">
      <c r="A10" s="172" t="s">
        <v>274</v>
      </c>
      <c r="B10" s="172" t="s">
        <v>274</v>
      </c>
      <c r="C10" s="564"/>
      <c r="D10" s="325">
        <v>15</v>
      </c>
      <c r="E10" s="325">
        <v>639</v>
      </c>
      <c r="F10" s="325">
        <v>228</v>
      </c>
      <c r="G10" s="325">
        <v>16</v>
      </c>
      <c r="H10" s="325">
        <v>455</v>
      </c>
      <c r="I10" s="325" t="s">
        <v>83</v>
      </c>
    </row>
    <row r="11" spans="1:9" ht="21" customHeight="1">
      <c r="A11" s="172" t="s">
        <v>273</v>
      </c>
      <c r="B11" s="172" t="s">
        <v>183</v>
      </c>
      <c r="C11" s="564"/>
      <c r="D11" s="347">
        <v>10</v>
      </c>
      <c r="E11" s="347">
        <v>346</v>
      </c>
      <c r="F11" s="347">
        <v>58</v>
      </c>
      <c r="G11" s="347">
        <v>18</v>
      </c>
      <c r="H11" s="347">
        <v>188</v>
      </c>
      <c r="I11" s="347" t="s">
        <v>83</v>
      </c>
    </row>
    <row r="12" spans="1:9" ht="21" customHeight="1">
      <c r="A12" s="172" t="s">
        <v>142</v>
      </c>
      <c r="B12" s="172" t="s">
        <v>489</v>
      </c>
      <c r="C12" s="564"/>
      <c r="D12" s="325">
        <v>10</v>
      </c>
      <c r="E12" s="325">
        <v>400</v>
      </c>
      <c r="F12" s="325">
        <v>85</v>
      </c>
      <c r="G12" s="325">
        <v>18</v>
      </c>
      <c r="H12" s="325">
        <v>218</v>
      </c>
      <c r="I12" s="325" t="s">
        <v>83</v>
      </c>
    </row>
    <row r="13" spans="1:9" ht="21" customHeight="1">
      <c r="A13" s="172" t="s">
        <v>275</v>
      </c>
      <c r="B13" s="168" t="s">
        <v>276</v>
      </c>
      <c r="C13" s="564"/>
      <c r="D13" s="347">
        <v>16</v>
      </c>
      <c r="E13" s="347">
        <v>974</v>
      </c>
      <c r="F13" s="347">
        <v>78</v>
      </c>
      <c r="G13" s="347">
        <v>18</v>
      </c>
      <c r="H13" s="347">
        <v>210</v>
      </c>
      <c r="I13" s="347" t="s">
        <v>83</v>
      </c>
    </row>
    <row r="14" spans="1:9" ht="21" customHeight="1">
      <c r="A14" s="172" t="s">
        <v>162</v>
      </c>
      <c r="B14" s="378" t="s">
        <v>162</v>
      </c>
      <c r="C14" s="564"/>
      <c r="D14" s="325">
        <v>11</v>
      </c>
      <c r="E14" s="325">
        <v>499</v>
      </c>
      <c r="F14" s="325">
        <v>48</v>
      </c>
      <c r="G14" s="325">
        <v>18</v>
      </c>
      <c r="H14" s="325">
        <v>133</v>
      </c>
      <c r="I14" s="325" t="s">
        <v>83</v>
      </c>
    </row>
    <row r="15" spans="1:9" ht="21" customHeight="1">
      <c r="A15" s="172" t="s">
        <v>155</v>
      </c>
      <c r="B15" s="378" t="s">
        <v>155</v>
      </c>
      <c r="C15" s="564"/>
      <c r="D15" s="347">
        <v>5</v>
      </c>
      <c r="E15" s="347">
        <v>136</v>
      </c>
      <c r="F15" s="347">
        <v>30</v>
      </c>
      <c r="G15" s="347">
        <v>18</v>
      </c>
      <c r="H15" s="347">
        <v>106</v>
      </c>
      <c r="I15" s="347" t="s">
        <v>83</v>
      </c>
    </row>
    <row r="16" spans="1:9" ht="21" customHeight="1">
      <c r="A16" s="172" t="s">
        <v>142</v>
      </c>
      <c r="B16" s="378" t="s">
        <v>278</v>
      </c>
      <c r="C16" s="565"/>
      <c r="D16" s="325">
        <v>10</v>
      </c>
      <c r="E16" s="325">
        <v>336</v>
      </c>
      <c r="F16" s="325">
        <v>41</v>
      </c>
      <c r="G16" s="325">
        <v>18</v>
      </c>
      <c r="H16" s="325">
        <v>135</v>
      </c>
      <c r="I16" s="325" t="s">
        <v>83</v>
      </c>
    </row>
    <row r="17" spans="1:9" ht="21" customHeight="1">
      <c r="A17" s="172" t="s">
        <v>83</v>
      </c>
      <c r="B17" s="172" t="s">
        <v>83</v>
      </c>
      <c r="C17" s="172" t="s">
        <v>265</v>
      </c>
      <c r="D17" s="347">
        <v>110</v>
      </c>
      <c r="E17" s="347">
        <v>87032</v>
      </c>
      <c r="F17" s="347">
        <v>439</v>
      </c>
      <c r="G17" s="347" t="s">
        <v>83</v>
      </c>
      <c r="H17" s="347">
        <v>265</v>
      </c>
      <c r="I17" s="347">
        <v>19124</v>
      </c>
    </row>
    <row r="18" spans="1:9" s="79" customFormat="1" ht="37.25" customHeight="1">
      <c r="A18" s="137" t="s">
        <v>565</v>
      </c>
      <c r="B18" s="58"/>
      <c r="C18" s="58"/>
      <c r="D18" s="58"/>
      <c r="E18" s="163"/>
      <c r="F18" s="163"/>
      <c r="G18" s="163"/>
      <c r="H18" s="163"/>
      <c r="I18" s="163"/>
    </row>
    <row r="19" spans="1:9" ht="21" customHeight="1">
      <c r="A19" s="494" t="s">
        <v>711</v>
      </c>
      <c r="B19" s="494"/>
      <c r="C19" s="494"/>
      <c r="D19" s="494"/>
      <c r="E19" s="494"/>
      <c r="F19" s="494"/>
      <c r="G19" s="494"/>
      <c r="H19" s="494"/>
      <c r="I19" s="494"/>
    </row>
  </sheetData>
  <mergeCells count="3">
    <mergeCell ref="C7:C16"/>
    <mergeCell ref="A4:I4"/>
    <mergeCell ref="A19:I19"/>
  </mergeCells>
  <pageMargins left="0.7" right="0.7" top="0.75" bottom="0.75" header="0.3" footer="0.3"/>
  <pageSetup scale="44" orientation="portrait" r:id="rId1"/>
  <headerFooter>
    <oddFooter>&amp;C&amp;KD9D62F&amp;10&amp;"Calibri"Classified as Confidential | مقيد by TGAClassified as Confidential by TGA</oddFooter>
  </headerFooter>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C4223-3018-43CE-B5EA-B689C1B9C64D}">
  <sheetPr>
    <outlinePr summaryBelow="0" summaryRight="0"/>
  </sheetPr>
  <dimension ref="A1:J66"/>
  <sheetViews>
    <sheetView showGridLines="0" view="pageBreakPreview" topLeftCell="G1" zoomScale="115" zoomScaleNormal="100" zoomScaleSheetLayoutView="115" workbookViewId="0">
      <selection activeCell="H15" sqref="H15"/>
    </sheetView>
  </sheetViews>
  <sheetFormatPr defaultRowHeight="12.5"/>
  <cols>
    <col min="1" max="4" width="20.7265625" style="94" customWidth="1"/>
    <col min="5" max="10" width="33.7265625" style="94" customWidth="1"/>
    <col min="11" max="203" width="8.90625" style="94"/>
    <col min="204" max="205" width="14" style="94" customWidth="1"/>
    <col min="206" max="209" width="43.7265625" style="94" customWidth="1"/>
    <col min="210" max="213" width="14" style="94" customWidth="1"/>
    <col min="214" max="215" width="43.7265625" style="94" customWidth="1"/>
    <col min="216" max="217" width="14" style="94" customWidth="1"/>
    <col min="218" max="219" width="43.7265625" style="94" customWidth="1"/>
    <col min="220" max="221" width="14" style="94" customWidth="1"/>
    <col min="222" max="223" width="43.7265625" style="94" customWidth="1"/>
    <col min="224" max="224" width="14" style="94" customWidth="1"/>
    <col min="225" max="226" width="43.7265625" style="94" customWidth="1"/>
    <col min="227" max="228" width="14" style="94" customWidth="1"/>
    <col min="229" max="230" width="43.7265625" style="94" customWidth="1"/>
    <col min="231" max="231" width="14" style="94" customWidth="1"/>
    <col min="232" max="233" width="43.7265625" style="94" customWidth="1"/>
    <col min="234" max="235" width="14" style="94" customWidth="1"/>
    <col min="236" max="237" width="43.7265625" style="94" customWidth="1"/>
    <col min="238" max="459" width="8.90625" style="94"/>
    <col min="460" max="461" width="14" style="94" customWidth="1"/>
    <col min="462" max="465" width="43.7265625" style="94" customWidth="1"/>
    <col min="466" max="469" width="14" style="94" customWidth="1"/>
    <col min="470" max="471" width="43.7265625" style="94" customWidth="1"/>
    <col min="472" max="473" width="14" style="94" customWidth="1"/>
    <col min="474" max="475" width="43.7265625" style="94" customWidth="1"/>
    <col min="476" max="477" width="14" style="94" customWidth="1"/>
    <col min="478" max="479" width="43.7265625" style="94" customWidth="1"/>
    <col min="480" max="480" width="14" style="94" customWidth="1"/>
    <col min="481" max="482" width="43.7265625" style="94" customWidth="1"/>
    <col min="483" max="484" width="14" style="94" customWidth="1"/>
    <col min="485" max="486" width="43.7265625" style="94" customWidth="1"/>
    <col min="487" max="487" width="14" style="94" customWidth="1"/>
    <col min="488" max="489" width="43.7265625" style="94" customWidth="1"/>
    <col min="490" max="491" width="14" style="94" customWidth="1"/>
    <col min="492" max="493" width="43.7265625" style="94" customWidth="1"/>
    <col min="494" max="715" width="8.90625" style="94"/>
    <col min="716" max="717" width="14" style="94" customWidth="1"/>
    <col min="718" max="721" width="43.7265625" style="94" customWidth="1"/>
    <col min="722" max="725" width="14" style="94" customWidth="1"/>
    <col min="726" max="727" width="43.7265625" style="94" customWidth="1"/>
    <col min="728" max="729" width="14" style="94" customWidth="1"/>
    <col min="730" max="731" width="43.7265625" style="94" customWidth="1"/>
    <col min="732" max="733" width="14" style="94" customWidth="1"/>
    <col min="734" max="735" width="43.7265625" style="94" customWidth="1"/>
    <col min="736" max="736" width="14" style="94" customWidth="1"/>
    <col min="737" max="738" width="43.7265625" style="94" customWidth="1"/>
    <col min="739" max="740" width="14" style="94" customWidth="1"/>
    <col min="741" max="742" width="43.7265625" style="94" customWidth="1"/>
    <col min="743" max="743" width="14" style="94" customWidth="1"/>
    <col min="744" max="745" width="43.7265625" style="94" customWidth="1"/>
    <col min="746" max="747" width="14" style="94" customWidth="1"/>
    <col min="748" max="749" width="43.7265625" style="94" customWidth="1"/>
    <col min="750" max="971" width="8.90625" style="94"/>
    <col min="972" max="973" width="14" style="94" customWidth="1"/>
    <col min="974" max="977" width="43.7265625" style="94" customWidth="1"/>
    <col min="978" max="981" width="14" style="94" customWidth="1"/>
    <col min="982" max="983" width="43.7265625" style="94" customWidth="1"/>
    <col min="984" max="985" width="14" style="94" customWidth="1"/>
    <col min="986" max="987" width="43.7265625" style="94" customWidth="1"/>
    <col min="988" max="989" width="14" style="94" customWidth="1"/>
    <col min="990" max="991" width="43.7265625" style="94" customWidth="1"/>
    <col min="992" max="992" width="14" style="94" customWidth="1"/>
    <col min="993" max="994" width="43.7265625" style="94" customWidth="1"/>
    <col min="995" max="996" width="14" style="94" customWidth="1"/>
    <col min="997" max="998" width="43.7265625" style="94" customWidth="1"/>
    <col min="999" max="999" width="14" style="94" customWidth="1"/>
    <col min="1000" max="1001" width="43.7265625" style="94" customWidth="1"/>
    <col min="1002" max="1003" width="14" style="94" customWidth="1"/>
    <col min="1004" max="1005" width="43.7265625" style="94" customWidth="1"/>
    <col min="1006" max="1227" width="8.90625" style="94"/>
    <col min="1228" max="1229" width="14" style="94" customWidth="1"/>
    <col min="1230" max="1233" width="43.7265625" style="94" customWidth="1"/>
    <col min="1234" max="1237" width="14" style="94" customWidth="1"/>
    <col min="1238" max="1239" width="43.7265625" style="94" customWidth="1"/>
    <col min="1240" max="1241" width="14" style="94" customWidth="1"/>
    <col min="1242" max="1243" width="43.7265625" style="94" customWidth="1"/>
    <col min="1244" max="1245" width="14" style="94" customWidth="1"/>
    <col min="1246" max="1247" width="43.7265625" style="94" customWidth="1"/>
    <col min="1248" max="1248" width="14" style="94" customWidth="1"/>
    <col min="1249" max="1250" width="43.7265625" style="94" customWidth="1"/>
    <col min="1251" max="1252" width="14" style="94" customWidth="1"/>
    <col min="1253" max="1254" width="43.7265625" style="94" customWidth="1"/>
    <col min="1255" max="1255" width="14" style="94" customWidth="1"/>
    <col min="1256" max="1257" width="43.7265625" style="94" customWidth="1"/>
    <col min="1258" max="1259" width="14" style="94" customWidth="1"/>
    <col min="1260" max="1261" width="43.7265625" style="94" customWidth="1"/>
    <col min="1262" max="1483" width="8.90625" style="94"/>
    <col min="1484" max="1485" width="14" style="94" customWidth="1"/>
    <col min="1486" max="1489" width="43.7265625" style="94" customWidth="1"/>
    <col min="1490" max="1493" width="14" style="94" customWidth="1"/>
    <col min="1494" max="1495" width="43.7265625" style="94" customWidth="1"/>
    <col min="1496" max="1497" width="14" style="94" customWidth="1"/>
    <col min="1498" max="1499" width="43.7265625" style="94" customWidth="1"/>
    <col min="1500" max="1501" width="14" style="94" customWidth="1"/>
    <col min="1502" max="1503" width="43.7265625" style="94" customWidth="1"/>
    <col min="1504" max="1504" width="14" style="94" customWidth="1"/>
    <col min="1505" max="1506" width="43.7265625" style="94" customWidth="1"/>
    <col min="1507" max="1508" width="14" style="94" customWidth="1"/>
    <col min="1509" max="1510" width="43.7265625" style="94" customWidth="1"/>
    <col min="1511" max="1511" width="14" style="94" customWidth="1"/>
    <col min="1512" max="1513" width="43.7265625" style="94" customWidth="1"/>
    <col min="1514" max="1515" width="14" style="94" customWidth="1"/>
    <col min="1516" max="1517" width="43.7265625" style="94" customWidth="1"/>
    <col min="1518" max="1739" width="8.90625" style="94"/>
    <col min="1740" max="1741" width="14" style="94" customWidth="1"/>
    <col min="1742" max="1745" width="43.7265625" style="94" customWidth="1"/>
    <col min="1746" max="1749" width="14" style="94" customWidth="1"/>
    <col min="1750" max="1751" width="43.7265625" style="94" customWidth="1"/>
    <col min="1752" max="1753" width="14" style="94" customWidth="1"/>
    <col min="1754" max="1755" width="43.7265625" style="94" customWidth="1"/>
    <col min="1756" max="1757" width="14" style="94" customWidth="1"/>
    <col min="1758" max="1759" width="43.7265625" style="94" customWidth="1"/>
    <col min="1760" max="1760" width="14" style="94" customWidth="1"/>
    <col min="1761" max="1762" width="43.7265625" style="94" customWidth="1"/>
    <col min="1763" max="1764" width="14" style="94" customWidth="1"/>
    <col min="1765" max="1766" width="43.7265625" style="94" customWidth="1"/>
    <col min="1767" max="1767" width="14" style="94" customWidth="1"/>
    <col min="1768" max="1769" width="43.7265625" style="94" customWidth="1"/>
    <col min="1770" max="1771" width="14" style="94" customWidth="1"/>
    <col min="1772" max="1773" width="43.7265625" style="94" customWidth="1"/>
    <col min="1774" max="1995" width="8.90625" style="94"/>
    <col min="1996" max="1997" width="14" style="94" customWidth="1"/>
    <col min="1998" max="2001" width="43.7265625" style="94" customWidth="1"/>
    <col min="2002" max="2005" width="14" style="94" customWidth="1"/>
    <col min="2006" max="2007" width="43.7265625" style="94" customWidth="1"/>
    <col min="2008" max="2009" width="14" style="94" customWidth="1"/>
    <col min="2010" max="2011" width="43.7265625" style="94" customWidth="1"/>
    <col min="2012" max="2013" width="14" style="94" customWidth="1"/>
    <col min="2014" max="2015" width="43.7265625" style="94" customWidth="1"/>
    <col min="2016" max="2016" width="14" style="94" customWidth="1"/>
    <col min="2017" max="2018" width="43.7265625" style="94" customWidth="1"/>
    <col min="2019" max="2020" width="14" style="94" customWidth="1"/>
    <col min="2021" max="2022" width="43.7265625" style="94" customWidth="1"/>
    <col min="2023" max="2023" width="14" style="94" customWidth="1"/>
    <col min="2024" max="2025" width="43.7265625" style="94" customWidth="1"/>
    <col min="2026" max="2027" width="14" style="94" customWidth="1"/>
    <col min="2028" max="2029" width="43.7265625" style="94" customWidth="1"/>
    <col min="2030" max="2251" width="8.90625" style="94"/>
    <col min="2252" max="2253" width="14" style="94" customWidth="1"/>
    <col min="2254" max="2257" width="43.7265625" style="94" customWidth="1"/>
    <col min="2258" max="2261" width="14" style="94" customWidth="1"/>
    <col min="2262" max="2263" width="43.7265625" style="94" customWidth="1"/>
    <col min="2264" max="2265" width="14" style="94" customWidth="1"/>
    <col min="2266" max="2267" width="43.7265625" style="94" customWidth="1"/>
    <col min="2268" max="2269" width="14" style="94" customWidth="1"/>
    <col min="2270" max="2271" width="43.7265625" style="94" customWidth="1"/>
    <col min="2272" max="2272" width="14" style="94" customWidth="1"/>
    <col min="2273" max="2274" width="43.7265625" style="94" customWidth="1"/>
    <col min="2275" max="2276" width="14" style="94" customWidth="1"/>
    <col min="2277" max="2278" width="43.7265625" style="94" customWidth="1"/>
    <col min="2279" max="2279" width="14" style="94" customWidth="1"/>
    <col min="2280" max="2281" width="43.7265625" style="94" customWidth="1"/>
    <col min="2282" max="2283" width="14" style="94" customWidth="1"/>
    <col min="2284" max="2285" width="43.7265625" style="94" customWidth="1"/>
    <col min="2286" max="2507" width="8.90625" style="94"/>
    <col min="2508" max="2509" width="14" style="94" customWidth="1"/>
    <col min="2510" max="2513" width="43.7265625" style="94" customWidth="1"/>
    <col min="2514" max="2517" width="14" style="94" customWidth="1"/>
    <col min="2518" max="2519" width="43.7265625" style="94" customWidth="1"/>
    <col min="2520" max="2521" width="14" style="94" customWidth="1"/>
    <col min="2522" max="2523" width="43.7265625" style="94" customWidth="1"/>
    <col min="2524" max="2525" width="14" style="94" customWidth="1"/>
    <col min="2526" max="2527" width="43.7265625" style="94" customWidth="1"/>
    <col min="2528" max="2528" width="14" style="94" customWidth="1"/>
    <col min="2529" max="2530" width="43.7265625" style="94" customWidth="1"/>
    <col min="2531" max="2532" width="14" style="94" customWidth="1"/>
    <col min="2533" max="2534" width="43.7265625" style="94" customWidth="1"/>
    <col min="2535" max="2535" width="14" style="94" customWidth="1"/>
    <col min="2536" max="2537" width="43.7265625" style="94" customWidth="1"/>
    <col min="2538" max="2539" width="14" style="94" customWidth="1"/>
    <col min="2540" max="2541" width="43.7265625" style="94" customWidth="1"/>
    <col min="2542" max="2763" width="8.90625" style="94"/>
    <col min="2764" max="2765" width="14" style="94" customWidth="1"/>
    <col min="2766" max="2769" width="43.7265625" style="94" customWidth="1"/>
    <col min="2770" max="2773" width="14" style="94" customWidth="1"/>
    <col min="2774" max="2775" width="43.7265625" style="94" customWidth="1"/>
    <col min="2776" max="2777" width="14" style="94" customWidth="1"/>
    <col min="2778" max="2779" width="43.7265625" style="94" customWidth="1"/>
    <col min="2780" max="2781" width="14" style="94" customWidth="1"/>
    <col min="2782" max="2783" width="43.7265625" style="94" customWidth="1"/>
    <col min="2784" max="2784" width="14" style="94" customWidth="1"/>
    <col min="2785" max="2786" width="43.7265625" style="94" customWidth="1"/>
    <col min="2787" max="2788" width="14" style="94" customWidth="1"/>
    <col min="2789" max="2790" width="43.7265625" style="94" customWidth="1"/>
    <col min="2791" max="2791" width="14" style="94" customWidth="1"/>
    <col min="2792" max="2793" width="43.7265625" style="94" customWidth="1"/>
    <col min="2794" max="2795" width="14" style="94" customWidth="1"/>
    <col min="2796" max="2797" width="43.7265625" style="94" customWidth="1"/>
    <col min="2798" max="3019" width="8.90625" style="94"/>
    <col min="3020" max="3021" width="14" style="94" customWidth="1"/>
    <col min="3022" max="3025" width="43.7265625" style="94" customWidth="1"/>
    <col min="3026" max="3029" width="14" style="94" customWidth="1"/>
    <col min="3030" max="3031" width="43.7265625" style="94" customWidth="1"/>
    <col min="3032" max="3033" width="14" style="94" customWidth="1"/>
    <col min="3034" max="3035" width="43.7265625" style="94" customWidth="1"/>
    <col min="3036" max="3037" width="14" style="94" customWidth="1"/>
    <col min="3038" max="3039" width="43.7265625" style="94" customWidth="1"/>
    <col min="3040" max="3040" width="14" style="94" customWidth="1"/>
    <col min="3041" max="3042" width="43.7265625" style="94" customWidth="1"/>
    <col min="3043" max="3044" width="14" style="94" customWidth="1"/>
    <col min="3045" max="3046" width="43.7265625" style="94" customWidth="1"/>
    <col min="3047" max="3047" width="14" style="94" customWidth="1"/>
    <col min="3048" max="3049" width="43.7265625" style="94" customWidth="1"/>
    <col min="3050" max="3051" width="14" style="94" customWidth="1"/>
    <col min="3052" max="3053" width="43.7265625" style="94" customWidth="1"/>
    <col min="3054" max="3275" width="8.90625" style="94"/>
    <col min="3276" max="3277" width="14" style="94" customWidth="1"/>
    <col min="3278" max="3281" width="43.7265625" style="94" customWidth="1"/>
    <col min="3282" max="3285" width="14" style="94" customWidth="1"/>
    <col min="3286" max="3287" width="43.7265625" style="94" customWidth="1"/>
    <col min="3288" max="3289" width="14" style="94" customWidth="1"/>
    <col min="3290" max="3291" width="43.7265625" style="94" customWidth="1"/>
    <col min="3292" max="3293" width="14" style="94" customWidth="1"/>
    <col min="3294" max="3295" width="43.7265625" style="94" customWidth="1"/>
    <col min="3296" max="3296" width="14" style="94" customWidth="1"/>
    <col min="3297" max="3298" width="43.7265625" style="94" customWidth="1"/>
    <col min="3299" max="3300" width="14" style="94" customWidth="1"/>
    <col min="3301" max="3302" width="43.7265625" style="94" customWidth="1"/>
    <col min="3303" max="3303" width="14" style="94" customWidth="1"/>
    <col min="3304" max="3305" width="43.7265625" style="94" customWidth="1"/>
    <col min="3306" max="3307" width="14" style="94" customWidth="1"/>
    <col min="3308" max="3309" width="43.7265625" style="94" customWidth="1"/>
    <col min="3310" max="3531" width="8.90625" style="94"/>
    <col min="3532" max="3533" width="14" style="94" customWidth="1"/>
    <col min="3534" max="3537" width="43.7265625" style="94" customWidth="1"/>
    <col min="3538" max="3541" width="14" style="94" customWidth="1"/>
    <col min="3542" max="3543" width="43.7265625" style="94" customWidth="1"/>
    <col min="3544" max="3545" width="14" style="94" customWidth="1"/>
    <col min="3546" max="3547" width="43.7265625" style="94" customWidth="1"/>
    <col min="3548" max="3549" width="14" style="94" customWidth="1"/>
    <col min="3550" max="3551" width="43.7265625" style="94" customWidth="1"/>
    <col min="3552" max="3552" width="14" style="94" customWidth="1"/>
    <col min="3553" max="3554" width="43.7265625" style="94" customWidth="1"/>
    <col min="3555" max="3556" width="14" style="94" customWidth="1"/>
    <col min="3557" max="3558" width="43.7265625" style="94" customWidth="1"/>
    <col min="3559" max="3559" width="14" style="94" customWidth="1"/>
    <col min="3560" max="3561" width="43.7265625" style="94" customWidth="1"/>
    <col min="3562" max="3563" width="14" style="94" customWidth="1"/>
    <col min="3564" max="3565" width="43.7265625" style="94" customWidth="1"/>
    <col min="3566" max="3787" width="8.90625" style="94"/>
    <col min="3788" max="3789" width="14" style="94" customWidth="1"/>
    <col min="3790" max="3793" width="43.7265625" style="94" customWidth="1"/>
    <col min="3794" max="3797" width="14" style="94" customWidth="1"/>
    <col min="3798" max="3799" width="43.7265625" style="94" customWidth="1"/>
    <col min="3800" max="3801" width="14" style="94" customWidth="1"/>
    <col min="3802" max="3803" width="43.7265625" style="94" customWidth="1"/>
    <col min="3804" max="3805" width="14" style="94" customWidth="1"/>
    <col min="3806" max="3807" width="43.7265625" style="94" customWidth="1"/>
    <col min="3808" max="3808" width="14" style="94" customWidth="1"/>
    <col min="3809" max="3810" width="43.7265625" style="94" customWidth="1"/>
    <col min="3811" max="3812" width="14" style="94" customWidth="1"/>
    <col min="3813" max="3814" width="43.7265625" style="94" customWidth="1"/>
    <col min="3815" max="3815" width="14" style="94" customWidth="1"/>
    <col min="3816" max="3817" width="43.7265625" style="94" customWidth="1"/>
    <col min="3818" max="3819" width="14" style="94" customWidth="1"/>
    <col min="3820" max="3821" width="43.7265625" style="94" customWidth="1"/>
    <col min="3822" max="4043" width="8.90625" style="94"/>
    <col min="4044" max="4045" width="14" style="94" customWidth="1"/>
    <col min="4046" max="4049" width="43.7265625" style="94" customWidth="1"/>
    <col min="4050" max="4053" width="14" style="94" customWidth="1"/>
    <col min="4054" max="4055" width="43.7265625" style="94" customWidth="1"/>
    <col min="4056" max="4057" width="14" style="94" customWidth="1"/>
    <col min="4058" max="4059" width="43.7265625" style="94" customWidth="1"/>
    <col min="4060" max="4061" width="14" style="94" customWidth="1"/>
    <col min="4062" max="4063" width="43.7265625" style="94" customWidth="1"/>
    <col min="4064" max="4064" width="14" style="94" customWidth="1"/>
    <col min="4065" max="4066" width="43.7265625" style="94" customWidth="1"/>
    <col min="4067" max="4068" width="14" style="94" customWidth="1"/>
    <col min="4069" max="4070" width="43.7265625" style="94" customWidth="1"/>
    <col min="4071" max="4071" width="14" style="94" customWidth="1"/>
    <col min="4072" max="4073" width="43.7265625" style="94" customWidth="1"/>
    <col min="4074" max="4075" width="14" style="94" customWidth="1"/>
    <col min="4076" max="4077" width="43.7265625" style="94" customWidth="1"/>
    <col min="4078" max="4299" width="8.90625" style="94"/>
    <col min="4300" max="4301" width="14" style="94" customWidth="1"/>
    <col min="4302" max="4305" width="43.7265625" style="94" customWidth="1"/>
    <col min="4306" max="4309" width="14" style="94" customWidth="1"/>
    <col min="4310" max="4311" width="43.7265625" style="94" customWidth="1"/>
    <col min="4312" max="4313" width="14" style="94" customWidth="1"/>
    <col min="4314" max="4315" width="43.7265625" style="94" customWidth="1"/>
    <col min="4316" max="4317" width="14" style="94" customWidth="1"/>
    <col min="4318" max="4319" width="43.7265625" style="94" customWidth="1"/>
    <col min="4320" max="4320" width="14" style="94" customWidth="1"/>
    <col min="4321" max="4322" width="43.7265625" style="94" customWidth="1"/>
    <col min="4323" max="4324" width="14" style="94" customWidth="1"/>
    <col min="4325" max="4326" width="43.7265625" style="94" customWidth="1"/>
    <col min="4327" max="4327" width="14" style="94" customWidth="1"/>
    <col min="4328" max="4329" width="43.7265625" style="94" customWidth="1"/>
    <col min="4330" max="4331" width="14" style="94" customWidth="1"/>
    <col min="4332" max="4333" width="43.7265625" style="94" customWidth="1"/>
    <col min="4334" max="4555" width="8.90625" style="94"/>
    <col min="4556" max="4557" width="14" style="94" customWidth="1"/>
    <col min="4558" max="4561" width="43.7265625" style="94" customWidth="1"/>
    <col min="4562" max="4565" width="14" style="94" customWidth="1"/>
    <col min="4566" max="4567" width="43.7265625" style="94" customWidth="1"/>
    <col min="4568" max="4569" width="14" style="94" customWidth="1"/>
    <col min="4570" max="4571" width="43.7265625" style="94" customWidth="1"/>
    <col min="4572" max="4573" width="14" style="94" customWidth="1"/>
    <col min="4574" max="4575" width="43.7265625" style="94" customWidth="1"/>
    <col min="4576" max="4576" width="14" style="94" customWidth="1"/>
    <col min="4577" max="4578" width="43.7265625" style="94" customWidth="1"/>
    <col min="4579" max="4580" width="14" style="94" customWidth="1"/>
    <col min="4581" max="4582" width="43.7265625" style="94" customWidth="1"/>
    <col min="4583" max="4583" width="14" style="94" customWidth="1"/>
    <col min="4584" max="4585" width="43.7265625" style="94" customWidth="1"/>
    <col min="4586" max="4587" width="14" style="94" customWidth="1"/>
    <col min="4588" max="4589" width="43.7265625" style="94" customWidth="1"/>
    <col min="4590" max="4811" width="8.90625" style="94"/>
    <col min="4812" max="4813" width="14" style="94" customWidth="1"/>
    <col min="4814" max="4817" width="43.7265625" style="94" customWidth="1"/>
    <col min="4818" max="4821" width="14" style="94" customWidth="1"/>
    <col min="4822" max="4823" width="43.7265625" style="94" customWidth="1"/>
    <col min="4824" max="4825" width="14" style="94" customWidth="1"/>
    <col min="4826" max="4827" width="43.7265625" style="94" customWidth="1"/>
    <col min="4828" max="4829" width="14" style="94" customWidth="1"/>
    <col min="4830" max="4831" width="43.7265625" style="94" customWidth="1"/>
    <col min="4832" max="4832" width="14" style="94" customWidth="1"/>
    <col min="4833" max="4834" width="43.7265625" style="94" customWidth="1"/>
    <col min="4835" max="4836" width="14" style="94" customWidth="1"/>
    <col min="4837" max="4838" width="43.7265625" style="94" customWidth="1"/>
    <col min="4839" max="4839" width="14" style="94" customWidth="1"/>
    <col min="4840" max="4841" width="43.7265625" style="94" customWidth="1"/>
    <col min="4842" max="4843" width="14" style="94" customWidth="1"/>
    <col min="4844" max="4845" width="43.7265625" style="94" customWidth="1"/>
    <col min="4846" max="5067" width="8.90625" style="94"/>
    <col min="5068" max="5069" width="14" style="94" customWidth="1"/>
    <col min="5070" max="5073" width="43.7265625" style="94" customWidth="1"/>
    <col min="5074" max="5077" width="14" style="94" customWidth="1"/>
    <col min="5078" max="5079" width="43.7265625" style="94" customWidth="1"/>
    <col min="5080" max="5081" width="14" style="94" customWidth="1"/>
    <col min="5082" max="5083" width="43.7265625" style="94" customWidth="1"/>
    <col min="5084" max="5085" width="14" style="94" customWidth="1"/>
    <col min="5086" max="5087" width="43.7265625" style="94" customWidth="1"/>
    <col min="5088" max="5088" width="14" style="94" customWidth="1"/>
    <col min="5089" max="5090" width="43.7265625" style="94" customWidth="1"/>
    <col min="5091" max="5092" width="14" style="94" customWidth="1"/>
    <col min="5093" max="5094" width="43.7265625" style="94" customWidth="1"/>
    <col min="5095" max="5095" width="14" style="94" customWidth="1"/>
    <col min="5096" max="5097" width="43.7265625" style="94" customWidth="1"/>
    <col min="5098" max="5099" width="14" style="94" customWidth="1"/>
    <col min="5100" max="5101" width="43.7265625" style="94" customWidth="1"/>
    <col min="5102" max="5323" width="8.90625" style="94"/>
    <col min="5324" max="5325" width="14" style="94" customWidth="1"/>
    <col min="5326" max="5329" width="43.7265625" style="94" customWidth="1"/>
    <col min="5330" max="5333" width="14" style="94" customWidth="1"/>
    <col min="5334" max="5335" width="43.7265625" style="94" customWidth="1"/>
    <col min="5336" max="5337" width="14" style="94" customWidth="1"/>
    <col min="5338" max="5339" width="43.7265625" style="94" customWidth="1"/>
    <col min="5340" max="5341" width="14" style="94" customWidth="1"/>
    <col min="5342" max="5343" width="43.7265625" style="94" customWidth="1"/>
    <col min="5344" max="5344" width="14" style="94" customWidth="1"/>
    <col min="5345" max="5346" width="43.7265625" style="94" customWidth="1"/>
    <col min="5347" max="5348" width="14" style="94" customWidth="1"/>
    <col min="5349" max="5350" width="43.7265625" style="94" customWidth="1"/>
    <col min="5351" max="5351" width="14" style="94" customWidth="1"/>
    <col min="5352" max="5353" width="43.7265625" style="94" customWidth="1"/>
    <col min="5354" max="5355" width="14" style="94" customWidth="1"/>
    <col min="5356" max="5357" width="43.7265625" style="94" customWidth="1"/>
    <col min="5358" max="5579" width="8.90625" style="94"/>
    <col min="5580" max="5581" width="14" style="94" customWidth="1"/>
    <col min="5582" max="5585" width="43.7265625" style="94" customWidth="1"/>
    <col min="5586" max="5589" width="14" style="94" customWidth="1"/>
    <col min="5590" max="5591" width="43.7265625" style="94" customWidth="1"/>
    <col min="5592" max="5593" width="14" style="94" customWidth="1"/>
    <col min="5594" max="5595" width="43.7265625" style="94" customWidth="1"/>
    <col min="5596" max="5597" width="14" style="94" customWidth="1"/>
    <col min="5598" max="5599" width="43.7265625" style="94" customWidth="1"/>
    <col min="5600" max="5600" width="14" style="94" customWidth="1"/>
    <col min="5601" max="5602" width="43.7265625" style="94" customWidth="1"/>
    <col min="5603" max="5604" width="14" style="94" customWidth="1"/>
    <col min="5605" max="5606" width="43.7265625" style="94" customWidth="1"/>
    <col min="5607" max="5607" width="14" style="94" customWidth="1"/>
    <col min="5608" max="5609" width="43.7265625" style="94" customWidth="1"/>
    <col min="5610" max="5611" width="14" style="94" customWidth="1"/>
    <col min="5612" max="5613" width="43.7265625" style="94" customWidth="1"/>
    <col min="5614" max="5835" width="8.90625" style="94"/>
    <col min="5836" max="5837" width="14" style="94" customWidth="1"/>
    <col min="5838" max="5841" width="43.7265625" style="94" customWidth="1"/>
    <col min="5842" max="5845" width="14" style="94" customWidth="1"/>
    <col min="5846" max="5847" width="43.7265625" style="94" customWidth="1"/>
    <col min="5848" max="5849" width="14" style="94" customWidth="1"/>
    <col min="5850" max="5851" width="43.7265625" style="94" customWidth="1"/>
    <col min="5852" max="5853" width="14" style="94" customWidth="1"/>
    <col min="5854" max="5855" width="43.7265625" style="94" customWidth="1"/>
    <col min="5856" max="5856" width="14" style="94" customWidth="1"/>
    <col min="5857" max="5858" width="43.7265625" style="94" customWidth="1"/>
    <col min="5859" max="5860" width="14" style="94" customWidth="1"/>
    <col min="5861" max="5862" width="43.7265625" style="94" customWidth="1"/>
    <col min="5863" max="5863" width="14" style="94" customWidth="1"/>
    <col min="5864" max="5865" width="43.7265625" style="94" customWidth="1"/>
    <col min="5866" max="5867" width="14" style="94" customWidth="1"/>
    <col min="5868" max="5869" width="43.7265625" style="94" customWidth="1"/>
    <col min="5870" max="6091" width="8.90625" style="94"/>
    <col min="6092" max="6093" width="14" style="94" customWidth="1"/>
    <col min="6094" max="6097" width="43.7265625" style="94" customWidth="1"/>
    <col min="6098" max="6101" width="14" style="94" customWidth="1"/>
    <col min="6102" max="6103" width="43.7265625" style="94" customWidth="1"/>
    <col min="6104" max="6105" width="14" style="94" customWidth="1"/>
    <col min="6106" max="6107" width="43.7265625" style="94" customWidth="1"/>
    <col min="6108" max="6109" width="14" style="94" customWidth="1"/>
    <col min="6110" max="6111" width="43.7265625" style="94" customWidth="1"/>
    <col min="6112" max="6112" width="14" style="94" customWidth="1"/>
    <col min="6113" max="6114" width="43.7265625" style="94" customWidth="1"/>
    <col min="6115" max="6116" width="14" style="94" customWidth="1"/>
    <col min="6117" max="6118" width="43.7265625" style="94" customWidth="1"/>
    <col min="6119" max="6119" width="14" style="94" customWidth="1"/>
    <col min="6120" max="6121" width="43.7265625" style="94" customWidth="1"/>
    <col min="6122" max="6123" width="14" style="94" customWidth="1"/>
    <col min="6124" max="6125" width="43.7265625" style="94" customWidth="1"/>
    <col min="6126" max="6347" width="8.90625" style="94"/>
    <col min="6348" max="6349" width="14" style="94" customWidth="1"/>
    <col min="6350" max="6353" width="43.7265625" style="94" customWidth="1"/>
    <col min="6354" max="6357" width="14" style="94" customWidth="1"/>
    <col min="6358" max="6359" width="43.7265625" style="94" customWidth="1"/>
    <col min="6360" max="6361" width="14" style="94" customWidth="1"/>
    <col min="6362" max="6363" width="43.7265625" style="94" customWidth="1"/>
    <col min="6364" max="6365" width="14" style="94" customWidth="1"/>
    <col min="6366" max="6367" width="43.7265625" style="94" customWidth="1"/>
    <col min="6368" max="6368" width="14" style="94" customWidth="1"/>
    <col min="6369" max="6370" width="43.7265625" style="94" customWidth="1"/>
    <col min="6371" max="6372" width="14" style="94" customWidth="1"/>
    <col min="6373" max="6374" width="43.7265625" style="94" customWidth="1"/>
    <col min="6375" max="6375" width="14" style="94" customWidth="1"/>
    <col min="6376" max="6377" width="43.7265625" style="94" customWidth="1"/>
    <col min="6378" max="6379" width="14" style="94" customWidth="1"/>
    <col min="6380" max="6381" width="43.7265625" style="94" customWidth="1"/>
    <col min="6382" max="6603" width="8.90625" style="94"/>
    <col min="6604" max="6605" width="14" style="94" customWidth="1"/>
    <col min="6606" max="6609" width="43.7265625" style="94" customWidth="1"/>
    <col min="6610" max="6613" width="14" style="94" customWidth="1"/>
    <col min="6614" max="6615" width="43.7265625" style="94" customWidth="1"/>
    <col min="6616" max="6617" width="14" style="94" customWidth="1"/>
    <col min="6618" max="6619" width="43.7265625" style="94" customWidth="1"/>
    <col min="6620" max="6621" width="14" style="94" customWidth="1"/>
    <col min="6622" max="6623" width="43.7265625" style="94" customWidth="1"/>
    <col min="6624" max="6624" width="14" style="94" customWidth="1"/>
    <col min="6625" max="6626" width="43.7265625" style="94" customWidth="1"/>
    <col min="6627" max="6628" width="14" style="94" customWidth="1"/>
    <col min="6629" max="6630" width="43.7265625" style="94" customWidth="1"/>
    <col min="6631" max="6631" width="14" style="94" customWidth="1"/>
    <col min="6632" max="6633" width="43.7265625" style="94" customWidth="1"/>
    <col min="6634" max="6635" width="14" style="94" customWidth="1"/>
    <col min="6636" max="6637" width="43.7265625" style="94" customWidth="1"/>
    <col min="6638" max="6859" width="8.90625" style="94"/>
    <col min="6860" max="6861" width="14" style="94" customWidth="1"/>
    <col min="6862" max="6865" width="43.7265625" style="94" customWidth="1"/>
    <col min="6866" max="6869" width="14" style="94" customWidth="1"/>
    <col min="6870" max="6871" width="43.7265625" style="94" customWidth="1"/>
    <col min="6872" max="6873" width="14" style="94" customWidth="1"/>
    <col min="6874" max="6875" width="43.7265625" style="94" customWidth="1"/>
    <col min="6876" max="6877" width="14" style="94" customWidth="1"/>
    <col min="6878" max="6879" width="43.7265625" style="94" customWidth="1"/>
    <col min="6880" max="6880" width="14" style="94" customWidth="1"/>
    <col min="6881" max="6882" width="43.7265625" style="94" customWidth="1"/>
    <col min="6883" max="6884" width="14" style="94" customWidth="1"/>
    <col min="6885" max="6886" width="43.7265625" style="94" customWidth="1"/>
    <col min="6887" max="6887" width="14" style="94" customWidth="1"/>
    <col min="6888" max="6889" width="43.7265625" style="94" customWidth="1"/>
    <col min="6890" max="6891" width="14" style="94" customWidth="1"/>
    <col min="6892" max="6893" width="43.7265625" style="94" customWidth="1"/>
    <col min="6894" max="7115" width="8.90625" style="94"/>
    <col min="7116" max="7117" width="14" style="94" customWidth="1"/>
    <col min="7118" max="7121" width="43.7265625" style="94" customWidth="1"/>
    <col min="7122" max="7125" width="14" style="94" customWidth="1"/>
    <col min="7126" max="7127" width="43.7265625" style="94" customWidth="1"/>
    <col min="7128" max="7129" width="14" style="94" customWidth="1"/>
    <col min="7130" max="7131" width="43.7265625" style="94" customWidth="1"/>
    <col min="7132" max="7133" width="14" style="94" customWidth="1"/>
    <col min="7134" max="7135" width="43.7265625" style="94" customWidth="1"/>
    <col min="7136" max="7136" width="14" style="94" customWidth="1"/>
    <col min="7137" max="7138" width="43.7265625" style="94" customWidth="1"/>
    <col min="7139" max="7140" width="14" style="94" customWidth="1"/>
    <col min="7141" max="7142" width="43.7265625" style="94" customWidth="1"/>
    <col min="7143" max="7143" width="14" style="94" customWidth="1"/>
    <col min="7144" max="7145" width="43.7265625" style="94" customWidth="1"/>
    <col min="7146" max="7147" width="14" style="94" customWidth="1"/>
    <col min="7148" max="7149" width="43.7265625" style="94" customWidth="1"/>
    <col min="7150" max="7371" width="8.90625" style="94"/>
    <col min="7372" max="7373" width="14" style="94" customWidth="1"/>
    <col min="7374" max="7377" width="43.7265625" style="94" customWidth="1"/>
    <col min="7378" max="7381" width="14" style="94" customWidth="1"/>
    <col min="7382" max="7383" width="43.7265625" style="94" customWidth="1"/>
    <col min="7384" max="7385" width="14" style="94" customWidth="1"/>
    <col min="7386" max="7387" width="43.7265625" style="94" customWidth="1"/>
    <col min="7388" max="7389" width="14" style="94" customWidth="1"/>
    <col min="7390" max="7391" width="43.7265625" style="94" customWidth="1"/>
    <col min="7392" max="7392" width="14" style="94" customWidth="1"/>
    <col min="7393" max="7394" width="43.7265625" style="94" customWidth="1"/>
    <col min="7395" max="7396" width="14" style="94" customWidth="1"/>
    <col min="7397" max="7398" width="43.7265625" style="94" customWidth="1"/>
    <col min="7399" max="7399" width="14" style="94" customWidth="1"/>
    <col min="7400" max="7401" width="43.7265625" style="94" customWidth="1"/>
    <col min="7402" max="7403" width="14" style="94" customWidth="1"/>
    <col min="7404" max="7405" width="43.7265625" style="94" customWidth="1"/>
    <col min="7406" max="7627" width="8.90625" style="94"/>
    <col min="7628" max="7629" width="14" style="94" customWidth="1"/>
    <col min="7630" max="7633" width="43.7265625" style="94" customWidth="1"/>
    <col min="7634" max="7637" width="14" style="94" customWidth="1"/>
    <col min="7638" max="7639" width="43.7265625" style="94" customWidth="1"/>
    <col min="7640" max="7641" width="14" style="94" customWidth="1"/>
    <col min="7642" max="7643" width="43.7265625" style="94" customWidth="1"/>
    <col min="7644" max="7645" width="14" style="94" customWidth="1"/>
    <col min="7646" max="7647" width="43.7265625" style="94" customWidth="1"/>
    <col min="7648" max="7648" width="14" style="94" customWidth="1"/>
    <col min="7649" max="7650" width="43.7265625" style="94" customWidth="1"/>
    <col min="7651" max="7652" width="14" style="94" customWidth="1"/>
    <col min="7653" max="7654" width="43.7265625" style="94" customWidth="1"/>
    <col min="7655" max="7655" width="14" style="94" customWidth="1"/>
    <col min="7656" max="7657" width="43.7265625" style="94" customWidth="1"/>
    <col min="7658" max="7659" width="14" style="94" customWidth="1"/>
    <col min="7660" max="7661" width="43.7265625" style="94" customWidth="1"/>
    <col min="7662" max="7883" width="8.90625" style="94"/>
    <col min="7884" max="7885" width="14" style="94" customWidth="1"/>
    <col min="7886" max="7889" width="43.7265625" style="94" customWidth="1"/>
    <col min="7890" max="7893" width="14" style="94" customWidth="1"/>
    <col min="7894" max="7895" width="43.7265625" style="94" customWidth="1"/>
    <col min="7896" max="7897" width="14" style="94" customWidth="1"/>
    <col min="7898" max="7899" width="43.7265625" style="94" customWidth="1"/>
    <col min="7900" max="7901" width="14" style="94" customWidth="1"/>
    <col min="7902" max="7903" width="43.7265625" style="94" customWidth="1"/>
    <col min="7904" max="7904" width="14" style="94" customWidth="1"/>
    <col min="7905" max="7906" width="43.7265625" style="94" customWidth="1"/>
    <col min="7907" max="7908" width="14" style="94" customWidth="1"/>
    <col min="7909" max="7910" width="43.7265625" style="94" customWidth="1"/>
    <col min="7911" max="7911" width="14" style="94" customWidth="1"/>
    <col min="7912" max="7913" width="43.7265625" style="94" customWidth="1"/>
    <col min="7914" max="7915" width="14" style="94" customWidth="1"/>
    <col min="7916" max="7917" width="43.7265625" style="94" customWidth="1"/>
    <col min="7918" max="8139" width="8.90625" style="94"/>
    <col min="8140" max="8141" width="14" style="94" customWidth="1"/>
    <col min="8142" max="8145" width="43.7265625" style="94" customWidth="1"/>
    <col min="8146" max="8149" width="14" style="94" customWidth="1"/>
    <col min="8150" max="8151" width="43.7265625" style="94" customWidth="1"/>
    <col min="8152" max="8153" width="14" style="94" customWidth="1"/>
    <col min="8154" max="8155" width="43.7265625" style="94" customWidth="1"/>
    <col min="8156" max="8157" width="14" style="94" customWidth="1"/>
    <col min="8158" max="8159" width="43.7265625" style="94" customWidth="1"/>
    <col min="8160" max="8160" width="14" style="94" customWidth="1"/>
    <col min="8161" max="8162" width="43.7265625" style="94" customWidth="1"/>
    <col min="8163" max="8164" width="14" style="94" customWidth="1"/>
    <col min="8165" max="8166" width="43.7265625" style="94" customWidth="1"/>
    <col min="8167" max="8167" width="14" style="94" customWidth="1"/>
    <col min="8168" max="8169" width="43.7265625" style="94" customWidth="1"/>
    <col min="8170" max="8171" width="14" style="94" customWidth="1"/>
    <col min="8172" max="8173" width="43.7265625" style="94" customWidth="1"/>
    <col min="8174" max="8395" width="8.90625" style="94"/>
    <col min="8396" max="8397" width="14" style="94" customWidth="1"/>
    <col min="8398" max="8401" width="43.7265625" style="94" customWidth="1"/>
    <col min="8402" max="8405" width="14" style="94" customWidth="1"/>
    <col min="8406" max="8407" width="43.7265625" style="94" customWidth="1"/>
    <col min="8408" max="8409" width="14" style="94" customWidth="1"/>
    <col min="8410" max="8411" width="43.7265625" style="94" customWidth="1"/>
    <col min="8412" max="8413" width="14" style="94" customWidth="1"/>
    <col min="8414" max="8415" width="43.7265625" style="94" customWidth="1"/>
    <col min="8416" max="8416" width="14" style="94" customWidth="1"/>
    <col min="8417" max="8418" width="43.7265625" style="94" customWidth="1"/>
    <col min="8419" max="8420" width="14" style="94" customWidth="1"/>
    <col min="8421" max="8422" width="43.7265625" style="94" customWidth="1"/>
    <col min="8423" max="8423" width="14" style="94" customWidth="1"/>
    <col min="8424" max="8425" width="43.7265625" style="94" customWidth="1"/>
    <col min="8426" max="8427" width="14" style="94" customWidth="1"/>
    <col min="8428" max="8429" width="43.7265625" style="94" customWidth="1"/>
    <col min="8430" max="8651" width="8.90625" style="94"/>
    <col min="8652" max="8653" width="14" style="94" customWidth="1"/>
    <col min="8654" max="8657" width="43.7265625" style="94" customWidth="1"/>
    <col min="8658" max="8661" width="14" style="94" customWidth="1"/>
    <col min="8662" max="8663" width="43.7265625" style="94" customWidth="1"/>
    <col min="8664" max="8665" width="14" style="94" customWidth="1"/>
    <col min="8666" max="8667" width="43.7265625" style="94" customWidth="1"/>
    <col min="8668" max="8669" width="14" style="94" customWidth="1"/>
    <col min="8670" max="8671" width="43.7265625" style="94" customWidth="1"/>
    <col min="8672" max="8672" width="14" style="94" customWidth="1"/>
    <col min="8673" max="8674" width="43.7265625" style="94" customWidth="1"/>
    <col min="8675" max="8676" width="14" style="94" customWidth="1"/>
    <col min="8677" max="8678" width="43.7265625" style="94" customWidth="1"/>
    <col min="8679" max="8679" width="14" style="94" customWidth="1"/>
    <col min="8680" max="8681" width="43.7265625" style="94" customWidth="1"/>
    <col min="8682" max="8683" width="14" style="94" customWidth="1"/>
    <col min="8684" max="8685" width="43.7265625" style="94" customWidth="1"/>
    <col min="8686" max="8907" width="8.90625" style="94"/>
    <col min="8908" max="8909" width="14" style="94" customWidth="1"/>
    <col min="8910" max="8913" width="43.7265625" style="94" customWidth="1"/>
    <col min="8914" max="8917" width="14" style="94" customWidth="1"/>
    <col min="8918" max="8919" width="43.7265625" style="94" customWidth="1"/>
    <col min="8920" max="8921" width="14" style="94" customWidth="1"/>
    <col min="8922" max="8923" width="43.7265625" style="94" customWidth="1"/>
    <col min="8924" max="8925" width="14" style="94" customWidth="1"/>
    <col min="8926" max="8927" width="43.7265625" style="94" customWidth="1"/>
    <col min="8928" max="8928" width="14" style="94" customWidth="1"/>
    <col min="8929" max="8930" width="43.7265625" style="94" customWidth="1"/>
    <col min="8931" max="8932" width="14" style="94" customWidth="1"/>
    <col min="8933" max="8934" width="43.7265625" style="94" customWidth="1"/>
    <col min="8935" max="8935" width="14" style="94" customWidth="1"/>
    <col min="8936" max="8937" width="43.7265625" style="94" customWidth="1"/>
    <col min="8938" max="8939" width="14" style="94" customWidth="1"/>
    <col min="8940" max="8941" width="43.7265625" style="94" customWidth="1"/>
    <col min="8942" max="9163" width="8.90625" style="94"/>
    <col min="9164" max="9165" width="14" style="94" customWidth="1"/>
    <col min="9166" max="9169" width="43.7265625" style="94" customWidth="1"/>
    <col min="9170" max="9173" width="14" style="94" customWidth="1"/>
    <col min="9174" max="9175" width="43.7265625" style="94" customWidth="1"/>
    <col min="9176" max="9177" width="14" style="94" customWidth="1"/>
    <col min="9178" max="9179" width="43.7265625" style="94" customWidth="1"/>
    <col min="9180" max="9181" width="14" style="94" customWidth="1"/>
    <col min="9182" max="9183" width="43.7265625" style="94" customWidth="1"/>
    <col min="9184" max="9184" width="14" style="94" customWidth="1"/>
    <col min="9185" max="9186" width="43.7265625" style="94" customWidth="1"/>
    <col min="9187" max="9188" width="14" style="94" customWidth="1"/>
    <col min="9189" max="9190" width="43.7265625" style="94" customWidth="1"/>
    <col min="9191" max="9191" width="14" style="94" customWidth="1"/>
    <col min="9192" max="9193" width="43.7265625" style="94" customWidth="1"/>
    <col min="9194" max="9195" width="14" style="94" customWidth="1"/>
    <col min="9196" max="9197" width="43.7265625" style="94" customWidth="1"/>
    <col min="9198" max="9419" width="8.90625" style="94"/>
    <col min="9420" max="9421" width="14" style="94" customWidth="1"/>
    <col min="9422" max="9425" width="43.7265625" style="94" customWidth="1"/>
    <col min="9426" max="9429" width="14" style="94" customWidth="1"/>
    <col min="9430" max="9431" width="43.7265625" style="94" customWidth="1"/>
    <col min="9432" max="9433" width="14" style="94" customWidth="1"/>
    <col min="9434" max="9435" width="43.7265625" style="94" customWidth="1"/>
    <col min="9436" max="9437" width="14" style="94" customWidth="1"/>
    <col min="9438" max="9439" width="43.7265625" style="94" customWidth="1"/>
    <col min="9440" max="9440" width="14" style="94" customWidth="1"/>
    <col min="9441" max="9442" width="43.7265625" style="94" customWidth="1"/>
    <col min="9443" max="9444" width="14" style="94" customWidth="1"/>
    <col min="9445" max="9446" width="43.7265625" style="94" customWidth="1"/>
    <col min="9447" max="9447" width="14" style="94" customWidth="1"/>
    <col min="9448" max="9449" width="43.7265625" style="94" customWidth="1"/>
    <col min="9450" max="9451" width="14" style="94" customWidth="1"/>
    <col min="9452" max="9453" width="43.7265625" style="94" customWidth="1"/>
    <col min="9454" max="9675" width="8.90625" style="94"/>
    <col min="9676" max="9677" width="14" style="94" customWidth="1"/>
    <col min="9678" max="9681" width="43.7265625" style="94" customWidth="1"/>
    <col min="9682" max="9685" width="14" style="94" customWidth="1"/>
    <col min="9686" max="9687" width="43.7265625" style="94" customWidth="1"/>
    <col min="9688" max="9689" width="14" style="94" customWidth="1"/>
    <col min="9690" max="9691" width="43.7265625" style="94" customWidth="1"/>
    <col min="9692" max="9693" width="14" style="94" customWidth="1"/>
    <col min="9694" max="9695" width="43.7265625" style="94" customWidth="1"/>
    <col min="9696" max="9696" width="14" style="94" customWidth="1"/>
    <col min="9697" max="9698" width="43.7265625" style="94" customWidth="1"/>
    <col min="9699" max="9700" width="14" style="94" customWidth="1"/>
    <col min="9701" max="9702" width="43.7265625" style="94" customWidth="1"/>
    <col min="9703" max="9703" width="14" style="94" customWidth="1"/>
    <col min="9704" max="9705" width="43.7265625" style="94" customWidth="1"/>
    <col min="9706" max="9707" width="14" style="94" customWidth="1"/>
    <col min="9708" max="9709" width="43.7265625" style="94" customWidth="1"/>
    <col min="9710" max="9931" width="8.90625" style="94"/>
    <col min="9932" max="9933" width="14" style="94" customWidth="1"/>
    <col min="9934" max="9937" width="43.7265625" style="94" customWidth="1"/>
    <col min="9938" max="9941" width="14" style="94" customWidth="1"/>
    <col min="9942" max="9943" width="43.7265625" style="94" customWidth="1"/>
    <col min="9944" max="9945" width="14" style="94" customWidth="1"/>
    <col min="9946" max="9947" width="43.7265625" style="94" customWidth="1"/>
    <col min="9948" max="9949" width="14" style="94" customWidth="1"/>
    <col min="9950" max="9951" width="43.7265625" style="94" customWidth="1"/>
    <col min="9952" max="9952" width="14" style="94" customWidth="1"/>
    <col min="9953" max="9954" width="43.7265625" style="94" customWidth="1"/>
    <col min="9955" max="9956" width="14" style="94" customWidth="1"/>
    <col min="9957" max="9958" width="43.7265625" style="94" customWidth="1"/>
    <col min="9959" max="9959" width="14" style="94" customWidth="1"/>
    <col min="9960" max="9961" width="43.7265625" style="94" customWidth="1"/>
    <col min="9962" max="9963" width="14" style="94" customWidth="1"/>
    <col min="9964" max="9965" width="43.7265625" style="94" customWidth="1"/>
    <col min="9966" max="10187" width="8.90625" style="94"/>
    <col min="10188" max="10189" width="14" style="94" customWidth="1"/>
    <col min="10190" max="10193" width="43.7265625" style="94" customWidth="1"/>
    <col min="10194" max="10197" width="14" style="94" customWidth="1"/>
    <col min="10198" max="10199" width="43.7265625" style="94" customWidth="1"/>
    <col min="10200" max="10201" width="14" style="94" customWidth="1"/>
    <col min="10202" max="10203" width="43.7265625" style="94" customWidth="1"/>
    <col min="10204" max="10205" width="14" style="94" customWidth="1"/>
    <col min="10206" max="10207" width="43.7265625" style="94" customWidth="1"/>
    <col min="10208" max="10208" width="14" style="94" customWidth="1"/>
    <col min="10209" max="10210" width="43.7265625" style="94" customWidth="1"/>
    <col min="10211" max="10212" width="14" style="94" customWidth="1"/>
    <col min="10213" max="10214" width="43.7265625" style="94" customWidth="1"/>
    <col min="10215" max="10215" width="14" style="94" customWidth="1"/>
    <col min="10216" max="10217" width="43.7265625" style="94" customWidth="1"/>
    <col min="10218" max="10219" width="14" style="94" customWidth="1"/>
    <col min="10220" max="10221" width="43.7265625" style="94" customWidth="1"/>
    <col min="10222" max="10443" width="8.90625" style="94"/>
    <col min="10444" max="10445" width="14" style="94" customWidth="1"/>
    <col min="10446" max="10449" width="43.7265625" style="94" customWidth="1"/>
    <col min="10450" max="10453" width="14" style="94" customWidth="1"/>
    <col min="10454" max="10455" width="43.7265625" style="94" customWidth="1"/>
    <col min="10456" max="10457" width="14" style="94" customWidth="1"/>
    <col min="10458" max="10459" width="43.7265625" style="94" customWidth="1"/>
    <col min="10460" max="10461" width="14" style="94" customWidth="1"/>
    <col min="10462" max="10463" width="43.7265625" style="94" customWidth="1"/>
    <col min="10464" max="10464" width="14" style="94" customWidth="1"/>
    <col min="10465" max="10466" width="43.7265625" style="94" customWidth="1"/>
    <col min="10467" max="10468" width="14" style="94" customWidth="1"/>
    <col min="10469" max="10470" width="43.7265625" style="94" customWidth="1"/>
    <col min="10471" max="10471" width="14" style="94" customWidth="1"/>
    <col min="10472" max="10473" width="43.7265625" style="94" customWidth="1"/>
    <col min="10474" max="10475" width="14" style="94" customWidth="1"/>
    <col min="10476" max="10477" width="43.7265625" style="94" customWidth="1"/>
    <col min="10478" max="10699" width="8.90625" style="94"/>
    <col min="10700" max="10701" width="14" style="94" customWidth="1"/>
    <col min="10702" max="10705" width="43.7265625" style="94" customWidth="1"/>
    <col min="10706" max="10709" width="14" style="94" customWidth="1"/>
    <col min="10710" max="10711" width="43.7265625" style="94" customWidth="1"/>
    <col min="10712" max="10713" width="14" style="94" customWidth="1"/>
    <col min="10714" max="10715" width="43.7265625" style="94" customWidth="1"/>
    <col min="10716" max="10717" width="14" style="94" customWidth="1"/>
    <col min="10718" max="10719" width="43.7265625" style="94" customWidth="1"/>
    <col min="10720" max="10720" width="14" style="94" customWidth="1"/>
    <col min="10721" max="10722" width="43.7265625" style="94" customWidth="1"/>
    <col min="10723" max="10724" width="14" style="94" customWidth="1"/>
    <col min="10725" max="10726" width="43.7265625" style="94" customWidth="1"/>
    <col min="10727" max="10727" width="14" style="94" customWidth="1"/>
    <col min="10728" max="10729" width="43.7265625" style="94" customWidth="1"/>
    <col min="10730" max="10731" width="14" style="94" customWidth="1"/>
    <col min="10732" max="10733" width="43.7265625" style="94" customWidth="1"/>
    <col min="10734" max="10955" width="8.90625" style="94"/>
    <col min="10956" max="10957" width="14" style="94" customWidth="1"/>
    <col min="10958" max="10961" width="43.7265625" style="94" customWidth="1"/>
    <col min="10962" max="10965" width="14" style="94" customWidth="1"/>
    <col min="10966" max="10967" width="43.7265625" style="94" customWidth="1"/>
    <col min="10968" max="10969" width="14" style="94" customWidth="1"/>
    <col min="10970" max="10971" width="43.7265625" style="94" customWidth="1"/>
    <col min="10972" max="10973" width="14" style="94" customWidth="1"/>
    <col min="10974" max="10975" width="43.7265625" style="94" customWidth="1"/>
    <col min="10976" max="10976" width="14" style="94" customWidth="1"/>
    <col min="10977" max="10978" width="43.7265625" style="94" customWidth="1"/>
    <col min="10979" max="10980" width="14" style="94" customWidth="1"/>
    <col min="10981" max="10982" width="43.7265625" style="94" customWidth="1"/>
    <col min="10983" max="10983" width="14" style="94" customWidth="1"/>
    <col min="10984" max="10985" width="43.7265625" style="94" customWidth="1"/>
    <col min="10986" max="10987" width="14" style="94" customWidth="1"/>
    <col min="10988" max="10989" width="43.7265625" style="94" customWidth="1"/>
    <col min="10990" max="11211" width="8.90625" style="94"/>
    <col min="11212" max="11213" width="14" style="94" customWidth="1"/>
    <col min="11214" max="11217" width="43.7265625" style="94" customWidth="1"/>
    <col min="11218" max="11221" width="14" style="94" customWidth="1"/>
    <col min="11222" max="11223" width="43.7265625" style="94" customWidth="1"/>
    <col min="11224" max="11225" width="14" style="94" customWidth="1"/>
    <col min="11226" max="11227" width="43.7265625" style="94" customWidth="1"/>
    <col min="11228" max="11229" width="14" style="94" customWidth="1"/>
    <col min="11230" max="11231" width="43.7265625" style="94" customWidth="1"/>
    <col min="11232" max="11232" width="14" style="94" customWidth="1"/>
    <col min="11233" max="11234" width="43.7265625" style="94" customWidth="1"/>
    <col min="11235" max="11236" width="14" style="94" customWidth="1"/>
    <col min="11237" max="11238" width="43.7265625" style="94" customWidth="1"/>
    <col min="11239" max="11239" width="14" style="94" customWidth="1"/>
    <col min="11240" max="11241" width="43.7265625" style="94" customWidth="1"/>
    <col min="11242" max="11243" width="14" style="94" customWidth="1"/>
    <col min="11244" max="11245" width="43.7265625" style="94" customWidth="1"/>
    <col min="11246" max="11467" width="8.90625" style="94"/>
    <col min="11468" max="11469" width="14" style="94" customWidth="1"/>
    <col min="11470" max="11473" width="43.7265625" style="94" customWidth="1"/>
    <col min="11474" max="11477" width="14" style="94" customWidth="1"/>
    <col min="11478" max="11479" width="43.7265625" style="94" customWidth="1"/>
    <col min="11480" max="11481" width="14" style="94" customWidth="1"/>
    <col min="11482" max="11483" width="43.7265625" style="94" customWidth="1"/>
    <col min="11484" max="11485" width="14" style="94" customWidth="1"/>
    <col min="11486" max="11487" width="43.7265625" style="94" customWidth="1"/>
    <col min="11488" max="11488" width="14" style="94" customWidth="1"/>
    <col min="11489" max="11490" width="43.7265625" style="94" customWidth="1"/>
    <col min="11491" max="11492" width="14" style="94" customWidth="1"/>
    <col min="11493" max="11494" width="43.7265625" style="94" customWidth="1"/>
    <col min="11495" max="11495" width="14" style="94" customWidth="1"/>
    <col min="11496" max="11497" width="43.7265625" style="94" customWidth="1"/>
    <col min="11498" max="11499" width="14" style="94" customWidth="1"/>
    <col min="11500" max="11501" width="43.7265625" style="94" customWidth="1"/>
    <col min="11502" max="11723" width="8.90625" style="94"/>
    <col min="11724" max="11725" width="14" style="94" customWidth="1"/>
    <col min="11726" max="11729" width="43.7265625" style="94" customWidth="1"/>
    <col min="11730" max="11733" width="14" style="94" customWidth="1"/>
    <col min="11734" max="11735" width="43.7265625" style="94" customWidth="1"/>
    <col min="11736" max="11737" width="14" style="94" customWidth="1"/>
    <col min="11738" max="11739" width="43.7265625" style="94" customWidth="1"/>
    <col min="11740" max="11741" width="14" style="94" customWidth="1"/>
    <col min="11742" max="11743" width="43.7265625" style="94" customWidth="1"/>
    <col min="11744" max="11744" width="14" style="94" customWidth="1"/>
    <col min="11745" max="11746" width="43.7265625" style="94" customWidth="1"/>
    <col min="11747" max="11748" width="14" style="94" customWidth="1"/>
    <col min="11749" max="11750" width="43.7265625" style="94" customWidth="1"/>
    <col min="11751" max="11751" width="14" style="94" customWidth="1"/>
    <col min="11752" max="11753" width="43.7265625" style="94" customWidth="1"/>
    <col min="11754" max="11755" width="14" style="94" customWidth="1"/>
    <col min="11756" max="11757" width="43.7265625" style="94" customWidth="1"/>
    <col min="11758" max="11979" width="8.90625" style="94"/>
    <col min="11980" max="11981" width="14" style="94" customWidth="1"/>
    <col min="11982" max="11985" width="43.7265625" style="94" customWidth="1"/>
    <col min="11986" max="11989" width="14" style="94" customWidth="1"/>
    <col min="11990" max="11991" width="43.7265625" style="94" customWidth="1"/>
    <col min="11992" max="11993" width="14" style="94" customWidth="1"/>
    <col min="11994" max="11995" width="43.7265625" style="94" customWidth="1"/>
    <col min="11996" max="11997" width="14" style="94" customWidth="1"/>
    <col min="11998" max="11999" width="43.7265625" style="94" customWidth="1"/>
    <col min="12000" max="12000" width="14" style="94" customWidth="1"/>
    <col min="12001" max="12002" width="43.7265625" style="94" customWidth="1"/>
    <col min="12003" max="12004" width="14" style="94" customWidth="1"/>
    <col min="12005" max="12006" width="43.7265625" style="94" customWidth="1"/>
    <col min="12007" max="12007" width="14" style="94" customWidth="1"/>
    <col min="12008" max="12009" width="43.7265625" style="94" customWidth="1"/>
    <col min="12010" max="12011" width="14" style="94" customWidth="1"/>
    <col min="12012" max="12013" width="43.7265625" style="94" customWidth="1"/>
    <col min="12014" max="12235" width="8.90625" style="94"/>
    <col min="12236" max="12237" width="14" style="94" customWidth="1"/>
    <col min="12238" max="12241" width="43.7265625" style="94" customWidth="1"/>
    <col min="12242" max="12245" width="14" style="94" customWidth="1"/>
    <col min="12246" max="12247" width="43.7265625" style="94" customWidth="1"/>
    <col min="12248" max="12249" width="14" style="94" customWidth="1"/>
    <col min="12250" max="12251" width="43.7265625" style="94" customWidth="1"/>
    <col min="12252" max="12253" width="14" style="94" customWidth="1"/>
    <col min="12254" max="12255" width="43.7265625" style="94" customWidth="1"/>
    <col min="12256" max="12256" width="14" style="94" customWidth="1"/>
    <col min="12257" max="12258" width="43.7265625" style="94" customWidth="1"/>
    <col min="12259" max="12260" width="14" style="94" customWidth="1"/>
    <col min="12261" max="12262" width="43.7265625" style="94" customWidth="1"/>
    <col min="12263" max="12263" width="14" style="94" customWidth="1"/>
    <col min="12264" max="12265" width="43.7265625" style="94" customWidth="1"/>
    <col min="12266" max="12267" width="14" style="94" customWidth="1"/>
    <col min="12268" max="12269" width="43.7265625" style="94" customWidth="1"/>
    <col min="12270" max="12491" width="8.90625" style="94"/>
    <col min="12492" max="12493" width="14" style="94" customWidth="1"/>
    <col min="12494" max="12497" width="43.7265625" style="94" customWidth="1"/>
    <col min="12498" max="12501" width="14" style="94" customWidth="1"/>
    <col min="12502" max="12503" width="43.7265625" style="94" customWidth="1"/>
    <col min="12504" max="12505" width="14" style="94" customWidth="1"/>
    <col min="12506" max="12507" width="43.7265625" style="94" customWidth="1"/>
    <col min="12508" max="12509" width="14" style="94" customWidth="1"/>
    <col min="12510" max="12511" width="43.7265625" style="94" customWidth="1"/>
    <col min="12512" max="12512" width="14" style="94" customWidth="1"/>
    <col min="12513" max="12514" width="43.7265625" style="94" customWidth="1"/>
    <col min="12515" max="12516" width="14" style="94" customWidth="1"/>
    <col min="12517" max="12518" width="43.7265625" style="94" customWidth="1"/>
    <col min="12519" max="12519" width="14" style="94" customWidth="1"/>
    <col min="12520" max="12521" width="43.7265625" style="94" customWidth="1"/>
    <col min="12522" max="12523" width="14" style="94" customWidth="1"/>
    <col min="12524" max="12525" width="43.7265625" style="94" customWidth="1"/>
    <col min="12526" max="12747" width="8.90625" style="94"/>
    <col min="12748" max="12749" width="14" style="94" customWidth="1"/>
    <col min="12750" max="12753" width="43.7265625" style="94" customWidth="1"/>
    <col min="12754" max="12757" width="14" style="94" customWidth="1"/>
    <col min="12758" max="12759" width="43.7265625" style="94" customWidth="1"/>
    <col min="12760" max="12761" width="14" style="94" customWidth="1"/>
    <col min="12762" max="12763" width="43.7265625" style="94" customWidth="1"/>
    <col min="12764" max="12765" width="14" style="94" customWidth="1"/>
    <col min="12766" max="12767" width="43.7265625" style="94" customWidth="1"/>
    <col min="12768" max="12768" width="14" style="94" customWidth="1"/>
    <col min="12769" max="12770" width="43.7265625" style="94" customWidth="1"/>
    <col min="12771" max="12772" width="14" style="94" customWidth="1"/>
    <col min="12773" max="12774" width="43.7265625" style="94" customWidth="1"/>
    <col min="12775" max="12775" width="14" style="94" customWidth="1"/>
    <col min="12776" max="12777" width="43.7265625" style="94" customWidth="1"/>
    <col min="12778" max="12779" width="14" style="94" customWidth="1"/>
    <col min="12780" max="12781" width="43.7265625" style="94" customWidth="1"/>
    <col min="12782" max="13003" width="8.90625" style="94"/>
    <col min="13004" max="13005" width="14" style="94" customWidth="1"/>
    <col min="13006" max="13009" width="43.7265625" style="94" customWidth="1"/>
    <col min="13010" max="13013" width="14" style="94" customWidth="1"/>
    <col min="13014" max="13015" width="43.7265625" style="94" customWidth="1"/>
    <col min="13016" max="13017" width="14" style="94" customWidth="1"/>
    <col min="13018" max="13019" width="43.7265625" style="94" customWidth="1"/>
    <col min="13020" max="13021" width="14" style="94" customWidth="1"/>
    <col min="13022" max="13023" width="43.7265625" style="94" customWidth="1"/>
    <col min="13024" max="13024" width="14" style="94" customWidth="1"/>
    <col min="13025" max="13026" width="43.7265625" style="94" customWidth="1"/>
    <col min="13027" max="13028" width="14" style="94" customWidth="1"/>
    <col min="13029" max="13030" width="43.7265625" style="94" customWidth="1"/>
    <col min="13031" max="13031" width="14" style="94" customWidth="1"/>
    <col min="13032" max="13033" width="43.7265625" style="94" customWidth="1"/>
    <col min="13034" max="13035" width="14" style="94" customWidth="1"/>
    <col min="13036" max="13037" width="43.7265625" style="94" customWidth="1"/>
    <col min="13038" max="13259" width="8.90625" style="94"/>
    <col min="13260" max="13261" width="14" style="94" customWidth="1"/>
    <col min="13262" max="13265" width="43.7265625" style="94" customWidth="1"/>
    <col min="13266" max="13269" width="14" style="94" customWidth="1"/>
    <col min="13270" max="13271" width="43.7265625" style="94" customWidth="1"/>
    <col min="13272" max="13273" width="14" style="94" customWidth="1"/>
    <col min="13274" max="13275" width="43.7265625" style="94" customWidth="1"/>
    <col min="13276" max="13277" width="14" style="94" customWidth="1"/>
    <col min="13278" max="13279" width="43.7265625" style="94" customWidth="1"/>
    <col min="13280" max="13280" width="14" style="94" customWidth="1"/>
    <col min="13281" max="13282" width="43.7265625" style="94" customWidth="1"/>
    <col min="13283" max="13284" width="14" style="94" customWidth="1"/>
    <col min="13285" max="13286" width="43.7265625" style="94" customWidth="1"/>
    <col min="13287" max="13287" width="14" style="94" customWidth="1"/>
    <col min="13288" max="13289" width="43.7265625" style="94" customWidth="1"/>
    <col min="13290" max="13291" width="14" style="94" customWidth="1"/>
    <col min="13292" max="13293" width="43.7265625" style="94" customWidth="1"/>
    <col min="13294" max="13515" width="8.90625" style="94"/>
    <col min="13516" max="13517" width="14" style="94" customWidth="1"/>
    <col min="13518" max="13521" width="43.7265625" style="94" customWidth="1"/>
    <col min="13522" max="13525" width="14" style="94" customWidth="1"/>
    <col min="13526" max="13527" width="43.7265625" style="94" customWidth="1"/>
    <col min="13528" max="13529" width="14" style="94" customWidth="1"/>
    <col min="13530" max="13531" width="43.7265625" style="94" customWidth="1"/>
    <col min="13532" max="13533" width="14" style="94" customWidth="1"/>
    <col min="13534" max="13535" width="43.7265625" style="94" customWidth="1"/>
    <col min="13536" max="13536" width="14" style="94" customWidth="1"/>
    <col min="13537" max="13538" width="43.7265625" style="94" customWidth="1"/>
    <col min="13539" max="13540" width="14" style="94" customWidth="1"/>
    <col min="13541" max="13542" width="43.7265625" style="94" customWidth="1"/>
    <col min="13543" max="13543" width="14" style="94" customWidth="1"/>
    <col min="13544" max="13545" width="43.7265625" style="94" customWidth="1"/>
    <col min="13546" max="13547" width="14" style="94" customWidth="1"/>
    <col min="13548" max="13549" width="43.7265625" style="94" customWidth="1"/>
    <col min="13550" max="13771" width="8.90625" style="94"/>
    <col min="13772" max="13773" width="14" style="94" customWidth="1"/>
    <col min="13774" max="13777" width="43.7265625" style="94" customWidth="1"/>
    <col min="13778" max="13781" width="14" style="94" customWidth="1"/>
    <col min="13782" max="13783" width="43.7265625" style="94" customWidth="1"/>
    <col min="13784" max="13785" width="14" style="94" customWidth="1"/>
    <col min="13786" max="13787" width="43.7265625" style="94" customWidth="1"/>
    <col min="13788" max="13789" width="14" style="94" customWidth="1"/>
    <col min="13790" max="13791" width="43.7265625" style="94" customWidth="1"/>
    <col min="13792" max="13792" width="14" style="94" customWidth="1"/>
    <col min="13793" max="13794" width="43.7265625" style="94" customWidth="1"/>
    <col min="13795" max="13796" width="14" style="94" customWidth="1"/>
    <col min="13797" max="13798" width="43.7265625" style="94" customWidth="1"/>
    <col min="13799" max="13799" width="14" style="94" customWidth="1"/>
    <col min="13800" max="13801" width="43.7265625" style="94" customWidth="1"/>
    <col min="13802" max="13803" width="14" style="94" customWidth="1"/>
    <col min="13804" max="13805" width="43.7265625" style="94" customWidth="1"/>
    <col min="13806" max="14027" width="8.90625" style="94"/>
    <col min="14028" max="14029" width="14" style="94" customWidth="1"/>
    <col min="14030" max="14033" width="43.7265625" style="94" customWidth="1"/>
    <col min="14034" max="14037" width="14" style="94" customWidth="1"/>
    <col min="14038" max="14039" width="43.7265625" style="94" customWidth="1"/>
    <col min="14040" max="14041" width="14" style="94" customWidth="1"/>
    <col min="14042" max="14043" width="43.7265625" style="94" customWidth="1"/>
    <col min="14044" max="14045" width="14" style="94" customWidth="1"/>
    <col min="14046" max="14047" width="43.7265625" style="94" customWidth="1"/>
    <col min="14048" max="14048" width="14" style="94" customWidth="1"/>
    <col min="14049" max="14050" width="43.7265625" style="94" customWidth="1"/>
    <col min="14051" max="14052" width="14" style="94" customWidth="1"/>
    <col min="14053" max="14054" width="43.7265625" style="94" customWidth="1"/>
    <col min="14055" max="14055" width="14" style="94" customWidth="1"/>
    <col min="14056" max="14057" width="43.7265625" style="94" customWidth="1"/>
    <col min="14058" max="14059" width="14" style="94" customWidth="1"/>
    <col min="14060" max="14061" width="43.7265625" style="94" customWidth="1"/>
    <col min="14062" max="14283" width="8.90625" style="94"/>
    <col min="14284" max="14285" width="14" style="94" customWidth="1"/>
    <col min="14286" max="14289" width="43.7265625" style="94" customWidth="1"/>
    <col min="14290" max="14293" width="14" style="94" customWidth="1"/>
    <col min="14294" max="14295" width="43.7265625" style="94" customWidth="1"/>
    <col min="14296" max="14297" width="14" style="94" customWidth="1"/>
    <col min="14298" max="14299" width="43.7265625" style="94" customWidth="1"/>
    <col min="14300" max="14301" width="14" style="94" customWidth="1"/>
    <col min="14302" max="14303" width="43.7265625" style="94" customWidth="1"/>
    <col min="14304" max="14304" width="14" style="94" customWidth="1"/>
    <col min="14305" max="14306" width="43.7265625" style="94" customWidth="1"/>
    <col min="14307" max="14308" width="14" style="94" customWidth="1"/>
    <col min="14309" max="14310" width="43.7265625" style="94" customWidth="1"/>
    <col min="14311" max="14311" width="14" style="94" customWidth="1"/>
    <col min="14312" max="14313" width="43.7265625" style="94" customWidth="1"/>
    <col min="14314" max="14315" width="14" style="94" customWidth="1"/>
    <col min="14316" max="14317" width="43.7265625" style="94" customWidth="1"/>
    <col min="14318" max="14539" width="8.90625" style="94"/>
    <col min="14540" max="14541" width="14" style="94" customWidth="1"/>
    <col min="14542" max="14545" width="43.7265625" style="94" customWidth="1"/>
    <col min="14546" max="14549" width="14" style="94" customWidth="1"/>
    <col min="14550" max="14551" width="43.7265625" style="94" customWidth="1"/>
    <col min="14552" max="14553" width="14" style="94" customWidth="1"/>
    <col min="14554" max="14555" width="43.7265625" style="94" customWidth="1"/>
    <col min="14556" max="14557" width="14" style="94" customWidth="1"/>
    <col min="14558" max="14559" width="43.7265625" style="94" customWidth="1"/>
    <col min="14560" max="14560" width="14" style="94" customWidth="1"/>
    <col min="14561" max="14562" width="43.7265625" style="94" customWidth="1"/>
    <col min="14563" max="14564" width="14" style="94" customWidth="1"/>
    <col min="14565" max="14566" width="43.7265625" style="94" customWidth="1"/>
    <col min="14567" max="14567" width="14" style="94" customWidth="1"/>
    <col min="14568" max="14569" width="43.7265625" style="94" customWidth="1"/>
    <col min="14570" max="14571" width="14" style="94" customWidth="1"/>
    <col min="14572" max="14573" width="43.7265625" style="94" customWidth="1"/>
    <col min="14574" max="14795" width="8.90625" style="94"/>
    <col min="14796" max="14797" width="14" style="94" customWidth="1"/>
    <col min="14798" max="14801" width="43.7265625" style="94" customWidth="1"/>
    <col min="14802" max="14805" width="14" style="94" customWidth="1"/>
    <col min="14806" max="14807" width="43.7265625" style="94" customWidth="1"/>
    <col min="14808" max="14809" width="14" style="94" customWidth="1"/>
    <col min="14810" max="14811" width="43.7265625" style="94" customWidth="1"/>
    <col min="14812" max="14813" width="14" style="94" customWidth="1"/>
    <col min="14814" max="14815" width="43.7265625" style="94" customWidth="1"/>
    <col min="14816" max="14816" width="14" style="94" customWidth="1"/>
    <col min="14817" max="14818" width="43.7265625" style="94" customWidth="1"/>
    <col min="14819" max="14820" width="14" style="94" customWidth="1"/>
    <col min="14821" max="14822" width="43.7265625" style="94" customWidth="1"/>
    <col min="14823" max="14823" width="14" style="94" customWidth="1"/>
    <col min="14824" max="14825" width="43.7265625" style="94" customWidth="1"/>
    <col min="14826" max="14827" width="14" style="94" customWidth="1"/>
    <col min="14828" max="14829" width="43.7265625" style="94" customWidth="1"/>
    <col min="14830" max="15051" width="8.90625" style="94"/>
    <col min="15052" max="15053" width="14" style="94" customWidth="1"/>
    <col min="15054" max="15057" width="43.7265625" style="94" customWidth="1"/>
    <col min="15058" max="15061" width="14" style="94" customWidth="1"/>
    <col min="15062" max="15063" width="43.7265625" style="94" customWidth="1"/>
    <col min="15064" max="15065" width="14" style="94" customWidth="1"/>
    <col min="15066" max="15067" width="43.7265625" style="94" customWidth="1"/>
    <col min="15068" max="15069" width="14" style="94" customWidth="1"/>
    <col min="15070" max="15071" width="43.7265625" style="94" customWidth="1"/>
    <col min="15072" max="15072" width="14" style="94" customWidth="1"/>
    <col min="15073" max="15074" width="43.7265625" style="94" customWidth="1"/>
    <col min="15075" max="15076" width="14" style="94" customWidth="1"/>
    <col min="15077" max="15078" width="43.7265625" style="94" customWidth="1"/>
    <col min="15079" max="15079" width="14" style="94" customWidth="1"/>
    <col min="15080" max="15081" width="43.7265625" style="94" customWidth="1"/>
    <col min="15082" max="15083" width="14" style="94" customWidth="1"/>
    <col min="15084" max="15085" width="43.7265625" style="94" customWidth="1"/>
    <col min="15086" max="15307" width="8.90625" style="94"/>
    <col min="15308" max="15309" width="14" style="94" customWidth="1"/>
    <col min="15310" max="15313" width="43.7265625" style="94" customWidth="1"/>
    <col min="15314" max="15317" width="14" style="94" customWidth="1"/>
    <col min="15318" max="15319" width="43.7265625" style="94" customWidth="1"/>
    <col min="15320" max="15321" width="14" style="94" customWidth="1"/>
    <col min="15322" max="15323" width="43.7265625" style="94" customWidth="1"/>
    <col min="15324" max="15325" width="14" style="94" customWidth="1"/>
    <col min="15326" max="15327" width="43.7265625" style="94" customWidth="1"/>
    <col min="15328" max="15328" width="14" style="94" customWidth="1"/>
    <col min="15329" max="15330" width="43.7265625" style="94" customWidth="1"/>
    <col min="15331" max="15332" width="14" style="94" customWidth="1"/>
    <col min="15333" max="15334" width="43.7265625" style="94" customWidth="1"/>
    <col min="15335" max="15335" width="14" style="94" customWidth="1"/>
    <col min="15336" max="15337" width="43.7265625" style="94" customWidth="1"/>
    <col min="15338" max="15339" width="14" style="94" customWidth="1"/>
    <col min="15340" max="15341" width="43.7265625" style="94" customWidth="1"/>
    <col min="15342" max="15563" width="8.90625" style="94"/>
    <col min="15564" max="15565" width="14" style="94" customWidth="1"/>
    <col min="15566" max="15569" width="43.7265625" style="94" customWidth="1"/>
    <col min="15570" max="15573" width="14" style="94" customWidth="1"/>
    <col min="15574" max="15575" width="43.7265625" style="94" customWidth="1"/>
    <col min="15576" max="15577" width="14" style="94" customWidth="1"/>
    <col min="15578" max="15579" width="43.7265625" style="94" customWidth="1"/>
    <col min="15580" max="15581" width="14" style="94" customWidth="1"/>
    <col min="15582" max="15583" width="43.7265625" style="94" customWidth="1"/>
    <col min="15584" max="15584" width="14" style="94" customWidth="1"/>
    <col min="15585" max="15586" width="43.7265625" style="94" customWidth="1"/>
    <col min="15587" max="15588" width="14" style="94" customWidth="1"/>
    <col min="15589" max="15590" width="43.7265625" style="94" customWidth="1"/>
    <col min="15591" max="15591" width="14" style="94" customWidth="1"/>
    <col min="15592" max="15593" width="43.7265625" style="94" customWidth="1"/>
    <col min="15594" max="15595" width="14" style="94" customWidth="1"/>
    <col min="15596" max="15597" width="43.7265625" style="94" customWidth="1"/>
    <col min="15598" max="15819" width="8.90625" style="94"/>
    <col min="15820" max="15821" width="14" style="94" customWidth="1"/>
    <col min="15822" max="15825" width="43.7265625" style="94" customWidth="1"/>
    <col min="15826" max="15829" width="14" style="94" customWidth="1"/>
    <col min="15830" max="15831" width="43.7265625" style="94" customWidth="1"/>
    <col min="15832" max="15833" width="14" style="94" customWidth="1"/>
    <col min="15834" max="15835" width="43.7265625" style="94" customWidth="1"/>
    <col min="15836" max="15837" width="14" style="94" customWidth="1"/>
    <col min="15838" max="15839" width="43.7265625" style="94" customWidth="1"/>
    <col min="15840" max="15840" width="14" style="94" customWidth="1"/>
    <col min="15841" max="15842" width="43.7265625" style="94" customWidth="1"/>
    <col min="15843" max="15844" width="14" style="94" customWidth="1"/>
    <col min="15845" max="15846" width="43.7265625" style="94" customWidth="1"/>
    <col min="15847" max="15847" width="14" style="94" customWidth="1"/>
    <col min="15848" max="15849" width="43.7265625" style="94" customWidth="1"/>
    <col min="15850" max="15851" width="14" style="94" customWidth="1"/>
    <col min="15852" max="15853" width="43.7265625" style="94" customWidth="1"/>
    <col min="15854" max="16075" width="8.90625" style="94"/>
    <col min="16076" max="16077" width="14" style="94" customWidth="1"/>
    <col min="16078" max="16081" width="43.7265625" style="94" customWidth="1"/>
    <col min="16082" max="16085" width="14" style="94" customWidth="1"/>
    <col min="16086" max="16087" width="43.7265625" style="94" customWidth="1"/>
    <col min="16088" max="16089" width="14" style="94" customWidth="1"/>
    <col min="16090" max="16091" width="43.7265625" style="94" customWidth="1"/>
    <col min="16092" max="16093" width="14" style="94" customWidth="1"/>
    <col min="16094" max="16095" width="43.7265625" style="94" customWidth="1"/>
    <col min="16096" max="16096" width="14" style="94" customWidth="1"/>
    <col min="16097" max="16098" width="43.7265625" style="94" customWidth="1"/>
    <col min="16099" max="16100" width="14" style="94" customWidth="1"/>
    <col min="16101" max="16102" width="43.7265625" style="94" customWidth="1"/>
    <col min="16103" max="16103" width="14" style="94" customWidth="1"/>
    <col min="16104" max="16105" width="43.7265625" style="94" customWidth="1"/>
    <col min="16106" max="16107" width="14" style="94" customWidth="1"/>
    <col min="16108" max="16109" width="43.7265625" style="94" customWidth="1"/>
    <col min="16110" max="16357" width="8.90625" style="94"/>
    <col min="16358" max="16384" width="8.90625" style="94" customWidth="1"/>
  </cols>
  <sheetData>
    <row r="1" spans="1:10" s="50" customFormat="1" ht="21" customHeight="1"/>
    <row r="2" spans="1:10" s="50" customFormat="1" ht="21" customHeight="1"/>
    <row r="3" spans="1:10" s="50" customFormat="1" ht="21" customHeight="1"/>
    <row r="4" spans="1:10" s="32" customFormat="1" ht="44.15" customHeight="1">
      <c r="A4" s="568" t="s">
        <v>673</v>
      </c>
      <c r="B4" s="568"/>
      <c r="C4" s="568"/>
      <c r="D4" s="568"/>
      <c r="E4" s="568"/>
      <c r="F4" s="568"/>
      <c r="G4" s="568"/>
      <c r="H4" s="568"/>
      <c r="I4" s="568"/>
      <c r="J4" s="568"/>
    </row>
    <row r="5" spans="1:10" s="49" customFormat="1" ht="21" customHeight="1">
      <c r="A5" s="336"/>
      <c r="B5" s="336"/>
      <c r="C5" s="336"/>
      <c r="D5" s="336"/>
      <c r="E5" s="336"/>
      <c r="F5" s="336"/>
      <c r="G5" s="336"/>
      <c r="H5" s="336"/>
      <c r="I5" s="336"/>
      <c r="J5" s="336"/>
    </row>
    <row r="6" spans="1:10" s="93" customFormat="1" ht="36" customHeight="1">
      <c r="A6" s="388" t="s">
        <v>210</v>
      </c>
      <c r="B6" s="388" t="s">
        <v>211</v>
      </c>
      <c r="C6" s="388" t="s">
        <v>670</v>
      </c>
      <c r="D6" s="388" t="s">
        <v>672</v>
      </c>
      <c r="E6" s="382" t="s">
        <v>671</v>
      </c>
      <c r="F6" s="382" t="s">
        <v>426</v>
      </c>
      <c r="G6" s="382" t="s">
        <v>170</v>
      </c>
      <c r="H6" s="382" t="s">
        <v>171</v>
      </c>
      <c r="I6" s="382" t="s">
        <v>172</v>
      </c>
      <c r="J6" s="382" t="s">
        <v>173</v>
      </c>
    </row>
    <row r="7" spans="1:10" ht="21" customHeight="1">
      <c r="A7" s="225" t="s">
        <v>123</v>
      </c>
      <c r="B7" s="225" t="s">
        <v>123</v>
      </c>
      <c r="C7" s="225" t="s">
        <v>83</v>
      </c>
      <c r="D7" s="225" t="s">
        <v>123</v>
      </c>
      <c r="E7" s="225" t="s">
        <v>571</v>
      </c>
      <c r="F7" s="225">
        <v>237717</v>
      </c>
      <c r="G7" s="225">
        <v>112390</v>
      </c>
      <c r="H7" s="225">
        <v>42195</v>
      </c>
      <c r="I7" s="225">
        <v>7313</v>
      </c>
      <c r="J7" s="225">
        <v>75819</v>
      </c>
    </row>
    <row r="8" spans="1:10" ht="21" customHeight="1">
      <c r="A8" s="347" t="s">
        <v>123</v>
      </c>
      <c r="B8" s="347" t="s">
        <v>123</v>
      </c>
      <c r="C8" s="347" t="s">
        <v>83</v>
      </c>
      <c r="D8" s="347" t="s">
        <v>123</v>
      </c>
      <c r="E8" s="347" t="s">
        <v>174</v>
      </c>
      <c r="F8" s="347">
        <v>72143</v>
      </c>
      <c r="G8" s="347">
        <v>34364</v>
      </c>
      <c r="H8" s="347">
        <v>14742</v>
      </c>
      <c r="I8" s="347">
        <v>2501</v>
      </c>
      <c r="J8" s="347">
        <v>20536</v>
      </c>
    </row>
    <row r="9" spans="1:10" ht="21" customHeight="1">
      <c r="A9" s="225" t="s">
        <v>123</v>
      </c>
      <c r="B9" s="225" t="s">
        <v>123</v>
      </c>
      <c r="C9" s="225" t="s">
        <v>83</v>
      </c>
      <c r="D9" s="225" t="s">
        <v>123</v>
      </c>
      <c r="E9" s="225" t="s">
        <v>178</v>
      </c>
      <c r="F9" s="225">
        <v>16119</v>
      </c>
      <c r="G9" s="225">
        <v>7848</v>
      </c>
      <c r="H9" s="225">
        <v>3062</v>
      </c>
      <c r="I9" s="225">
        <v>408</v>
      </c>
      <c r="J9" s="225">
        <v>4801</v>
      </c>
    </row>
    <row r="10" spans="1:10" ht="21" customHeight="1">
      <c r="A10" s="347" t="s">
        <v>123</v>
      </c>
      <c r="B10" s="347" t="s">
        <v>123</v>
      </c>
      <c r="C10" s="347" t="s">
        <v>83</v>
      </c>
      <c r="D10" s="347" t="s">
        <v>123</v>
      </c>
      <c r="E10" s="347" t="s">
        <v>200</v>
      </c>
      <c r="F10" s="347">
        <v>7266</v>
      </c>
      <c r="G10" s="347">
        <v>2791</v>
      </c>
      <c r="H10" s="347">
        <v>1419</v>
      </c>
      <c r="I10" s="347">
        <v>415</v>
      </c>
      <c r="J10" s="347">
        <v>2641</v>
      </c>
    </row>
    <row r="11" spans="1:10" ht="21" customHeight="1">
      <c r="A11" s="225" t="s">
        <v>123</v>
      </c>
      <c r="B11" s="225" t="s">
        <v>123</v>
      </c>
      <c r="C11" s="225" t="s">
        <v>83</v>
      </c>
      <c r="D11" s="225" t="s">
        <v>123</v>
      </c>
      <c r="E11" s="225" t="s">
        <v>175</v>
      </c>
      <c r="F11" s="225">
        <v>352334</v>
      </c>
      <c r="G11" s="225">
        <v>100490</v>
      </c>
      <c r="H11" s="225">
        <v>70387</v>
      </c>
      <c r="I11" s="225">
        <v>16231</v>
      </c>
      <c r="J11" s="225">
        <v>165226</v>
      </c>
    </row>
    <row r="12" spans="1:10" ht="21" customHeight="1">
      <c r="A12" s="347" t="s">
        <v>123</v>
      </c>
      <c r="B12" s="347" t="s">
        <v>123</v>
      </c>
      <c r="C12" s="347" t="s">
        <v>83</v>
      </c>
      <c r="D12" s="347" t="s">
        <v>123</v>
      </c>
      <c r="E12" s="347" t="s">
        <v>179</v>
      </c>
      <c r="F12" s="347">
        <v>553316</v>
      </c>
      <c r="G12" s="347">
        <v>195561</v>
      </c>
      <c r="H12" s="347">
        <v>103258</v>
      </c>
      <c r="I12" s="347">
        <v>27263</v>
      </c>
      <c r="J12" s="347">
        <v>227234</v>
      </c>
    </row>
    <row r="13" spans="1:10" ht="21" customHeight="1">
      <c r="A13" s="225" t="s">
        <v>123</v>
      </c>
      <c r="B13" s="225" t="s">
        <v>123</v>
      </c>
      <c r="C13" s="225" t="s">
        <v>83</v>
      </c>
      <c r="D13" s="225" t="s">
        <v>123</v>
      </c>
      <c r="E13" s="225" t="s">
        <v>180</v>
      </c>
      <c r="F13" s="225">
        <v>43581</v>
      </c>
      <c r="G13" s="225">
        <v>15002</v>
      </c>
      <c r="H13" s="225">
        <v>9714</v>
      </c>
      <c r="I13" s="225">
        <v>2286</v>
      </c>
      <c r="J13" s="225">
        <v>16579</v>
      </c>
    </row>
    <row r="14" spans="1:10" ht="21" customHeight="1">
      <c r="A14" s="347" t="s">
        <v>123</v>
      </c>
      <c r="B14" s="347" t="s">
        <v>123</v>
      </c>
      <c r="C14" s="347" t="s">
        <v>83</v>
      </c>
      <c r="D14" s="347" t="s">
        <v>123</v>
      </c>
      <c r="E14" s="347" t="s">
        <v>181</v>
      </c>
      <c r="F14" s="347">
        <v>336670</v>
      </c>
      <c r="G14" s="347">
        <v>137233</v>
      </c>
      <c r="H14" s="347">
        <v>60877</v>
      </c>
      <c r="I14" s="347">
        <v>13945</v>
      </c>
      <c r="J14" s="347">
        <v>124615</v>
      </c>
    </row>
    <row r="15" spans="1:10" ht="21" customHeight="1">
      <c r="A15" s="225" t="s">
        <v>123</v>
      </c>
      <c r="B15" s="225" t="s">
        <v>124</v>
      </c>
      <c r="C15" s="225" t="s">
        <v>83</v>
      </c>
      <c r="D15" s="225" t="s">
        <v>124</v>
      </c>
      <c r="E15" s="225" t="s">
        <v>124</v>
      </c>
      <c r="F15" s="225">
        <v>106640</v>
      </c>
      <c r="G15" s="225">
        <v>46276</v>
      </c>
      <c r="H15" s="225">
        <v>18808</v>
      </c>
      <c r="I15" s="225">
        <v>3986</v>
      </c>
      <c r="J15" s="225">
        <v>37570</v>
      </c>
    </row>
    <row r="16" spans="1:10" ht="21" customHeight="1">
      <c r="A16" s="347" t="s">
        <v>123</v>
      </c>
      <c r="B16" s="347" t="s">
        <v>201</v>
      </c>
      <c r="C16" s="347" t="s">
        <v>83</v>
      </c>
      <c r="D16" s="347" t="s">
        <v>201</v>
      </c>
      <c r="E16" s="347" t="s">
        <v>201</v>
      </c>
      <c r="F16" s="347">
        <v>43502</v>
      </c>
      <c r="G16" s="347">
        <v>19260</v>
      </c>
      <c r="H16" s="347">
        <v>8119</v>
      </c>
      <c r="I16" s="347">
        <v>1646</v>
      </c>
      <c r="J16" s="347">
        <v>14477</v>
      </c>
    </row>
    <row r="17" spans="1:10" ht="21" customHeight="1">
      <c r="A17" s="225" t="s">
        <v>123</v>
      </c>
      <c r="B17" s="225" t="s">
        <v>573</v>
      </c>
      <c r="C17" s="225" t="s">
        <v>83</v>
      </c>
      <c r="D17" s="225" t="s">
        <v>573</v>
      </c>
      <c r="E17" s="225" t="s">
        <v>573</v>
      </c>
      <c r="F17" s="225">
        <v>9751</v>
      </c>
      <c r="G17" s="225">
        <v>3364</v>
      </c>
      <c r="H17" s="225">
        <v>1766</v>
      </c>
      <c r="I17" s="225">
        <v>395</v>
      </c>
      <c r="J17" s="225">
        <v>4226</v>
      </c>
    </row>
    <row r="18" spans="1:10" ht="21" customHeight="1">
      <c r="A18" s="347" t="s">
        <v>123</v>
      </c>
      <c r="B18" s="347" t="s">
        <v>176</v>
      </c>
      <c r="C18" s="347" t="s">
        <v>125</v>
      </c>
      <c r="D18" s="347" t="s">
        <v>125</v>
      </c>
      <c r="E18" s="347" t="s">
        <v>176</v>
      </c>
      <c r="F18" s="347">
        <v>20333</v>
      </c>
      <c r="G18" s="347">
        <v>9190</v>
      </c>
      <c r="H18" s="347">
        <v>3035</v>
      </c>
      <c r="I18" s="347">
        <v>961</v>
      </c>
      <c r="J18" s="347">
        <v>7147</v>
      </c>
    </row>
    <row r="19" spans="1:10" ht="21" customHeight="1">
      <c r="A19" s="225" t="s">
        <v>123</v>
      </c>
      <c r="B19" s="225" t="s">
        <v>126</v>
      </c>
      <c r="C19" s="225" t="s">
        <v>83</v>
      </c>
      <c r="D19" s="225" t="s">
        <v>127</v>
      </c>
      <c r="E19" s="225" t="s">
        <v>202</v>
      </c>
      <c r="F19" s="225">
        <v>2960</v>
      </c>
      <c r="G19" s="225">
        <v>1554</v>
      </c>
      <c r="H19" s="225">
        <v>432</v>
      </c>
      <c r="I19" s="225">
        <v>93</v>
      </c>
      <c r="J19" s="225">
        <v>881</v>
      </c>
    </row>
    <row r="20" spans="1:10" ht="21" customHeight="1">
      <c r="A20" s="347" t="s">
        <v>123</v>
      </c>
      <c r="B20" s="347" t="s">
        <v>128</v>
      </c>
      <c r="C20" s="347" t="s">
        <v>83</v>
      </c>
      <c r="D20" s="347" t="s">
        <v>128</v>
      </c>
      <c r="E20" s="347" t="s">
        <v>128</v>
      </c>
      <c r="F20" s="347">
        <v>15281</v>
      </c>
      <c r="G20" s="347">
        <v>6948</v>
      </c>
      <c r="H20" s="347">
        <v>3139</v>
      </c>
      <c r="I20" s="347">
        <v>498</v>
      </c>
      <c r="J20" s="347">
        <v>4696</v>
      </c>
    </row>
    <row r="21" spans="1:10" ht="21" customHeight="1">
      <c r="A21" s="225" t="s">
        <v>123</v>
      </c>
      <c r="B21" s="225" t="s">
        <v>129</v>
      </c>
      <c r="C21" s="225" t="s">
        <v>83</v>
      </c>
      <c r="D21" s="225" t="s">
        <v>129</v>
      </c>
      <c r="E21" s="225" t="s">
        <v>129</v>
      </c>
      <c r="F21" s="225">
        <v>6107</v>
      </c>
      <c r="G21" s="225">
        <v>3052</v>
      </c>
      <c r="H21" s="225">
        <v>967</v>
      </c>
      <c r="I21" s="225">
        <v>175</v>
      </c>
      <c r="J21" s="225">
        <v>1913</v>
      </c>
    </row>
    <row r="22" spans="1:10" ht="21" customHeight="1">
      <c r="A22" s="347" t="s">
        <v>123</v>
      </c>
      <c r="B22" s="347" t="s">
        <v>130</v>
      </c>
      <c r="C22" s="347" t="s">
        <v>83</v>
      </c>
      <c r="D22" s="347" t="s">
        <v>130</v>
      </c>
      <c r="E22" s="383" t="s">
        <v>203</v>
      </c>
      <c r="F22" s="347">
        <v>45</v>
      </c>
      <c r="G22" s="347">
        <v>19</v>
      </c>
      <c r="H22" s="347">
        <v>5</v>
      </c>
      <c r="I22" s="347">
        <v>4</v>
      </c>
      <c r="J22" s="347">
        <v>17</v>
      </c>
    </row>
    <row r="23" spans="1:10" ht="21" customHeight="1">
      <c r="A23" s="225" t="s">
        <v>123</v>
      </c>
      <c r="B23" s="225" t="s">
        <v>131</v>
      </c>
      <c r="C23" s="225" t="s">
        <v>83</v>
      </c>
      <c r="D23" s="225" t="s">
        <v>132</v>
      </c>
      <c r="E23" s="225" t="s">
        <v>585</v>
      </c>
      <c r="F23" s="225">
        <v>5975</v>
      </c>
      <c r="G23" s="225">
        <v>2493</v>
      </c>
      <c r="H23" s="225">
        <v>963</v>
      </c>
      <c r="I23" s="225">
        <v>244</v>
      </c>
      <c r="J23" s="225">
        <v>2275</v>
      </c>
    </row>
    <row r="24" spans="1:10" ht="21" customHeight="1">
      <c r="A24" s="347" t="s">
        <v>273</v>
      </c>
      <c r="B24" s="347" t="s">
        <v>273</v>
      </c>
      <c r="C24" s="347" t="s">
        <v>83</v>
      </c>
      <c r="D24" s="347" t="s">
        <v>273</v>
      </c>
      <c r="E24" s="347" t="s">
        <v>273</v>
      </c>
      <c r="F24" s="347">
        <v>322142</v>
      </c>
      <c r="G24" s="347">
        <v>116116</v>
      </c>
      <c r="H24" s="347">
        <v>63711</v>
      </c>
      <c r="I24" s="347">
        <v>14564</v>
      </c>
      <c r="J24" s="347">
        <v>127751</v>
      </c>
    </row>
    <row r="25" spans="1:10" ht="21" customHeight="1">
      <c r="A25" s="225" t="s">
        <v>273</v>
      </c>
      <c r="B25" s="225" t="s">
        <v>133</v>
      </c>
      <c r="C25" s="225" t="s">
        <v>83</v>
      </c>
      <c r="D25" s="225" t="s">
        <v>133</v>
      </c>
      <c r="E25" s="225" t="s">
        <v>177</v>
      </c>
      <c r="F25" s="225">
        <v>372168</v>
      </c>
      <c r="G25" s="225">
        <v>108748</v>
      </c>
      <c r="H25" s="225">
        <v>75460</v>
      </c>
      <c r="I25" s="225">
        <v>18124</v>
      </c>
      <c r="J25" s="225">
        <v>169836</v>
      </c>
    </row>
    <row r="26" spans="1:10" ht="21" customHeight="1">
      <c r="A26" s="347" t="s">
        <v>273</v>
      </c>
      <c r="B26" s="347" t="s">
        <v>133</v>
      </c>
      <c r="C26" s="347" t="s">
        <v>83</v>
      </c>
      <c r="D26" s="347" t="s">
        <v>133</v>
      </c>
      <c r="E26" s="347" t="s">
        <v>182</v>
      </c>
      <c r="F26" s="347">
        <v>86815</v>
      </c>
      <c r="G26" s="347">
        <v>27176</v>
      </c>
      <c r="H26" s="347">
        <v>19669</v>
      </c>
      <c r="I26" s="347">
        <v>5372</v>
      </c>
      <c r="J26" s="347">
        <v>34598</v>
      </c>
    </row>
    <row r="27" spans="1:10" ht="21" customHeight="1">
      <c r="A27" s="225" t="s">
        <v>273</v>
      </c>
      <c r="B27" s="225" t="s">
        <v>183</v>
      </c>
      <c r="C27" s="225" t="s">
        <v>83</v>
      </c>
      <c r="D27" s="225" t="s">
        <v>134</v>
      </c>
      <c r="E27" s="225" t="s">
        <v>183</v>
      </c>
      <c r="F27" s="225">
        <v>160208</v>
      </c>
      <c r="G27" s="225">
        <v>71371</v>
      </c>
      <c r="H27" s="225">
        <v>27571</v>
      </c>
      <c r="I27" s="225">
        <v>5858</v>
      </c>
      <c r="J27" s="225">
        <v>55408</v>
      </c>
    </row>
    <row r="28" spans="1:10" ht="21" customHeight="1">
      <c r="A28" s="347" t="s">
        <v>273</v>
      </c>
      <c r="B28" s="347" t="s">
        <v>184</v>
      </c>
      <c r="C28" s="347" t="s">
        <v>135</v>
      </c>
      <c r="D28" s="347" t="s">
        <v>136</v>
      </c>
      <c r="E28" s="347" t="s">
        <v>184</v>
      </c>
      <c r="F28" s="347">
        <v>24409</v>
      </c>
      <c r="G28" s="347">
        <v>7965</v>
      </c>
      <c r="H28" s="347">
        <v>5455</v>
      </c>
      <c r="I28" s="347">
        <v>1139</v>
      </c>
      <c r="J28" s="347">
        <v>9850</v>
      </c>
    </row>
    <row r="29" spans="1:10" ht="21" customHeight="1">
      <c r="A29" s="225" t="s">
        <v>273</v>
      </c>
      <c r="B29" s="225" t="s">
        <v>502</v>
      </c>
      <c r="C29" s="225" t="s">
        <v>83</v>
      </c>
      <c r="D29" s="225" t="s">
        <v>502</v>
      </c>
      <c r="E29" s="225" t="s">
        <v>502</v>
      </c>
      <c r="F29" s="225">
        <v>21778</v>
      </c>
      <c r="G29" s="225">
        <v>10182</v>
      </c>
      <c r="H29" s="225">
        <v>4699</v>
      </c>
      <c r="I29" s="225">
        <v>567</v>
      </c>
      <c r="J29" s="225">
        <v>6330</v>
      </c>
    </row>
    <row r="30" spans="1:10" ht="21" customHeight="1">
      <c r="A30" s="347" t="s">
        <v>274</v>
      </c>
      <c r="B30" s="347" t="s">
        <v>274</v>
      </c>
      <c r="C30" s="347" t="s">
        <v>83</v>
      </c>
      <c r="D30" s="347" t="s">
        <v>575</v>
      </c>
      <c r="E30" s="347" t="s">
        <v>185</v>
      </c>
      <c r="F30" s="347">
        <v>58630</v>
      </c>
      <c r="G30" s="347">
        <v>26387</v>
      </c>
      <c r="H30" s="347">
        <v>11460</v>
      </c>
      <c r="I30" s="347">
        <v>1962</v>
      </c>
      <c r="J30" s="347">
        <v>18821</v>
      </c>
    </row>
    <row r="31" spans="1:10" ht="21" customHeight="1">
      <c r="A31" s="225" t="s">
        <v>274</v>
      </c>
      <c r="B31" s="225" t="s">
        <v>274</v>
      </c>
      <c r="C31" s="225" t="s">
        <v>83</v>
      </c>
      <c r="D31" s="225" t="s">
        <v>575</v>
      </c>
      <c r="E31" s="225" t="s">
        <v>575</v>
      </c>
      <c r="F31" s="225">
        <v>197243</v>
      </c>
      <c r="G31" s="225">
        <v>64042</v>
      </c>
      <c r="H31" s="225">
        <v>43381</v>
      </c>
      <c r="I31" s="225">
        <v>8590</v>
      </c>
      <c r="J31" s="225">
        <v>81230</v>
      </c>
    </row>
    <row r="32" spans="1:10" ht="21" customHeight="1">
      <c r="A32" s="347" t="s">
        <v>274</v>
      </c>
      <c r="B32" s="347" t="s">
        <v>137</v>
      </c>
      <c r="C32" s="347" t="s">
        <v>83</v>
      </c>
      <c r="D32" s="347" t="s">
        <v>137</v>
      </c>
      <c r="E32" s="347" t="s">
        <v>137</v>
      </c>
      <c r="F32" s="347">
        <v>90079</v>
      </c>
      <c r="G32" s="347">
        <v>23753</v>
      </c>
      <c r="H32" s="347">
        <v>18779</v>
      </c>
      <c r="I32" s="347">
        <v>5100</v>
      </c>
      <c r="J32" s="347">
        <v>42447</v>
      </c>
    </row>
    <row r="33" spans="1:10" ht="21" customHeight="1">
      <c r="A33" s="225" t="s">
        <v>275</v>
      </c>
      <c r="B33" s="225" t="s">
        <v>138</v>
      </c>
      <c r="C33" s="225" t="s">
        <v>83</v>
      </c>
      <c r="D33" s="225" t="s">
        <v>138</v>
      </c>
      <c r="E33" s="225" t="s">
        <v>186</v>
      </c>
      <c r="F33" s="225">
        <v>205047</v>
      </c>
      <c r="G33" s="225">
        <v>73055</v>
      </c>
      <c r="H33" s="225">
        <v>42556</v>
      </c>
      <c r="I33" s="225">
        <v>9593</v>
      </c>
      <c r="J33" s="225">
        <v>79843</v>
      </c>
    </row>
    <row r="34" spans="1:10" ht="21" customHeight="1">
      <c r="A34" s="347" t="s">
        <v>275</v>
      </c>
      <c r="B34" s="347" t="s">
        <v>139</v>
      </c>
      <c r="C34" s="347" t="s">
        <v>83</v>
      </c>
      <c r="D34" s="347" t="s">
        <v>139</v>
      </c>
      <c r="E34" s="347" t="s">
        <v>139</v>
      </c>
      <c r="F34" s="347">
        <v>36855</v>
      </c>
      <c r="G34" s="347">
        <v>15153</v>
      </c>
      <c r="H34" s="347">
        <v>7303</v>
      </c>
      <c r="I34" s="347">
        <v>1267</v>
      </c>
      <c r="J34" s="347">
        <v>13132</v>
      </c>
    </row>
    <row r="35" spans="1:10" ht="21" customHeight="1">
      <c r="A35" s="225" t="s">
        <v>275</v>
      </c>
      <c r="B35" s="225" t="s">
        <v>187</v>
      </c>
      <c r="C35" s="225" t="s">
        <v>83</v>
      </c>
      <c r="D35" s="225" t="s">
        <v>140</v>
      </c>
      <c r="E35" s="225" t="s">
        <v>187</v>
      </c>
      <c r="F35" s="225">
        <v>34336</v>
      </c>
      <c r="G35" s="225">
        <v>16600</v>
      </c>
      <c r="H35" s="225">
        <v>5833</v>
      </c>
      <c r="I35" s="225">
        <v>1011</v>
      </c>
      <c r="J35" s="225">
        <v>10892</v>
      </c>
    </row>
    <row r="36" spans="1:10" ht="21" customHeight="1">
      <c r="A36" s="347" t="s">
        <v>275</v>
      </c>
      <c r="B36" s="347" t="s">
        <v>141</v>
      </c>
      <c r="C36" s="347" t="s">
        <v>83</v>
      </c>
      <c r="D36" s="347" t="s">
        <v>141</v>
      </c>
      <c r="E36" s="347" t="s">
        <v>141</v>
      </c>
      <c r="F36" s="347">
        <v>17640</v>
      </c>
      <c r="G36" s="347">
        <v>7309</v>
      </c>
      <c r="H36" s="347">
        <v>3411</v>
      </c>
      <c r="I36" s="347">
        <v>561</v>
      </c>
      <c r="J36" s="347">
        <v>6359</v>
      </c>
    </row>
    <row r="37" spans="1:10" ht="21" customHeight="1">
      <c r="A37" s="225" t="s">
        <v>142</v>
      </c>
      <c r="B37" s="225" t="s">
        <v>521</v>
      </c>
      <c r="C37" s="225" t="s">
        <v>83</v>
      </c>
      <c r="D37" s="225" t="s">
        <v>521</v>
      </c>
      <c r="E37" s="225" t="s">
        <v>199</v>
      </c>
      <c r="F37" s="225">
        <v>44</v>
      </c>
      <c r="G37" s="225">
        <v>40</v>
      </c>
      <c r="H37" s="225">
        <v>2</v>
      </c>
      <c r="I37" s="225">
        <v>1</v>
      </c>
      <c r="J37" s="225">
        <v>1</v>
      </c>
    </row>
    <row r="38" spans="1:10" ht="21" customHeight="1">
      <c r="A38" s="347" t="s">
        <v>142</v>
      </c>
      <c r="B38" s="347" t="s">
        <v>521</v>
      </c>
      <c r="C38" s="347" t="s">
        <v>83</v>
      </c>
      <c r="D38" s="347" t="s">
        <v>521</v>
      </c>
      <c r="E38" s="347" t="s">
        <v>521</v>
      </c>
      <c r="F38" s="347">
        <v>628818</v>
      </c>
      <c r="G38" s="347">
        <v>295146</v>
      </c>
      <c r="H38" s="347">
        <v>104463</v>
      </c>
      <c r="I38" s="347">
        <v>21579</v>
      </c>
      <c r="J38" s="347">
        <v>207630</v>
      </c>
    </row>
    <row r="39" spans="1:10" ht="21" customHeight="1">
      <c r="A39" s="225" t="s">
        <v>142</v>
      </c>
      <c r="B39" s="225" t="s">
        <v>521</v>
      </c>
      <c r="C39" s="225" t="s">
        <v>83</v>
      </c>
      <c r="D39" s="225" t="s">
        <v>521</v>
      </c>
      <c r="E39" s="225" t="s">
        <v>572</v>
      </c>
      <c r="F39" s="225">
        <v>4058</v>
      </c>
      <c r="G39" s="225">
        <v>1750</v>
      </c>
      <c r="H39" s="225">
        <v>960</v>
      </c>
      <c r="I39" s="225">
        <v>119</v>
      </c>
      <c r="J39" s="225">
        <v>1229</v>
      </c>
    </row>
    <row r="40" spans="1:10" ht="21" customHeight="1">
      <c r="A40" s="347" t="s">
        <v>142</v>
      </c>
      <c r="B40" s="347" t="s">
        <v>278</v>
      </c>
      <c r="C40" s="347" t="s">
        <v>83</v>
      </c>
      <c r="D40" s="347" t="s">
        <v>143</v>
      </c>
      <c r="E40" s="347" t="s">
        <v>188</v>
      </c>
      <c r="F40" s="347">
        <v>267562</v>
      </c>
      <c r="G40" s="347">
        <v>122466</v>
      </c>
      <c r="H40" s="347">
        <v>53036</v>
      </c>
      <c r="I40" s="347">
        <v>7829</v>
      </c>
      <c r="J40" s="347">
        <v>84231</v>
      </c>
    </row>
    <row r="41" spans="1:10" ht="21" customHeight="1">
      <c r="A41" s="225" t="s">
        <v>142</v>
      </c>
      <c r="B41" s="225" t="s">
        <v>226</v>
      </c>
      <c r="C41" s="225" t="s">
        <v>83</v>
      </c>
      <c r="D41" s="225" t="s">
        <v>226</v>
      </c>
      <c r="E41" s="225" t="s">
        <v>567</v>
      </c>
      <c r="F41" s="225">
        <v>5496</v>
      </c>
      <c r="G41" s="225">
        <v>2693</v>
      </c>
      <c r="H41" s="225">
        <v>1033</v>
      </c>
      <c r="I41" s="225">
        <v>186</v>
      </c>
      <c r="J41" s="225">
        <v>1584</v>
      </c>
    </row>
    <row r="42" spans="1:10" ht="21" customHeight="1">
      <c r="A42" s="347" t="s">
        <v>142</v>
      </c>
      <c r="B42" s="347" t="s">
        <v>226</v>
      </c>
      <c r="C42" s="347" t="s">
        <v>83</v>
      </c>
      <c r="D42" s="347" t="s">
        <v>226</v>
      </c>
      <c r="E42" s="347" t="s">
        <v>226</v>
      </c>
      <c r="F42" s="347">
        <v>76323</v>
      </c>
      <c r="G42" s="347">
        <v>32857</v>
      </c>
      <c r="H42" s="347">
        <v>14722</v>
      </c>
      <c r="I42" s="347">
        <v>2921</v>
      </c>
      <c r="J42" s="347">
        <v>25823</v>
      </c>
    </row>
    <row r="43" spans="1:10" ht="21" customHeight="1">
      <c r="A43" s="225" t="s">
        <v>142</v>
      </c>
      <c r="B43" s="225" t="s">
        <v>520</v>
      </c>
      <c r="C43" s="225" t="s">
        <v>83</v>
      </c>
      <c r="D43" s="225" t="s">
        <v>144</v>
      </c>
      <c r="E43" s="225" t="s">
        <v>520</v>
      </c>
      <c r="F43" s="225">
        <v>123121</v>
      </c>
      <c r="G43" s="225">
        <v>72108</v>
      </c>
      <c r="H43" s="225">
        <v>16245</v>
      </c>
      <c r="I43" s="225">
        <v>3130</v>
      </c>
      <c r="J43" s="225">
        <v>31638</v>
      </c>
    </row>
    <row r="44" spans="1:10" ht="21" customHeight="1">
      <c r="A44" s="347" t="s">
        <v>142</v>
      </c>
      <c r="B44" s="347" t="s">
        <v>214</v>
      </c>
      <c r="C44" s="347" t="s">
        <v>83</v>
      </c>
      <c r="D44" s="347" t="s">
        <v>145</v>
      </c>
      <c r="E44" s="347" t="s">
        <v>197</v>
      </c>
      <c r="F44" s="347">
        <v>27552</v>
      </c>
      <c r="G44" s="347">
        <v>13882</v>
      </c>
      <c r="H44" s="347">
        <v>5039</v>
      </c>
      <c r="I44" s="347">
        <v>756</v>
      </c>
      <c r="J44" s="347">
        <v>7875</v>
      </c>
    </row>
    <row r="45" spans="1:10" ht="21" customHeight="1">
      <c r="A45" s="225" t="s">
        <v>142</v>
      </c>
      <c r="B45" s="225" t="s">
        <v>569</v>
      </c>
      <c r="C45" s="225" t="s">
        <v>83</v>
      </c>
      <c r="D45" s="225" t="s">
        <v>569</v>
      </c>
      <c r="E45" s="225" t="s">
        <v>569</v>
      </c>
      <c r="F45" s="225">
        <v>26185</v>
      </c>
      <c r="G45" s="225">
        <v>11406</v>
      </c>
      <c r="H45" s="225">
        <v>5140</v>
      </c>
      <c r="I45" s="225">
        <v>875</v>
      </c>
      <c r="J45" s="225">
        <v>8764</v>
      </c>
    </row>
    <row r="46" spans="1:10" ht="21" customHeight="1">
      <c r="A46" s="347" t="s">
        <v>147</v>
      </c>
      <c r="B46" s="347" t="s">
        <v>148</v>
      </c>
      <c r="C46" s="347" t="s">
        <v>83</v>
      </c>
      <c r="D46" s="347" t="s">
        <v>148</v>
      </c>
      <c r="E46" s="347" t="s">
        <v>148</v>
      </c>
      <c r="F46" s="347">
        <v>265864</v>
      </c>
      <c r="G46" s="347">
        <v>118303</v>
      </c>
      <c r="H46" s="347">
        <v>48746</v>
      </c>
      <c r="I46" s="347">
        <v>9661</v>
      </c>
      <c r="J46" s="347">
        <v>89154</v>
      </c>
    </row>
    <row r="47" spans="1:10" ht="21" customHeight="1">
      <c r="A47" s="225" t="s">
        <v>147</v>
      </c>
      <c r="B47" s="225" t="s">
        <v>149</v>
      </c>
      <c r="C47" s="225" t="s">
        <v>150</v>
      </c>
      <c r="D47" s="225" t="s">
        <v>151</v>
      </c>
      <c r="E47" s="225" t="s">
        <v>149</v>
      </c>
      <c r="F47" s="225">
        <v>40750</v>
      </c>
      <c r="G47" s="225">
        <v>17990</v>
      </c>
      <c r="H47" s="225">
        <v>7926</v>
      </c>
      <c r="I47" s="225">
        <v>1417</v>
      </c>
      <c r="J47" s="225">
        <v>13417</v>
      </c>
    </row>
    <row r="48" spans="1:10" ht="21" customHeight="1">
      <c r="A48" s="347" t="s">
        <v>147</v>
      </c>
      <c r="B48" s="347" t="s">
        <v>152</v>
      </c>
      <c r="C48" s="347" t="s">
        <v>83</v>
      </c>
      <c r="D48" s="347" t="s">
        <v>153</v>
      </c>
      <c r="E48" s="347" t="s">
        <v>196</v>
      </c>
      <c r="F48" s="347">
        <v>52385</v>
      </c>
      <c r="G48" s="347">
        <v>18968</v>
      </c>
      <c r="H48" s="347">
        <v>10378</v>
      </c>
      <c r="I48" s="347">
        <v>2290</v>
      </c>
      <c r="J48" s="347">
        <v>20749</v>
      </c>
    </row>
    <row r="49" spans="1:10" ht="21" customHeight="1">
      <c r="A49" s="225" t="s">
        <v>147</v>
      </c>
      <c r="B49" s="225" t="s">
        <v>154</v>
      </c>
      <c r="C49" s="225" t="s">
        <v>83</v>
      </c>
      <c r="D49" s="225" t="s">
        <v>154</v>
      </c>
      <c r="E49" s="225" t="s">
        <v>154</v>
      </c>
      <c r="F49" s="225">
        <v>9671</v>
      </c>
      <c r="G49" s="225">
        <v>3069</v>
      </c>
      <c r="H49" s="225">
        <v>2243</v>
      </c>
      <c r="I49" s="225">
        <v>388</v>
      </c>
      <c r="J49" s="225">
        <v>3971</v>
      </c>
    </row>
    <row r="50" spans="1:10" ht="21" customHeight="1">
      <c r="A50" s="347" t="s">
        <v>155</v>
      </c>
      <c r="B50" s="347" t="s">
        <v>155</v>
      </c>
      <c r="C50" s="347" t="s">
        <v>83</v>
      </c>
      <c r="D50" s="347" t="s">
        <v>156</v>
      </c>
      <c r="E50" s="347" t="s">
        <v>155</v>
      </c>
      <c r="F50" s="347">
        <v>132290</v>
      </c>
      <c r="G50" s="347">
        <v>46013</v>
      </c>
      <c r="H50" s="347">
        <v>26530</v>
      </c>
      <c r="I50" s="347">
        <v>6037</v>
      </c>
      <c r="J50" s="347">
        <v>53710</v>
      </c>
    </row>
    <row r="51" spans="1:10" ht="21" customHeight="1">
      <c r="A51" s="225" t="s">
        <v>155</v>
      </c>
      <c r="B51" s="225" t="s">
        <v>157</v>
      </c>
      <c r="C51" s="225" t="s">
        <v>83</v>
      </c>
      <c r="D51" s="225" t="s">
        <v>157</v>
      </c>
      <c r="E51" s="225" t="s">
        <v>157</v>
      </c>
      <c r="F51" s="225">
        <v>7100</v>
      </c>
      <c r="G51" s="225">
        <v>3043</v>
      </c>
      <c r="H51" s="225">
        <v>1218</v>
      </c>
      <c r="I51" s="225">
        <v>274</v>
      </c>
      <c r="J51" s="225">
        <v>2565</v>
      </c>
    </row>
    <row r="52" spans="1:10" ht="21" customHeight="1">
      <c r="A52" s="347" t="s">
        <v>158</v>
      </c>
      <c r="B52" s="347" t="s">
        <v>158</v>
      </c>
      <c r="C52" s="347" t="s">
        <v>83</v>
      </c>
      <c r="D52" s="347" t="s">
        <v>158</v>
      </c>
      <c r="E52" s="347" t="s">
        <v>158</v>
      </c>
      <c r="F52" s="347">
        <v>84656</v>
      </c>
      <c r="G52" s="347">
        <v>37156</v>
      </c>
      <c r="H52" s="347">
        <v>17532</v>
      </c>
      <c r="I52" s="347">
        <v>2583</v>
      </c>
      <c r="J52" s="347">
        <v>27385</v>
      </c>
    </row>
    <row r="53" spans="1:10" ht="21" customHeight="1">
      <c r="A53" s="225" t="s">
        <v>158</v>
      </c>
      <c r="B53" s="225" t="s">
        <v>158</v>
      </c>
      <c r="C53" s="225" t="s">
        <v>83</v>
      </c>
      <c r="D53" s="225" t="s">
        <v>158</v>
      </c>
      <c r="E53" s="225" t="s">
        <v>195</v>
      </c>
      <c r="F53" s="225">
        <v>17395</v>
      </c>
      <c r="G53" s="225">
        <v>6573</v>
      </c>
      <c r="H53" s="225">
        <v>4033</v>
      </c>
      <c r="I53" s="225">
        <v>530</v>
      </c>
      <c r="J53" s="225">
        <v>6259</v>
      </c>
    </row>
    <row r="54" spans="1:10" ht="21" customHeight="1">
      <c r="A54" s="347" t="s">
        <v>159</v>
      </c>
      <c r="B54" s="347" t="s">
        <v>160</v>
      </c>
      <c r="C54" s="347" t="s">
        <v>83</v>
      </c>
      <c r="D54" s="347" t="s">
        <v>160</v>
      </c>
      <c r="E54" s="347" t="s">
        <v>160</v>
      </c>
      <c r="F54" s="347">
        <v>34155</v>
      </c>
      <c r="G54" s="347">
        <v>10507</v>
      </c>
      <c r="H54" s="347">
        <v>7011</v>
      </c>
      <c r="I54" s="347">
        <v>1707</v>
      </c>
      <c r="J54" s="347">
        <v>14930</v>
      </c>
    </row>
    <row r="55" spans="1:10" ht="21" customHeight="1">
      <c r="A55" s="225" t="s">
        <v>159</v>
      </c>
      <c r="B55" s="225" t="s">
        <v>161</v>
      </c>
      <c r="C55" s="225" t="s">
        <v>83</v>
      </c>
      <c r="D55" s="225" t="s">
        <v>161</v>
      </c>
      <c r="E55" s="225" t="s">
        <v>161</v>
      </c>
      <c r="F55" s="225">
        <v>6728</v>
      </c>
      <c r="G55" s="225">
        <v>2490</v>
      </c>
      <c r="H55" s="225">
        <v>1406</v>
      </c>
      <c r="I55" s="225">
        <v>251</v>
      </c>
      <c r="J55" s="225">
        <v>2581</v>
      </c>
    </row>
    <row r="56" spans="1:10" ht="21" customHeight="1">
      <c r="A56" s="347" t="s">
        <v>162</v>
      </c>
      <c r="B56" s="347" t="s">
        <v>162</v>
      </c>
      <c r="C56" s="347" t="s">
        <v>83</v>
      </c>
      <c r="D56" s="347" t="s">
        <v>577</v>
      </c>
      <c r="E56" s="347" t="s">
        <v>194</v>
      </c>
      <c r="F56" s="347">
        <v>14</v>
      </c>
      <c r="G56" s="347">
        <v>13</v>
      </c>
      <c r="H56" s="347">
        <v>0</v>
      </c>
      <c r="I56" s="347">
        <v>0</v>
      </c>
      <c r="J56" s="347">
        <v>1</v>
      </c>
    </row>
    <row r="57" spans="1:10" ht="21" customHeight="1">
      <c r="A57" s="225" t="s">
        <v>162</v>
      </c>
      <c r="B57" s="225" t="s">
        <v>163</v>
      </c>
      <c r="C57" s="225" t="s">
        <v>83</v>
      </c>
      <c r="D57" s="225" t="s">
        <v>164</v>
      </c>
      <c r="E57" s="225" t="s">
        <v>577</v>
      </c>
      <c r="F57" s="225">
        <v>168799</v>
      </c>
      <c r="G57" s="225">
        <v>67710</v>
      </c>
      <c r="H57" s="225">
        <v>27761</v>
      </c>
      <c r="I57" s="225">
        <v>8074</v>
      </c>
      <c r="J57" s="225">
        <v>65254</v>
      </c>
    </row>
    <row r="58" spans="1:10" ht="21" customHeight="1">
      <c r="A58" s="347" t="s">
        <v>162</v>
      </c>
      <c r="B58" s="347" t="s">
        <v>165</v>
      </c>
      <c r="C58" s="347" t="s">
        <v>83</v>
      </c>
      <c r="D58" s="347" t="s">
        <v>165</v>
      </c>
      <c r="E58" s="347" t="s">
        <v>193</v>
      </c>
      <c r="F58" s="347">
        <v>9494</v>
      </c>
      <c r="G58" s="347">
        <v>4220</v>
      </c>
      <c r="H58" s="347">
        <v>1641</v>
      </c>
      <c r="I58" s="347">
        <v>362</v>
      </c>
      <c r="J58" s="347">
        <v>3271</v>
      </c>
    </row>
    <row r="59" spans="1:10" ht="21" customHeight="1">
      <c r="A59" s="225" t="s">
        <v>162</v>
      </c>
      <c r="B59" s="225" t="s">
        <v>166</v>
      </c>
      <c r="C59" s="225" t="s">
        <v>83</v>
      </c>
      <c r="D59" s="225" t="s">
        <v>167</v>
      </c>
      <c r="E59" s="225" t="s">
        <v>166</v>
      </c>
      <c r="F59" s="225">
        <v>10411</v>
      </c>
      <c r="G59" s="225">
        <v>3583</v>
      </c>
      <c r="H59" s="225">
        <v>1953</v>
      </c>
      <c r="I59" s="225">
        <v>350</v>
      </c>
      <c r="J59" s="225">
        <v>4525</v>
      </c>
    </row>
    <row r="60" spans="1:10" ht="21" customHeight="1">
      <c r="A60" s="347" t="s">
        <v>168</v>
      </c>
      <c r="B60" s="347" t="s">
        <v>168</v>
      </c>
      <c r="C60" s="347" t="s">
        <v>83</v>
      </c>
      <c r="D60" s="347" t="s">
        <v>168</v>
      </c>
      <c r="E60" s="347" t="s">
        <v>168</v>
      </c>
      <c r="F60" s="347">
        <v>92020</v>
      </c>
      <c r="G60" s="347">
        <v>29079</v>
      </c>
      <c r="H60" s="347">
        <v>17321</v>
      </c>
      <c r="I60" s="347">
        <v>4852</v>
      </c>
      <c r="J60" s="347">
        <v>40768</v>
      </c>
    </row>
    <row r="61" spans="1:10" ht="21" customHeight="1">
      <c r="A61" s="225" t="s">
        <v>192</v>
      </c>
      <c r="B61" s="225" t="s">
        <v>192</v>
      </c>
      <c r="C61" s="225" t="s">
        <v>83</v>
      </c>
      <c r="D61" s="225" t="s">
        <v>192</v>
      </c>
      <c r="E61" s="225" t="s">
        <v>192</v>
      </c>
      <c r="F61" s="225">
        <v>50611</v>
      </c>
      <c r="G61" s="225">
        <v>21884</v>
      </c>
      <c r="H61" s="225">
        <v>9648</v>
      </c>
      <c r="I61" s="225">
        <v>1617</v>
      </c>
      <c r="J61" s="225">
        <v>17462</v>
      </c>
    </row>
    <row r="62" spans="1:10" ht="21" customHeight="1">
      <c r="A62" s="347" t="s">
        <v>241</v>
      </c>
      <c r="B62" s="347" t="s">
        <v>169</v>
      </c>
      <c r="C62" s="347" t="s">
        <v>83</v>
      </c>
      <c r="D62" s="347" t="s">
        <v>169</v>
      </c>
      <c r="E62" s="347" t="s">
        <v>191</v>
      </c>
      <c r="F62" s="347">
        <v>50784</v>
      </c>
      <c r="G62" s="347">
        <v>12619</v>
      </c>
      <c r="H62" s="347">
        <v>11669</v>
      </c>
      <c r="I62" s="347">
        <v>2752</v>
      </c>
      <c r="J62" s="347">
        <v>23744</v>
      </c>
    </row>
    <row r="63" spans="1:10" ht="21" customHeight="1">
      <c r="A63" s="225" t="s">
        <v>241</v>
      </c>
      <c r="B63" s="225" t="s">
        <v>190</v>
      </c>
      <c r="C63" s="225" t="s">
        <v>83</v>
      </c>
      <c r="D63" s="225" t="s">
        <v>190</v>
      </c>
      <c r="E63" s="225" t="s">
        <v>190</v>
      </c>
      <c r="F63" s="225">
        <v>38061</v>
      </c>
      <c r="G63" s="225">
        <v>12976</v>
      </c>
      <c r="H63" s="225">
        <v>8180</v>
      </c>
      <c r="I63" s="225">
        <v>1480</v>
      </c>
      <c r="J63" s="225">
        <v>15425</v>
      </c>
    </row>
    <row r="64" spans="1:10" ht="21" customHeight="1">
      <c r="A64" s="347"/>
      <c r="B64" s="347"/>
      <c r="C64" s="347"/>
      <c r="D64" s="347"/>
      <c r="E64" s="347" t="s">
        <v>189</v>
      </c>
      <c r="F64" s="347">
        <v>474511</v>
      </c>
      <c r="G64" s="347">
        <v>186795</v>
      </c>
      <c r="H64" s="347">
        <v>87390</v>
      </c>
      <c r="I64" s="347">
        <v>17664</v>
      </c>
      <c r="J64" s="347">
        <v>182662</v>
      </c>
    </row>
    <row r="65" spans="1:10" ht="21" customHeight="1">
      <c r="A65" s="566" t="s">
        <v>198</v>
      </c>
      <c r="B65" s="566"/>
      <c r="C65" s="566"/>
      <c r="D65" s="566"/>
      <c r="E65" s="567"/>
      <c r="F65" s="384">
        <f>SUM(F7:F64)</f>
        <v>6161948</v>
      </c>
      <c r="G65" s="384">
        <f t="shared" ref="G65:J65" si="0">SUM(G7:G64)</f>
        <v>2421031</v>
      </c>
      <c r="H65" s="384">
        <f t="shared" si="0"/>
        <v>1165402</v>
      </c>
      <c r="I65" s="384">
        <f t="shared" si="0"/>
        <v>251757</v>
      </c>
      <c r="J65" s="384">
        <f t="shared" si="0"/>
        <v>2323758</v>
      </c>
    </row>
    <row r="66" spans="1:10" ht="21" customHeight="1">
      <c r="A66" s="569" t="s">
        <v>427</v>
      </c>
      <c r="B66" s="570"/>
      <c r="C66" s="570"/>
      <c r="D66" s="570"/>
      <c r="E66" s="570"/>
      <c r="F66" s="570"/>
      <c r="G66" s="570"/>
      <c r="H66" s="570"/>
      <c r="I66" s="570"/>
      <c r="J66" s="570"/>
    </row>
  </sheetData>
  <mergeCells count="3">
    <mergeCell ref="A65:E65"/>
    <mergeCell ref="A4:J4"/>
    <mergeCell ref="A66:J66"/>
  </mergeCells>
  <printOptions horizontalCentered="1"/>
  <pageMargins left="0.3" right="0.3" top="0.61" bottom="0.37" header="0.1" footer="0.1"/>
  <pageSetup paperSize="9" scale="34" pageOrder="overThenDown" orientation="portrait" useFirstPageNumber="1" horizontalDpi="300" verticalDpi="300" r:id="rId1"/>
  <headerFooter alignWithMargins="0">
    <oddHeader>&amp;P</oddHeader>
    <oddFooter>&amp;F</oddFooter>
  </headerFooter>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ABB60-2662-41D3-AD97-3FBB5A5D496B}">
  <sheetPr codeName="Worksheet____310"/>
  <dimension ref="A1:C23"/>
  <sheetViews>
    <sheetView showGridLines="0" view="pageBreakPreview" zoomScaleNormal="100" zoomScaleSheetLayoutView="100" workbookViewId="0">
      <selection activeCell="H15" sqref="H15"/>
    </sheetView>
  </sheetViews>
  <sheetFormatPr defaultColWidth="9" defaultRowHeight="14"/>
  <cols>
    <col min="1" max="1" width="3.7265625" style="49" customWidth="1"/>
    <col min="2" max="2" width="69.08984375" style="49" bestFit="1" customWidth="1"/>
    <col min="3" max="3" width="22" style="49" customWidth="1"/>
    <col min="4" max="16384" width="9" style="49"/>
  </cols>
  <sheetData>
    <row r="1" spans="1:3" s="50" customFormat="1" ht="21" customHeight="1">
      <c r="A1" s="571"/>
      <c r="B1" s="572"/>
      <c r="C1" s="379"/>
    </row>
    <row r="2" spans="1:3" s="50" customFormat="1" ht="21" customHeight="1">
      <c r="A2" s="380"/>
      <c r="B2" s="380"/>
      <c r="C2" s="379"/>
    </row>
    <row r="3" spans="1:3" s="50" customFormat="1" ht="21" customHeight="1">
      <c r="A3" s="380"/>
      <c r="B3" s="380"/>
      <c r="C3" s="379"/>
    </row>
    <row r="4" spans="1:3" s="32" customFormat="1" ht="44.15" customHeight="1">
      <c r="A4" s="573" t="s">
        <v>655</v>
      </c>
      <c r="B4" s="573"/>
      <c r="C4" s="573"/>
    </row>
    <row r="5" spans="1:3" ht="21" customHeight="1">
      <c r="A5" s="381"/>
      <c r="B5" s="336"/>
      <c r="C5" s="336"/>
    </row>
    <row r="6" spans="1:3" ht="21" customHeight="1">
      <c r="A6" s="240" t="s">
        <v>120</v>
      </c>
      <c r="B6" s="240" t="s">
        <v>204</v>
      </c>
      <c r="C6" s="240" t="s">
        <v>324</v>
      </c>
    </row>
    <row r="7" spans="1:3" ht="21" customHeight="1">
      <c r="A7" s="240">
        <v>1</v>
      </c>
      <c r="B7" s="240" t="s">
        <v>578</v>
      </c>
      <c r="C7" s="127">
        <v>2117465</v>
      </c>
    </row>
    <row r="8" spans="1:3" ht="21" customHeight="1">
      <c r="A8" s="240">
        <v>2</v>
      </c>
      <c r="B8" s="240" t="s">
        <v>579</v>
      </c>
      <c r="C8" s="128">
        <v>2117465</v>
      </c>
    </row>
    <row r="9" spans="1:3" ht="21" customHeight="1">
      <c r="A9" s="240">
        <v>3</v>
      </c>
      <c r="B9" s="240" t="s">
        <v>580</v>
      </c>
      <c r="C9" s="127">
        <v>2117359</v>
      </c>
    </row>
    <row r="10" spans="1:3" ht="21" customHeight="1">
      <c r="A10" s="240">
        <v>4</v>
      </c>
      <c r="B10" s="240" t="s">
        <v>581</v>
      </c>
      <c r="C10" s="128">
        <v>2117322</v>
      </c>
    </row>
    <row r="11" spans="1:3" ht="21" customHeight="1">
      <c r="A11" s="240">
        <v>5</v>
      </c>
      <c r="B11" s="240" t="s">
        <v>582</v>
      </c>
      <c r="C11" s="127">
        <v>2117322</v>
      </c>
    </row>
    <row r="12" spans="1:3" ht="21" customHeight="1">
      <c r="A12" s="240">
        <v>6</v>
      </c>
      <c r="B12" s="240" t="s">
        <v>205</v>
      </c>
      <c r="C12" s="128">
        <v>1969652</v>
      </c>
    </row>
    <row r="13" spans="1:3" ht="21" customHeight="1">
      <c r="A13" s="240">
        <v>7</v>
      </c>
      <c r="B13" s="240" t="s">
        <v>206</v>
      </c>
      <c r="C13" s="127">
        <v>1969630</v>
      </c>
    </row>
    <row r="14" spans="1:3" ht="21" customHeight="1">
      <c r="A14" s="240">
        <v>8</v>
      </c>
      <c r="B14" s="240" t="s">
        <v>583</v>
      </c>
      <c r="C14" s="128">
        <v>1692261</v>
      </c>
    </row>
    <row r="15" spans="1:3" ht="21" customHeight="1">
      <c r="A15" s="240">
        <v>9</v>
      </c>
      <c r="B15" s="240" t="s">
        <v>584</v>
      </c>
      <c r="C15" s="127">
        <v>1692139</v>
      </c>
    </row>
    <row r="16" spans="1:3" ht="21" customHeight="1">
      <c r="A16" s="240">
        <v>10</v>
      </c>
      <c r="B16" s="240" t="s">
        <v>576</v>
      </c>
      <c r="C16" s="128">
        <v>1581335</v>
      </c>
    </row>
    <row r="17" spans="1:3" ht="21" customHeight="1">
      <c r="A17" s="569" t="s">
        <v>207</v>
      </c>
      <c r="B17" s="569"/>
      <c r="C17" s="569"/>
    </row>
    <row r="18" spans="1:3" ht="24.65" customHeight="1">
      <c r="A18" s="482" t="s">
        <v>208</v>
      </c>
      <c r="B18" s="482"/>
      <c r="C18" s="482"/>
    </row>
    <row r="19" spans="1:3">
      <c r="A19" s="336"/>
      <c r="B19" s="336"/>
      <c r="C19" s="336"/>
    </row>
    <row r="20" spans="1:3">
      <c r="A20" s="336"/>
      <c r="B20" s="336"/>
      <c r="C20" s="336"/>
    </row>
    <row r="21" spans="1:3">
      <c r="A21" s="336"/>
      <c r="B21" s="336"/>
      <c r="C21" s="336"/>
    </row>
    <row r="22" spans="1:3" ht="14.5">
      <c r="A22" s="336"/>
      <c r="B22" s="385"/>
      <c r="C22" s="336"/>
    </row>
    <row r="23" spans="1:3" ht="14.5">
      <c r="A23" s="336"/>
      <c r="B23" s="385"/>
      <c r="C23" s="336"/>
    </row>
  </sheetData>
  <mergeCells count="4">
    <mergeCell ref="A1:B1"/>
    <mergeCell ref="A4:C4"/>
    <mergeCell ref="A18:C18"/>
    <mergeCell ref="A17:C17"/>
  </mergeCells>
  <pageMargins left="0.7" right="0.7" top="0.75" bottom="0.75" header="0.3" footer="0.3"/>
  <pageSetup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87</vt:i4>
      </vt:variant>
      <vt:variant>
        <vt:lpstr>النطاقات المسماة</vt:lpstr>
      </vt:variant>
      <vt:variant>
        <vt:i4>85</vt:i4>
      </vt:variant>
    </vt:vector>
  </HeadingPairs>
  <TitlesOfParts>
    <vt:vector size="172" baseType="lpstr">
      <vt:lpstr>Index</vt:lpstr>
      <vt:lpstr>1-1</vt:lpstr>
      <vt:lpstr>1-1-1</vt:lpstr>
      <vt:lpstr>1-1-2</vt:lpstr>
      <vt:lpstr>1-1-3</vt:lpstr>
      <vt:lpstr>1-2</vt:lpstr>
      <vt:lpstr>1-2-1</vt:lpstr>
      <vt:lpstr>1-2-2</vt:lpstr>
      <vt:lpstr>1-3</vt:lpstr>
      <vt:lpstr>1-3-1</vt:lpstr>
      <vt:lpstr>1-3-2</vt:lpstr>
      <vt:lpstr>2-1</vt:lpstr>
      <vt:lpstr>2-1-1</vt:lpstr>
      <vt:lpstr>2-2</vt:lpstr>
      <vt:lpstr>2-3</vt:lpstr>
      <vt:lpstr>2-4</vt:lpstr>
      <vt:lpstr>2-5</vt:lpstr>
      <vt:lpstr>3-1</vt:lpstr>
      <vt:lpstr>3-1-1</vt:lpstr>
      <vt:lpstr>3-2</vt:lpstr>
      <vt:lpstr>3-2-1</vt:lpstr>
      <vt:lpstr>3-3</vt:lpstr>
      <vt:lpstr>3-3-1</vt:lpstr>
      <vt:lpstr>3-4</vt:lpstr>
      <vt:lpstr>3-5</vt:lpstr>
      <vt:lpstr>4-1</vt:lpstr>
      <vt:lpstr>4-1-1</vt:lpstr>
      <vt:lpstr>4-1-2</vt:lpstr>
      <vt:lpstr>4-1-3</vt:lpstr>
      <vt:lpstr>4-1-4</vt:lpstr>
      <vt:lpstr>4-1-5</vt:lpstr>
      <vt:lpstr>4-1-6</vt:lpstr>
      <vt:lpstr>4-2</vt:lpstr>
      <vt:lpstr>4-2-1</vt:lpstr>
      <vt:lpstr>4-2-2</vt:lpstr>
      <vt:lpstr>4-2-3</vt:lpstr>
      <vt:lpstr>4-2-4</vt:lpstr>
      <vt:lpstr>4-2-5</vt:lpstr>
      <vt:lpstr>4-3</vt:lpstr>
      <vt:lpstr>5-1</vt:lpstr>
      <vt:lpstr>5-1-1</vt:lpstr>
      <vt:lpstr>5-2</vt:lpstr>
      <vt:lpstr>5-3</vt:lpstr>
      <vt:lpstr>5-4</vt:lpstr>
      <vt:lpstr>5-5</vt:lpstr>
      <vt:lpstr>5-6</vt:lpstr>
      <vt:lpstr>5-6-1</vt:lpstr>
      <vt:lpstr>5-7</vt:lpstr>
      <vt:lpstr>5-8</vt:lpstr>
      <vt:lpstr>5-9</vt:lpstr>
      <vt:lpstr>5-10</vt:lpstr>
      <vt:lpstr>5-11</vt:lpstr>
      <vt:lpstr>6-1</vt:lpstr>
      <vt:lpstr>6-1-1</vt:lpstr>
      <vt:lpstr>6-1-2</vt:lpstr>
      <vt:lpstr>6-1-3</vt:lpstr>
      <vt:lpstr>6-1-4</vt:lpstr>
      <vt:lpstr>6-1-5</vt:lpstr>
      <vt:lpstr>6-1-6</vt:lpstr>
      <vt:lpstr>6-1-7</vt:lpstr>
      <vt:lpstr>6-2</vt:lpstr>
      <vt:lpstr>6-2-1</vt:lpstr>
      <vt:lpstr>6-2-2</vt:lpstr>
      <vt:lpstr>6-2-3</vt:lpstr>
      <vt:lpstr>6-2-4</vt:lpstr>
      <vt:lpstr>6-2-5</vt:lpstr>
      <vt:lpstr>6-2-6</vt:lpstr>
      <vt:lpstr>7-1</vt:lpstr>
      <vt:lpstr>7-1-1</vt:lpstr>
      <vt:lpstr>7-1-2</vt:lpstr>
      <vt:lpstr>7-1-3</vt:lpstr>
      <vt:lpstr>7-1-4</vt:lpstr>
      <vt:lpstr>7-1-5</vt:lpstr>
      <vt:lpstr>7-2</vt:lpstr>
      <vt:lpstr>7-3</vt:lpstr>
      <vt:lpstr>7-4</vt:lpstr>
      <vt:lpstr>7-5</vt:lpstr>
      <vt:lpstr>7-6</vt:lpstr>
      <vt:lpstr>7-7</vt:lpstr>
      <vt:lpstr>7-8</vt:lpstr>
      <vt:lpstr>7-9</vt:lpstr>
      <vt:lpstr>7-10</vt:lpstr>
      <vt:lpstr>7-11</vt:lpstr>
      <vt:lpstr>7-12</vt:lpstr>
      <vt:lpstr>7-13</vt:lpstr>
      <vt:lpstr>8-1</vt:lpstr>
      <vt:lpstr>8-1-1</vt:lpstr>
      <vt:lpstr>'1-1'!Print_Area</vt:lpstr>
      <vt:lpstr>'1-1-1'!Print_Area</vt:lpstr>
      <vt:lpstr>'1-1-2'!Print_Area</vt:lpstr>
      <vt:lpstr>'1-1-3'!Print_Area</vt:lpstr>
      <vt:lpstr>'1-2'!Print_Area</vt:lpstr>
      <vt:lpstr>'1-2-1'!Print_Area</vt:lpstr>
      <vt:lpstr>'1-2-2'!Print_Area</vt:lpstr>
      <vt:lpstr>'1-3'!Print_Area</vt:lpstr>
      <vt:lpstr>'1-3-1'!Print_Area</vt:lpstr>
      <vt:lpstr>'1-3-2'!Print_Area</vt:lpstr>
      <vt:lpstr>'2-1'!Print_Area</vt:lpstr>
      <vt:lpstr>'2-1-1'!Print_Area</vt:lpstr>
      <vt:lpstr>'2-2'!Print_Area</vt:lpstr>
      <vt:lpstr>'2-3'!Print_Area</vt:lpstr>
      <vt:lpstr>'2-4'!Print_Area</vt:lpstr>
      <vt:lpstr>'2-5'!Print_Area</vt:lpstr>
      <vt:lpstr>'3-1'!Print_Area</vt:lpstr>
      <vt:lpstr>'3-1-1'!Print_Area</vt:lpstr>
      <vt:lpstr>'3-2'!Print_Area</vt:lpstr>
      <vt:lpstr>'3-2-1'!Print_Area</vt:lpstr>
      <vt:lpstr>'3-3'!Print_Area</vt:lpstr>
      <vt:lpstr>'3-3-1'!Print_Area</vt:lpstr>
      <vt:lpstr>'3-4'!Print_Area</vt:lpstr>
      <vt:lpstr>'4-1'!Print_Area</vt:lpstr>
      <vt:lpstr>'4-1-1'!Print_Area</vt:lpstr>
      <vt:lpstr>'4-1-2'!Print_Area</vt:lpstr>
      <vt:lpstr>'4-1-3'!Print_Area</vt:lpstr>
      <vt:lpstr>'4-1-4'!Print_Area</vt:lpstr>
      <vt:lpstr>'4-1-5'!Print_Area</vt:lpstr>
      <vt:lpstr>'4-1-6'!Print_Area</vt:lpstr>
      <vt:lpstr>'4-2'!Print_Area</vt:lpstr>
      <vt:lpstr>'4-2-1'!Print_Area</vt:lpstr>
      <vt:lpstr>'4-2-2'!Print_Area</vt:lpstr>
      <vt:lpstr>'4-2-3'!Print_Area</vt:lpstr>
      <vt:lpstr>'4-2-4'!Print_Area</vt:lpstr>
      <vt:lpstr>'4-2-5'!Print_Area</vt:lpstr>
      <vt:lpstr>'4-3'!Print_Area</vt:lpstr>
      <vt:lpstr>'5-1'!Print_Area</vt:lpstr>
      <vt:lpstr>'5-10'!Print_Area</vt:lpstr>
      <vt:lpstr>'5-11'!Print_Area</vt:lpstr>
      <vt:lpstr>'5-1-1'!Print_Area</vt:lpstr>
      <vt:lpstr>'5-2'!Print_Area</vt:lpstr>
      <vt:lpstr>'5-3'!Print_Area</vt:lpstr>
      <vt:lpstr>'5-4'!Print_Area</vt:lpstr>
      <vt:lpstr>'5-5'!Print_Area</vt:lpstr>
      <vt:lpstr>'5-6'!Print_Area</vt:lpstr>
      <vt:lpstr>'5-6-1'!Print_Area</vt:lpstr>
      <vt:lpstr>'5-7'!Print_Area</vt:lpstr>
      <vt:lpstr>'5-8'!Print_Area</vt:lpstr>
      <vt:lpstr>'5-9'!Print_Area</vt:lpstr>
      <vt:lpstr>'6-1'!Print_Area</vt:lpstr>
      <vt:lpstr>'6-1-1'!Print_Area</vt:lpstr>
      <vt:lpstr>'6-1-2'!Print_Area</vt:lpstr>
      <vt:lpstr>'6-1-3'!Print_Area</vt:lpstr>
      <vt:lpstr>'6-1-4'!Print_Area</vt:lpstr>
      <vt:lpstr>'6-1-5'!Print_Area</vt:lpstr>
      <vt:lpstr>'6-1-6'!Print_Area</vt:lpstr>
      <vt:lpstr>'6-1-7'!Print_Area</vt:lpstr>
      <vt:lpstr>'6-2'!Print_Area</vt:lpstr>
      <vt:lpstr>'6-2-1'!Print_Area</vt:lpstr>
      <vt:lpstr>'6-2-2'!Print_Area</vt:lpstr>
      <vt:lpstr>'6-2-3'!Print_Area</vt:lpstr>
      <vt:lpstr>'6-2-4'!Print_Area</vt:lpstr>
      <vt:lpstr>'6-2-5'!Print_Area</vt:lpstr>
      <vt:lpstr>'6-2-6'!Print_Area</vt:lpstr>
      <vt:lpstr>'7-1'!Print_Area</vt:lpstr>
      <vt:lpstr>'7-10'!Print_Area</vt:lpstr>
      <vt:lpstr>'7-11'!Print_Area</vt:lpstr>
      <vt:lpstr>'7-1-1'!Print_Area</vt:lpstr>
      <vt:lpstr>'7-12'!Print_Area</vt:lpstr>
      <vt:lpstr>'7-1-2'!Print_Area</vt:lpstr>
      <vt:lpstr>'7-13'!Print_Area</vt:lpstr>
      <vt:lpstr>'7-1-3'!Print_Area</vt:lpstr>
      <vt:lpstr>'7-1-4'!Print_Area</vt:lpstr>
      <vt:lpstr>'7-1-5'!Print_Area</vt:lpstr>
      <vt:lpstr>'7-2'!Print_Area</vt:lpstr>
      <vt:lpstr>'7-3'!Print_Area</vt:lpstr>
      <vt:lpstr>'7-4'!Print_Area</vt:lpstr>
      <vt:lpstr>'7-5'!Print_Area</vt:lpstr>
      <vt:lpstr>'7-6'!Print_Area</vt:lpstr>
      <vt:lpstr>'7-7'!Print_Area</vt:lpstr>
      <vt:lpstr>'7-8'!Print_Area</vt:lpstr>
      <vt:lpstr>'7-9'!Print_Area</vt:lpstr>
      <vt:lpstr>'8-1'!Print_Area</vt:lpstr>
      <vt:lpstr>'8-1-1'!Print_Area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2026-11-01T11:46:37Z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0b1eb5c3-eeeb-4426-8d8f-096fe14fa1f2</vt:lpwstr>
  </property>
  <property fmtid="{D5CDD505-2E9C-101B-9397-08002B2CF9AE}" pid="3" name="GVData">
    <vt:lpwstr>eyJPUyI6IldpbmRvd3MiLCJkb2NJRCI6IjBiMWViNWMzLWVlZWItNDQyNi04ZDhmLTA5NmZlMTRmYTFmMiIsImRvY1N0YXRlIjoie30iLCJwYXJlbnRMaW5lSWRzIjoiW10iLCJ3cml0dGVuS2V5cyI6IltcImd2ZG9jaWRcIl0iLCJub09mR3ZEYXRhRW50cmllcyI6</vt:lpwstr>
  </property>
  <property fmtid="{D5CDD505-2E9C-101B-9397-08002B2CF9AE}" pid="4" name="GVData0">
    <vt:lpwstr>IjIifQ==</vt:lpwstr>
  </property>
  <property fmtid="{D5CDD505-2E9C-101B-9397-08002B2CF9AE}" pid="5" name="GVData1">
    <vt:lpwstr>(end)</vt:lpwstr>
  </property>
</Properties>
</file>