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gastat-my.sharepoint.com/personal/afyabes_stats_gov_sa/Documents/Documents/Environment Agriculture and Energy Statistics/المنتجات/البيئة/نشرة التغير المناخي/2025/Publication/"/>
    </mc:Choice>
  </mc:AlternateContent>
  <xr:revisionPtr revIDLastSave="8" documentId="13_ncr:1_{CEBE726E-501C-4ABA-8BFE-DF5495946400}" xr6:coauthVersionLast="47" xr6:coauthVersionMax="47" xr10:uidLastSave="{F4730E13-9444-4107-BBEE-1DFF104E26A8}"/>
  <bookViews>
    <workbookView xWindow="-120" yWindow="-120" windowWidth="29040" windowHeight="15840" tabRatio="934" xr2:uid="{BA95E7FC-885B-449D-B249-092FD673A1CC}"/>
  </bookViews>
  <sheets>
    <sheet name="Index" sheetId="42" r:id="rId1"/>
    <sheet name="Summary " sheetId="80" r:id="rId2"/>
    <sheet name="1.1" sheetId="66" r:id="rId3"/>
    <sheet name="1.2" sheetId="8" r:id="rId4"/>
    <sheet name="1.3" sheetId="50" r:id="rId5"/>
    <sheet name="1.4" sheetId="9" r:id="rId6"/>
    <sheet name="1.5" sheetId="10" r:id="rId7"/>
    <sheet name="2.1" sheetId="11" r:id="rId8"/>
    <sheet name="2.2" sheetId="53" r:id="rId9"/>
    <sheet name="2.3" sheetId="52" r:id="rId10"/>
    <sheet name="2.4" sheetId="60" r:id="rId11"/>
    <sheet name="2.5" sheetId="13" r:id="rId12"/>
    <sheet name="2.6" sheetId="14" r:id="rId13"/>
    <sheet name="2.7" sheetId="15" r:id="rId14"/>
    <sheet name="2.8" sheetId="16" r:id="rId15"/>
    <sheet name="2.9" sheetId="79" r:id="rId16"/>
    <sheet name="2.10" sheetId="17" r:id="rId17"/>
    <sheet name="2.11" sheetId="78" r:id="rId18"/>
    <sheet name="2.12" sheetId="18" r:id="rId19"/>
    <sheet name="2.13" sheetId="19" r:id="rId20"/>
    <sheet name="2.14" sheetId="20" r:id="rId21"/>
    <sheet name="2.15" sheetId="21" r:id="rId22"/>
    <sheet name="2.16" sheetId="22" r:id="rId23"/>
    <sheet name="2.17" sheetId="75" r:id="rId24"/>
    <sheet name="2.18" sheetId="76" r:id="rId25"/>
    <sheet name="2.19" sheetId="23" r:id="rId26"/>
    <sheet name="3.1" sheetId="84" r:id="rId27"/>
    <sheet name="3.2" sheetId="68" r:id="rId28"/>
    <sheet name="3.3" sheetId="26" r:id="rId29"/>
    <sheet name="3.4" sheetId="27" r:id="rId30"/>
    <sheet name="3.5" sheetId="28" r:id="rId31"/>
    <sheet name="4.1" sheetId="69" r:id="rId32"/>
    <sheet name="4.2" sheetId="85" r:id="rId33"/>
    <sheet name="4.3" sheetId="33" r:id="rId34"/>
    <sheet name="5.1" sheetId="35" r:id="rId35"/>
    <sheet name="5.2" sheetId="36" r:id="rId36"/>
    <sheet name="5.3" sheetId="48" r:id="rId37"/>
    <sheet name="5.4" sheetId="37" r:id="rId38"/>
    <sheet name="5.5" sheetId="62" r:id="rId39"/>
    <sheet name="5.6" sheetId="61" r:id="rId40"/>
    <sheet name="5.7" sheetId="38" r:id="rId41"/>
    <sheet name="5.8" sheetId="39" r:id="rId42"/>
    <sheet name="5.9" sheetId="86" r:id="rId43"/>
    <sheet name="5.10" sheetId="41" r:id="rId44"/>
    <sheet name="5.11" sheetId="44" r:id="rId45"/>
  </sheets>
  <definedNames>
    <definedName name="atIndex" localSheetId="0">#REF!</definedName>
    <definedName name="atIndex">#REF!</definedName>
    <definedName name="atالفهرس" localSheetId="0">#REF!</definedName>
    <definedName name="atالفهرس">#REF!</definedName>
    <definedName name="ksoi" localSheetId="0">#REF!</definedName>
    <definedName name="ksoi">#REF!</definedName>
    <definedName name="_xlnm.Print_Area" localSheetId="2">'1.1'!$A$1:$C$12</definedName>
    <definedName name="_xlnm.Print_Area" localSheetId="3">'1.2'!$A$1:$R$9</definedName>
    <definedName name="_xlnm.Print_Area" localSheetId="5">'1.4'!$A$1:$E$10</definedName>
    <definedName name="_xlnm.Print_Area" localSheetId="18">'2.12'!$A$1:$I$11</definedName>
    <definedName name="_xlnm.Print_Area" localSheetId="21">'2.15'!$A$1:$Q$8</definedName>
    <definedName name="_xlnm.Print_Area" localSheetId="22">'2.16'!$A$1:$AK$9</definedName>
    <definedName name="_xlnm.Print_Area" localSheetId="23">'2.17'!$A$1:$I$29</definedName>
    <definedName name="_xlnm.Print_Area" localSheetId="24">'2.18'!$A$1:$K$27</definedName>
    <definedName name="_xlnm.Print_Area" localSheetId="8">'2.2'!$A$1:$F$13</definedName>
    <definedName name="_xlnm.Print_Area" localSheetId="9">'2.3'!$A$1:$H$11</definedName>
    <definedName name="_xlnm.Print_Area" localSheetId="10">'2.4'!$A$1:$F$9</definedName>
    <definedName name="_xlnm.Print_Area" localSheetId="11">'2.5'!$A$1:$AJ$9</definedName>
    <definedName name="_xlnm.Print_Area" localSheetId="12">'2.6'!$A$1:$H$10</definedName>
    <definedName name="_xlnm.Print_Area" localSheetId="13">'2.7'!$A$1:$H$11</definedName>
    <definedName name="_xlnm.Print_Area" localSheetId="14">'2.8'!$A$1:$AL$11</definedName>
    <definedName name="_xlnm.Print_Area" localSheetId="15">'2.9'!$A$1:$I$13</definedName>
    <definedName name="_xlnm.Print_Area" localSheetId="26">'3.1'!$A$1:$C$11</definedName>
    <definedName name="_xlnm.Print_Area" localSheetId="27">'3.2'!$A$1:$C$16</definedName>
    <definedName name="_xlnm.Print_Area" localSheetId="29">'3.4'!$A$1:$F$9</definedName>
    <definedName name="_xlnm.Print_Area" localSheetId="30">'3.5'!$A$1:$D$8</definedName>
    <definedName name="_xlnm.Print_Area" localSheetId="31">'4.1'!$A$1:$C$16</definedName>
    <definedName name="_xlnm.Print_Area" localSheetId="32">'4.2'!$A$1:$G$8</definedName>
    <definedName name="_xlnm.Print_Area" localSheetId="34">'5.1'!$A$1:$J$9</definedName>
    <definedName name="_xlnm.Print_Area" localSheetId="44">'5.11'!$A$1:$U$11</definedName>
    <definedName name="_xlnm.Print_Area" localSheetId="35">'5.2'!$A$1:$G$8</definedName>
    <definedName name="_xlnm.Print_Area" localSheetId="36">'5.3'!$A$1:$K$49</definedName>
    <definedName name="_xlnm.Print_Area" localSheetId="38">'5.5'!$A$1:$D$8</definedName>
    <definedName name="_xlnm.Print_Area" localSheetId="39">'5.6'!$A$1:$D$10</definedName>
    <definedName name="_xlnm.Print_Area" localSheetId="41">'5.8'!$A$1:$F$9</definedName>
    <definedName name="_xlnm.Print_Area" localSheetId="42">'5.9'!$A$1:$F$10</definedName>
    <definedName name="_xlnm.Print_Area" localSheetId="0">Index!$A$1:$C$55</definedName>
    <definedName name="_xlnm.Print_Area" localSheetId="1">'Summary '!$A$1:$D$16</definedName>
    <definedName name="Type" localSheetId="0">#REF!</definedName>
    <definedName name="Type">#REF!</definedName>
    <definedName name="البصري" localSheetId="0">#REF!</definedName>
    <definedName name="البصري">#REF!</definedName>
    <definedName name="الضوضائي" localSheetId="0">#REF!</definedName>
    <definedName name="الضوضائي">#REF!</definedName>
    <definedName name="الضوئي" localSheetId="0">#REF!</definedName>
    <definedName name="الضوئي">#REF!</definedName>
    <definedName name="الهوائي" localSheetId="0">#REF!</definedName>
    <definedName name="الهوائي">#REF!</definedName>
    <definedName name="ككككك">#REF!</definedName>
    <definedName name="لل" localSheetId="0">#REF!</definedName>
    <definedName name="ل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85" l="1"/>
  <c r="F7" i="85"/>
  <c r="E7" i="85"/>
  <c r="E8" i="33" l="1"/>
  <c r="F9" i="18"/>
  <c r="I9" i="18"/>
  <c r="F8" i="10" l="1"/>
  <c r="D9" i="61" l="1"/>
  <c r="E9" i="50" l="1"/>
  <c r="F9" i="50"/>
  <c r="D9" i="50"/>
  <c r="G8" i="8"/>
  <c r="F8" i="8"/>
  <c r="H8" i="8"/>
  <c r="I8" i="8"/>
  <c r="J8" i="8"/>
  <c r="K8" i="8"/>
  <c r="L8" i="8"/>
  <c r="M8" i="8"/>
  <c r="N8" i="8"/>
  <c r="O8" i="8"/>
  <c r="P8" i="8"/>
  <c r="Q8" i="8"/>
  <c r="R8" i="8"/>
  <c r="E8" i="8"/>
  <c r="F8" i="33" l="1"/>
  <c r="G8" i="33"/>
  <c r="F10" i="18"/>
  <c r="G10" i="18"/>
  <c r="H10" i="18"/>
  <c r="I10" i="18"/>
  <c r="G9" i="18"/>
  <c r="H9" i="18"/>
  <c r="D9" i="9" l="1"/>
  <c r="E8" i="10" l="1"/>
  <c r="E9" i="9"/>
</calcChain>
</file>

<file path=xl/sharedStrings.xml><?xml version="1.0" encoding="utf-8"?>
<sst xmlns="http://schemas.openxmlformats.org/spreadsheetml/2006/main" count="718" uniqueCount="298">
  <si>
    <t>Contents of Climate Change Statistics 2024</t>
  </si>
  <si>
    <t>Summary</t>
  </si>
  <si>
    <t>Key indicators of Climate Change Statistics 2024</t>
  </si>
  <si>
    <t xml:space="preserve">Section one: Driving Force Indicators 2024 </t>
  </si>
  <si>
    <t>Page No.</t>
  </si>
  <si>
    <t>Indicator number *</t>
  </si>
  <si>
    <t>Energy consumption intensity</t>
  </si>
  <si>
    <t>Rate of population growth</t>
  </si>
  <si>
    <t>Number of registered vehicles per household</t>
  </si>
  <si>
    <t>19</t>
  </si>
  <si>
    <t>Percentage of deforested area to the total forest area</t>
  </si>
  <si>
    <t>Growth in built-up area</t>
  </si>
  <si>
    <t xml:space="preserve">Section two: Impact Indicators 2024 </t>
  </si>
  <si>
    <t>Indicator number</t>
  </si>
  <si>
    <t>Saline water quality</t>
  </si>
  <si>
    <t>38.49</t>
  </si>
  <si>
    <t>Fresh water quality</t>
  </si>
  <si>
    <t>Air pollution emissions</t>
  </si>
  <si>
    <t>46</t>
  </si>
  <si>
    <t>Annual change in sea level</t>
  </si>
  <si>
    <t>Global average of surface temperature change</t>
  </si>
  <si>
    <t>National average surface temperature change</t>
  </si>
  <si>
    <t>Annual normal rate for warm days and cold nights</t>
  </si>
  <si>
    <t>Annual change in the number of warm days and cold nights compared to the reference period</t>
  </si>
  <si>
    <t>Heat and humidity index (sensible temperature) by Classification for the year 2024</t>
  </si>
  <si>
    <t>2.10</t>
  </si>
  <si>
    <t>54</t>
  </si>
  <si>
    <t>Heat and humidity index (sensible temperature) according to the classification</t>
  </si>
  <si>
    <t>2.11</t>
  </si>
  <si>
    <t xml:space="preserve">Average change in sea surface temperature change </t>
  </si>
  <si>
    <t>2.12</t>
  </si>
  <si>
    <t>Temperature in fresh water</t>
  </si>
  <si>
    <t>Annual rainfall change rate</t>
  </si>
  <si>
    <t>Annual rainfall amount</t>
  </si>
  <si>
    <t>Unified rainfall index</t>
  </si>
  <si>
    <t>Number of known plant and wildlife species in ecosystems</t>
  </si>
  <si>
    <t>63.87</t>
  </si>
  <si>
    <t>Number of known marine plant and animal species in marine ecosystems</t>
  </si>
  <si>
    <t>Percentage of degraded land to total land area</t>
  </si>
  <si>
    <t>Section three: Vulnerability Indicators 2024</t>
  </si>
  <si>
    <t>Net energy imports as a percentage of total energy supply</t>
  </si>
  <si>
    <t>Percentage of population benefiting from electricity services</t>
  </si>
  <si>
    <t>Percentage of population benefiting from municipal waste collection services</t>
  </si>
  <si>
    <t>Percentage of the population using (a) safely managed sanitation services and (b) facilities for handwashing with water and soap</t>
  </si>
  <si>
    <t>Percentage of population with access to safely managed drinking water services</t>
  </si>
  <si>
    <t>Section four: Mitigation Indicators 2024</t>
  </si>
  <si>
    <t>Percentage of population mainly using clean fuels and technologies</t>
  </si>
  <si>
    <t>Rate of change of energy intensity</t>
  </si>
  <si>
    <t>Increase in forest area</t>
  </si>
  <si>
    <t>Section five: Adaptation Indicators 2024</t>
  </si>
  <si>
    <t>Number of companies publishing sustainability reports</t>
  </si>
  <si>
    <t>Percentage of land and freshwater biodiversity sites covered by protected areas, by type of ecosystem</t>
  </si>
  <si>
    <t xml:space="preserve">Percentage of green areas in urban areas </t>
  </si>
  <si>
    <t>145</t>
  </si>
  <si>
    <t>progress towards sustainable forest management</t>
  </si>
  <si>
    <t>Number of meteorological weather stations</t>
  </si>
  <si>
    <t>151</t>
  </si>
  <si>
    <t>Number of air quality monitoring stations</t>
  </si>
  <si>
    <t>152</t>
  </si>
  <si>
    <t>Per capita water share in the urban sector</t>
  </si>
  <si>
    <t>Collected municipal waste per capita</t>
  </si>
  <si>
    <t>Recyclable materials as a percentage of total municipal solid waste</t>
  </si>
  <si>
    <t>Percentage of safely treated domestic and industrial wastewater flows</t>
  </si>
  <si>
    <t xml:space="preserve">Area of protected areas </t>
  </si>
  <si>
    <t>-</t>
  </si>
  <si>
    <t xml:space="preserve">Global Cluster on Climate Change Statistics and indicators of the United Nations Statistics Division </t>
  </si>
  <si>
    <t>#</t>
  </si>
  <si>
    <t xml:space="preserve">Key indicators in the tables of the Climate Change Statistics 2024 publication </t>
  </si>
  <si>
    <t xml:space="preserve">Unit </t>
  </si>
  <si>
    <t>Average temperature</t>
  </si>
  <si>
    <t>Degree Celsius</t>
  </si>
  <si>
    <t>millimeter</t>
  </si>
  <si>
    <t>Percentage</t>
  </si>
  <si>
    <t>Percentage of green areas in urban areas</t>
  </si>
  <si>
    <t>Number</t>
  </si>
  <si>
    <t>Indicators calculated in the Climate Change Statistics publication</t>
  </si>
  <si>
    <t>Average change in minimum temperature compared to the reference period</t>
  </si>
  <si>
    <t xml:space="preserve">Average change in maximum temperature compared to the reference period </t>
  </si>
  <si>
    <t>Rate of change in rainfall compared to the reference period</t>
  </si>
  <si>
    <t>Source: Ministry of Environment, Water and Agriculture – Ministry of Energy and Its ecosystem- General Authority for Statistics</t>
  </si>
  <si>
    <t>Back to index</t>
  </si>
  <si>
    <t>Years</t>
  </si>
  <si>
    <t>Unit</t>
  </si>
  <si>
    <t xml:space="preserve">barrels of oil equivalent/million SAR    </t>
  </si>
  <si>
    <t>Source: Ministry of Energy</t>
  </si>
  <si>
    <t>No.</t>
  </si>
  <si>
    <t>Indicator</t>
  </si>
  <si>
    <t>Number of population</t>
  </si>
  <si>
    <t>Population growth</t>
  </si>
  <si>
    <t xml:space="preserve">Percentage </t>
  </si>
  <si>
    <t>Baseline</t>
  </si>
  <si>
    <t>Source: General Authority for Statistics</t>
  </si>
  <si>
    <t>Number of vehicles</t>
  </si>
  <si>
    <t>Number of households</t>
  </si>
  <si>
    <t xml:space="preserve">Source:  Annual Report 2024- Ministerial Committee for Traffic Safety- General Authority for Statistics </t>
  </si>
  <si>
    <t>Land area deforested</t>
  </si>
  <si>
    <t>Million/ hectares</t>
  </si>
  <si>
    <t>Total forest area</t>
  </si>
  <si>
    <t>Deforested area as a percentage of the total forest area</t>
  </si>
  <si>
    <t>Source: Ministry of Environment, Water and Agriculture - National Center for Vegetation Cover Development and Combating Desertification</t>
  </si>
  <si>
    <t xml:space="preserve"> Built-up area</t>
  </si>
  <si>
    <t>Hictare</t>
  </si>
  <si>
    <t>Net change compared to the baseline</t>
  </si>
  <si>
    <t>estimated data based on Geographic Information Systems (GIS) programs Sentinel-2 10m (2017-2023)</t>
  </si>
  <si>
    <t>Percentage of forest area to the total land area</t>
  </si>
  <si>
    <t>Forest area as a percentage of the total land area</t>
  </si>
  <si>
    <t>Source: Ministry of Environment, Water and Agriculture - National Center for Vegetation Cover Development and Combating Desertification - General Authority for Statistics</t>
  </si>
  <si>
    <t>Station</t>
  </si>
  <si>
    <t>Measurement unit</t>
  </si>
  <si>
    <t>Chemical oxygen demand (COD)</t>
  </si>
  <si>
    <t>Milligram/ liter</t>
  </si>
  <si>
    <t xml:space="preserve">pH Level </t>
  </si>
  <si>
    <t>pH level</t>
  </si>
  <si>
    <t>Dissolved Oxygen (DO)</t>
  </si>
  <si>
    <t xml:space="preserve">Total Suspended Solids (TSS)  </t>
  </si>
  <si>
    <t>&lt; 5.0</t>
  </si>
  <si>
    <t xml:space="preserve">Temperature </t>
  </si>
  <si>
    <t xml:space="preserve">Salinity </t>
  </si>
  <si>
    <t>Gram/liter</t>
  </si>
  <si>
    <t>Source: Ministry of Environment, Water and Agriculture and National Water Company</t>
  </si>
  <si>
    <t>Levels of Fecal Coliform Concentration</t>
  </si>
  <si>
    <t>Number per 100 mL</t>
  </si>
  <si>
    <t>Air pollutant</t>
  </si>
  <si>
    <t>Annual average levels of fine particulate matter (PM2.5)</t>
  </si>
  <si>
    <t>Microgram/cubic meter</t>
  </si>
  <si>
    <t>Tropospheric ozone (O3) concentration level</t>
  </si>
  <si>
    <t>Source: Ministry of Environment, Water and Agriculture, National Center for Environmental Compliance</t>
  </si>
  <si>
    <t>Al-Bahar</t>
  </si>
  <si>
    <t>Annual change in sea level compared to the reference period (1993–2020)</t>
  </si>
  <si>
    <t>Red Sea</t>
  </si>
  <si>
    <t>Meters</t>
  </si>
  <si>
    <t>Arabian Gulf</t>
  </si>
  <si>
    <t>Source: Ministry of Environment, Water and Agriculture - National Center for Meteorology</t>
  </si>
  <si>
    <t>Reference period average 
  (1991 - 2020)</t>
  </si>
  <si>
    <t>Surface temperature</t>
  </si>
  <si>
    <t>Average global surface temperature change</t>
  </si>
  <si>
    <t xml:space="preserve">Source: Ministry of Environment, Water and Agriculture - National Center for Meteorology </t>
  </si>
  <si>
    <t>Global air temperature at 2 meters above the Earth's surface (90S-90N; 0-360E)</t>
  </si>
  <si>
    <t>Minimum temperature</t>
  </si>
  <si>
    <t>Maximum temperature</t>
  </si>
  <si>
    <t>Average temperature change</t>
  </si>
  <si>
    <t>Warm days*</t>
  </si>
  <si>
    <t>Day</t>
  </si>
  <si>
    <t>Cold nights**</t>
  </si>
  <si>
    <t xml:space="preserve">Warm days*:  Days when the daily maximum temperature (TX) exceeds the 90th percentile of long-term daily maximum temperatures </t>
  </si>
  <si>
    <t>Cold nights**: Nights when the daily minimum temperature (Tn) falls below the 10th Percentile of long-term daily minimum temperatures</t>
  </si>
  <si>
    <t>Annual change in the number of warm days compared to the reference period</t>
  </si>
  <si>
    <t>Percentage change</t>
  </si>
  <si>
    <t>Annual change in the number of cold nights compared to the reference period</t>
  </si>
  <si>
    <t xml:space="preserve">City </t>
  </si>
  <si>
    <t>Normal (less than 27°C)</t>
  </si>
  <si>
    <t>Caution (from 27°C to less than 32°C)</t>
  </si>
  <si>
    <t>Extreme caution (from 32°C to less than 41°C)</t>
  </si>
  <si>
    <t>Danger (from 41°C to less than 54°C)</t>
  </si>
  <si>
    <t>Extreme danger (54°C and higher)</t>
  </si>
  <si>
    <t>Abha</t>
  </si>
  <si>
    <t>Al-Ahsa</t>
  </si>
  <si>
    <t>Al-Baha</t>
  </si>
  <si>
    <t>Al-Jouf</t>
  </si>
  <si>
    <t>Qaisumah</t>
  </si>
  <si>
    <t>Arar</t>
  </si>
  <si>
    <t>Bisha</t>
  </si>
  <si>
    <t>Dammam</t>
  </si>
  <si>
    <t>Qassim</t>
  </si>
  <si>
    <t>Jizan</t>
  </si>
  <si>
    <t>Al-Qurayyat</t>
  </si>
  <si>
    <t>Hail</t>
  </si>
  <si>
    <t>Jeddah</t>
  </si>
  <si>
    <t>Khamis Mushait</t>
  </si>
  <si>
    <t>Madinah</t>
  </si>
  <si>
    <t>Makkah</t>
  </si>
  <si>
    <t>Najran</t>
  </si>
  <si>
    <t>Rafha</t>
  </si>
  <si>
    <t>Riyadh</t>
  </si>
  <si>
    <t>Sharorah</t>
  </si>
  <si>
    <t>Tabuk</t>
  </si>
  <si>
    <t>Taif</t>
  </si>
  <si>
    <t>Traif</t>
  </si>
  <si>
    <t>Wadi aldawaser</t>
  </si>
  <si>
    <t>Alwajh</t>
  </si>
  <si>
    <t>Yanbu</t>
  </si>
  <si>
    <t>At the Kingdom level</t>
  </si>
  <si>
    <t>Number of days by classification at the kingdom level for 2023</t>
  </si>
  <si>
    <t>Number of days by classification at the kingdom level for 2024</t>
  </si>
  <si>
    <t xml:space="preserve">Al-Bahar </t>
  </si>
  <si>
    <t xml:space="preserve">Temperature of the sea surface </t>
  </si>
  <si>
    <t xml:space="preserve">Average change in sea surface temperature change  </t>
  </si>
  <si>
    <t>Average temperature of freshwater surfaces</t>
  </si>
  <si>
    <t xml:space="preserve"> Source: Ministry of Environment, Water and Agriculture, National Water Company</t>
  </si>
  <si>
    <t xml:space="preserve">Annual rainfall rate </t>
  </si>
  <si>
    <t>Unified rainfall index*</t>
  </si>
  <si>
    <t>Unified rainfall index*: Values greater than zero for wet conditions and less than zero for dry conditions</t>
  </si>
  <si>
    <t xml:space="preserve">Numbers of species </t>
  </si>
  <si>
    <t>Known plant and animal species</t>
  </si>
  <si>
    <t>Mammals</t>
  </si>
  <si>
    <t>Birds</t>
  </si>
  <si>
    <t xml:space="preserve">Reptiles </t>
  </si>
  <si>
    <t>Amphibians</t>
  </si>
  <si>
    <t>Freshwater Fishes</t>
  </si>
  <si>
    <t>Invertebrates</t>
  </si>
  <si>
    <t>Plants</t>
  </si>
  <si>
    <t xml:space="preserve">Extinct species </t>
  </si>
  <si>
    <t>including endemic ones</t>
  </si>
  <si>
    <t>Wild extinct species</t>
  </si>
  <si>
    <t>Critically Endangered Species Grade 1</t>
  </si>
  <si>
    <t>Including native ones</t>
  </si>
  <si>
    <t>Endangered species</t>
  </si>
  <si>
    <t>Endangered Species</t>
  </si>
  <si>
    <t>Species under threat of endangered</t>
  </si>
  <si>
    <t>Least endangered species</t>
  </si>
  <si>
    <t>Total Endangered species</t>
  </si>
  <si>
    <t>Known species</t>
  </si>
  <si>
    <t>Species with unavailable information</t>
  </si>
  <si>
    <t xml:space="preserve">Unclassified species </t>
  </si>
  <si>
    <t>Source: Ministry of Environment, Water and Agriculture - National Center for Wildlife</t>
  </si>
  <si>
    <t>Osteichthyes</t>
  </si>
  <si>
    <t>Chondrichthyes</t>
  </si>
  <si>
    <t>Marine algae</t>
  </si>
  <si>
    <t>Mangrove trees</t>
  </si>
  <si>
    <t>Hard coral reefs</t>
  </si>
  <si>
    <t>Soft coral reefs</t>
  </si>
  <si>
    <t xml:space="preserve"> Endangered species </t>
  </si>
  <si>
    <t xml:space="preserve"> Species at risk of endangered</t>
  </si>
  <si>
    <t xml:space="preserve"> Species with unavailable information</t>
  </si>
  <si>
    <t xml:space="preserve"> Unclassified species </t>
  </si>
  <si>
    <t>2015 - 2000</t>
  </si>
  <si>
    <t>2023 - 2016</t>
  </si>
  <si>
    <t>Area of degraded land (affected by desertification)</t>
  </si>
  <si>
    <t>Square Kilometers (km²)</t>
  </si>
  <si>
    <t xml:space="preserve"> Degraded land refers to land that was previously suitable for grazing, farming, or had natural springs.</t>
  </si>
  <si>
    <t>Source: Ministry of Energy – Data on petroleum and its derivatives are obtained in barrels, and natural gas data are obtained in billion standard cubic feet. They were converted to thousand tonnes of oil equivalent based on the conversion factors provided in the BP Statistical Review of World Energy (June 2022), as well as the conversion factors issued by Statistics Canada.</t>
  </si>
  <si>
    <t xml:space="preserve"> Source: Ministry of Energy</t>
  </si>
  <si>
    <t>Proportion of population benefiting from municipal waste collection services</t>
  </si>
  <si>
    <t xml:space="preserve">Source: General Authority for Statistics </t>
  </si>
  <si>
    <t>Percentage of the population with access to safely managed sanitation services</t>
  </si>
  <si>
    <t>Percentage of the population using handwashing facilities with water and soap</t>
  </si>
  <si>
    <t>Percentage of the population using safely managed drinking water services</t>
  </si>
  <si>
    <t>Clean fuel: Fuel that produces low emissions during use. Examples include: Cooking gas (LPG), and by technology it refers to electricity, solar panels, and rechargeable batteries, which are used for cooking, lighting, and heating.</t>
  </si>
  <si>
    <t>Energy intensity measured in terms of primary energy and GDP</t>
  </si>
  <si>
    <t>barrels of oil equivalent/million SAR</t>
  </si>
  <si>
    <t xml:space="preserve">Source: Ministry of Energy   </t>
  </si>
  <si>
    <t>Million hectares</t>
  </si>
  <si>
    <t>Companies publishing sustainability reports</t>
  </si>
  <si>
    <t xml:space="preserve">Source: Ministry of Economy and Planning </t>
  </si>
  <si>
    <t>Data covered only the number of companies providing sustainable reports</t>
  </si>
  <si>
    <t>Percentage of sites important for terrestrial and freshwater biodiversity covered by protected areas</t>
  </si>
  <si>
    <t xml:space="preserve">Source: the Ministry of Environment, Water and Agriculture, National Center for Wildlife   </t>
  </si>
  <si>
    <t>Administrative regions</t>
  </si>
  <si>
    <t>Size of urban area</t>
  </si>
  <si>
    <t>square kilometer</t>
  </si>
  <si>
    <t>Green areas</t>
  </si>
  <si>
    <t>Percentage of green areas</t>
  </si>
  <si>
    <t xml:space="preserve">Makkah </t>
  </si>
  <si>
    <t xml:space="preserve">Madinah </t>
  </si>
  <si>
    <t xml:space="preserve">Qassim </t>
  </si>
  <si>
    <t xml:space="preserve">Eastern Region </t>
  </si>
  <si>
    <t xml:space="preserve">Aseer </t>
  </si>
  <si>
    <t xml:space="preserve">Tabuk </t>
  </si>
  <si>
    <t xml:space="preserve">Hail </t>
  </si>
  <si>
    <t xml:space="preserve">Northern Borders </t>
  </si>
  <si>
    <t xml:space="preserve">Jazan </t>
  </si>
  <si>
    <t xml:space="preserve">Najran </t>
  </si>
  <si>
    <t xml:space="preserve">Al-Baha </t>
  </si>
  <si>
    <t xml:space="preserve">Al-Jouf </t>
  </si>
  <si>
    <t xml:space="preserve">Total </t>
  </si>
  <si>
    <t>Source: Source: Ministry of Municipalities and Housing - General Authority for Statistics</t>
  </si>
  <si>
    <t>Thousand hectares</t>
  </si>
  <si>
    <t>Progress is the area of critical land rehabilitated annually out of the total eligible critical area</t>
  </si>
  <si>
    <t>Variable</t>
  </si>
  <si>
    <t>Stations number</t>
  </si>
  <si>
    <t>Source: Ministry of Environment, Water and Agriculture, and National Center for Meteorology</t>
  </si>
  <si>
    <t>Station type</t>
  </si>
  <si>
    <t>Fixed stations</t>
  </si>
  <si>
    <t>Mobile stations</t>
  </si>
  <si>
    <t>Total number of stations</t>
  </si>
  <si>
    <t xml:space="preserve">Total quantity of water </t>
  </si>
  <si>
    <t>Liter</t>
  </si>
  <si>
    <t>liters per person per day</t>
  </si>
  <si>
    <t>Source: Ministry of Environment, Water and Agriculture - National Water Company - Marafiq Company. General Authority for Statistics - National Water Efficiency and Conservation Center</t>
  </si>
  <si>
    <t>Per capita water share in the urban sector including losses</t>
  </si>
  <si>
    <t xml:space="preserve">Municipal solid waste quantity </t>
  </si>
  <si>
    <t>Ton</t>
  </si>
  <si>
    <t>Per capita daily share of municipal solid waste</t>
  </si>
  <si>
    <t>kg per person per day</t>
  </si>
  <si>
    <t>Source: National Center for Waste Management - General Authority for Statistics</t>
  </si>
  <si>
    <t>Municipal solid waste quantity</t>
  </si>
  <si>
    <t>Percentage of recyclable materials in total municipal solid waste</t>
  </si>
  <si>
    <t xml:space="preserve"> Source: National Center for Waste Management</t>
  </si>
  <si>
    <t>Cubic meters</t>
  </si>
  <si>
    <t>Source:  Ministry of Environment, Water and Agriculture</t>
  </si>
  <si>
    <t>Area of protected areas</t>
  </si>
  <si>
    <t>Area of protected lands</t>
  </si>
  <si>
    <t>Square kilometers</t>
  </si>
  <si>
    <t>Percentage of the protected land area relative to the total land area of the Kingdom</t>
  </si>
  <si>
    <t>Area of protected marine</t>
  </si>
  <si>
    <t>Percentage of marine protected areas of the kingdom’s territorial waters</t>
  </si>
  <si>
    <t>Percentage change of green areas in urban areas for 2024 compared to 2023</t>
  </si>
  <si>
    <t xml:space="preserve">Vehicles/per household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</si>
</sst>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00"/>
    <numFmt numFmtId="166" formatCode="_-* #,##0.00\ _ر_._س_._‏_-;\-* #,##0.00\ _ر_._س_._‏_-;_-* &quot;-&quot;??\ _ر_._س_._‏_-;_-@_-"/>
    <numFmt numFmtId="167" formatCode="_-* #,##0\ _ر_._س_._‏_-;\-* #,##0\ _ر_._س_._‏_-;_-* &quot;-&quot;??\ _ر_._س_._‏_-;_-@_-"/>
    <numFmt numFmtId="168" formatCode="_(* #,##0_);_(* \(#,##0\);_(* &quot;-&quot;??_);_(@_)"/>
    <numFmt numFmtId="169" formatCode="0.0%"/>
    <numFmt numFmtId="170" formatCode="#,##0.000_);\(#,##0.000\)"/>
    <numFmt numFmtId="171" formatCode="_-* #,##0_-;\-* #,##0_-;_-* &quot;-&quot;??_-;_-@_-"/>
  </numFmts>
  <fonts count="39">
    <font>
      <sz val="11"/>
      <color theme="1"/>
      <name val="Calibri"/>
      <family val="2"/>
      <scheme val="minor"/>
    </font>
    <font>
      <sz val="11"/>
      <color theme="1"/>
      <name val="Calibri"/>
      <family val="2"/>
      <charset val="178"/>
      <scheme val="minor"/>
    </font>
    <font>
      <sz val="11"/>
      <color theme="1"/>
      <name val="Calibri"/>
      <family val="2"/>
      <charset val="178"/>
      <scheme val="minor"/>
    </font>
    <font>
      <sz val="11"/>
      <color theme="1"/>
      <name val="Calibri"/>
      <family val="2"/>
      <scheme val="minor"/>
    </font>
    <font>
      <sz val="11"/>
      <color theme="1"/>
      <name val="Calibri"/>
      <family val="2"/>
      <charset val="178"/>
      <scheme val="minor"/>
    </font>
    <font>
      <b/>
      <sz val="12"/>
      <color rgb="FF44546A"/>
      <name val="Frutiger LT Arabic 55 Roman"/>
    </font>
    <font>
      <sz val="10"/>
      <name val="Arial (Arabic)"/>
      <charset val="178"/>
    </font>
    <font>
      <sz val="8"/>
      <color rgb="FF8C96A7"/>
      <name val="Frutiger LT Arabic 55 Roman"/>
    </font>
    <font>
      <sz val="12"/>
      <color theme="0"/>
      <name val="Frutiger LT Arabic 55 Roman"/>
    </font>
    <font>
      <sz val="12"/>
      <color theme="1"/>
      <name val="Frutiger LT Arabic 55 Roman"/>
    </font>
    <font>
      <sz val="11"/>
      <color theme="1"/>
      <name val="Frutiger LT Arabic 55 Roman"/>
    </font>
    <font>
      <sz val="18"/>
      <color theme="1"/>
      <name val="Calibri"/>
      <family val="2"/>
      <charset val="178"/>
      <scheme val="minor"/>
    </font>
    <font>
      <sz val="12"/>
      <color rgb="FF8C96A7"/>
      <name val="Frutiger LT Arabic 55 Roman"/>
    </font>
    <font>
      <sz val="11"/>
      <color theme="1"/>
      <name val="Frutiger LT Arabic 45 Light"/>
    </font>
    <font>
      <sz val="14"/>
      <color rgb="FF2E75B6"/>
      <name val="Sakkal Majalla"/>
    </font>
    <font>
      <sz val="11"/>
      <color theme="2" tint="-0.749992370372631"/>
      <name val="Frutiger LT Arabic 55 Roman"/>
    </font>
    <font>
      <sz val="8"/>
      <color theme="0"/>
      <name val="Frutiger LT Arabic 55 Roman"/>
    </font>
    <font>
      <sz val="8"/>
      <name val="Frutiger LT Arabic 55 Roman"/>
    </font>
    <font>
      <sz val="7"/>
      <color rgb="FF8C96A7"/>
      <name val="Frutiger LT Arabic 55 Roman"/>
    </font>
    <font>
      <u/>
      <sz val="11"/>
      <color theme="10"/>
      <name val="Calibri"/>
      <family val="2"/>
      <scheme val="minor"/>
    </font>
    <font>
      <u/>
      <sz val="11"/>
      <color theme="10"/>
      <name val="Calibri"/>
      <family val="2"/>
      <charset val="178"/>
      <scheme val="minor"/>
    </font>
    <font>
      <u/>
      <sz val="9"/>
      <color rgb="FF0070C0"/>
      <name val="Frutiger LT Arabic 55 Roman"/>
    </font>
    <font>
      <sz val="8"/>
      <color rgb="FFFFFFFF"/>
      <name val="Frutiger LT Arabic 55 Roman"/>
    </font>
    <font>
      <sz val="8"/>
      <color theme="1"/>
      <name val="Frutiger LT Arabic 55 Roman"/>
    </font>
    <font>
      <b/>
      <sz val="12"/>
      <color theme="1"/>
      <name val="Frutiger LT Arabic 55 Roman"/>
    </font>
    <font>
      <sz val="10"/>
      <name val="Arial"/>
      <family val="2"/>
    </font>
    <font>
      <sz val="12"/>
      <name val="Frutiger LT Arabic 55 Roman"/>
    </font>
    <font>
      <sz val="11"/>
      <name val="Frutiger LT Arabic 55 Roman"/>
    </font>
    <font>
      <u/>
      <sz val="8"/>
      <color rgb="FF0070C0"/>
      <name val="Frutiger LT Arabic 55 Roman"/>
    </font>
    <font>
      <sz val="14"/>
      <color theme="1"/>
      <name val="Frutiger LT Arabic 55 Roman"/>
    </font>
    <font>
      <sz val="8"/>
      <name val="Calibri"/>
      <family val="2"/>
      <scheme val="minor"/>
    </font>
    <font>
      <sz val="11"/>
      <name val="Calibri"/>
      <family val="2"/>
      <charset val="178"/>
      <scheme val="minor"/>
    </font>
    <font>
      <sz val="8"/>
      <color rgb="FF808080"/>
      <name val="Frutiger LT Arabic 55 Roman"/>
    </font>
    <font>
      <u/>
      <sz val="8"/>
      <color theme="10"/>
      <name val="Frutiger LT Arabic 55 Roman"/>
    </font>
    <font>
      <sz val="11"/>
      <color rgb="FFFF0000"/>
      <name val="Calibri"/>
      <family val="2"/>
      <scheme val="minor"/>
    </font>
    <font>
      <sz val="12"/>
      <color rgb="FF44546A"/>
      <name val="Frutiger LT Arabic 55 Roman"/>
    </font>
    <font>
      <sz val="8"/>
      <color theme="1" tint="0.499984740745262"/>
      <name val="Frutiger LT Arabic 55 Roman"/>
    </font>
    <font>
      <sz val="8"/>
      <color theme="1"/>
      <name val="Calibri"/>
      <family val="2"/>
      <scheme val="minor"/>
    </font>
    <font>
      <u/>
      <sz val="11"/>
      <color rgb="FF0070C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8497B0"/>
        <bgColor indexed="64"/>
      </patternFill>
    </fill>
    <fill>
      <patternFill patternType="solid">
        <fgColor rgb="FFD6DCE4"/>
        <bgColor indexed="64"/>
      </patternFill>
    </fill>
    <fill>
      <patternFill patternType="solid">
        <fgColor rgb="FFFFFFFF"/>
        <bgColor indexed="64"/>
      </patternFill>
    </fill>
    <fill>
      <patternFill patternType="solid">
        <fgColor rgb="FFE8EBF0"/>
        <bgColor indexed="64"/>
      </patternFill>
    </fill>
    <fill>
      <patternFill patternType="solid">
        <fgColor rgb="FFFFFF00"/>
        <bgColor indexed="64"/>
      </patternFill>
    </fill>
    <fill>
      <patternFill patternType="solid">
        <fgColor theme="3" tint="0.39997558519241921"/>
        <bgColor indexed="64"/>
      </patternFill>
    </fill>
    <fill>
      <patternFill patternType="solid">
        <fgColor rgb="FF8497B0"/>
        <bgColor rgb="FF000000"/>
      </patternFill>
    </fill>
  </fills>
  <borders count="18">
    <border>
      <left/>
      <right/>
      <top/>
      <bottom/>
      <diagonal/>
    </border>
    <border>
      <left style="thin">
        <color theme="0"/>
      </left>
      <right style="thin">
        <color theme="0"/>
      </right>
      <top style="thin">
        <color indexed="64"/>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diagonal/>
    </border>
    <border>
      <left/>
      <right/>
      <top style="thin">
        <color theme="0"/>
      </top>
      <bottom/>
      <diagonal/>
    </border>
    <border>
      <left style="thin">
        <color theme="2"/>
      </left>
      <right style="thin">
        <color theme="2"/>
      </right>
      <top style="thin">
        <color theme="2"/>
      </top>
      <bottom style="thin">
        <color theme="2"/>
      </bottom>
      <diagonal/>
    </border>
    <border>
      <left/>
      <right style="thin">
        <color theme="0"/>
      </right>
      <top/>
      <bottom/>
      <diagonal/>
    </border>
  </borders>
  <cellStyleXfs count="48">
    <xf numFmtId="0" fontId="0" fillId="0" borderId="0"/>
    <xf numFmtId="43" fontId="3" fillId="0" borderId="0" applyFont="0" applyFill="0" applyBorder="0" applyAlignment="0" applyProtection="0"/>
    <xf numFmtId="0" fontId="4" fillId="0" borderId="0"/>
    <xf numFmtId="0" fontId="6" fillId="0" borderId="0"/>
    <xf numFmtId="0" fontId="4" fillId="0" borderId="0"/>
    <xf numFmtId="164" fontId="3" fillId="0" borderId="0" applyFont="0" applyFill="0" applyBorder="0" applyAlignment="0" applyProtection="0"/>
    <xf numFmtId="0" fontId="3" fillId="0" borderId="0"/>
    <xf numFmtId="164" fontId="3"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6" fontId="3" fillId="0" borderId="0" applyFont="0" applyFill="0" applyBorder="0" applyAlignment="0" applyProtection="0"/>
    <xf numFmtId="0" fontId="2" fillId="0" borderId="0"/>
    <xf numFmtId="0" fontId="2" fillId="0" borderId="0"/>
    <xf numFmtId="0" fontId="19" fillId="0" borderId="0" applyNumberFormat="0" applyFill="0" applyBorder="0" applyAlignment="0" applyProtection="0"/>
    <xf numFmtId="166" fontId="2" fillId="0" borderId="0" applyFont="0" applyFill="0" applyBorder="0" applyAlignment="0" applyProtection="0"/>
    <xf numFmtId="0" fontId="3"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0" fillId="0" borderId="0" applyNumberFormat="0" applyFill="0" applyBorder="0" applyAlignment="0" applyProtection="0"/>
    <xf numFmtId="0" fontId="1" fillId="0" borderId="0"/>
    <xf numFmtId="166" fontId="1" fillId="0" borderId="0" applyFont="0" applyFill="0" applyBorder="0" applyAlignment="0" applyProtection="0"/>
    <xf numFmtId="0" fontId="25" fillId="0" borderId="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0" fontId="1" fillId="0" borderId="0"/>
    <xf numFmtId="0" fontId="1" fillId="0" borderId="0"/>
    <xf numFmtId="0" fontId="20" fillId="0" borderId="0" applyNumberFormat="0" applyFill="0" applyBorder="0" applyAlignment="0" applyProtection="0"/>
    <xf numFmtId="0" fontId="1" fillId="0" borderId="0"/>
    <xf numFmtId="0" fontId="6"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cellStyleXfs>
  <cellXfs count="314">
    <xf numFmtId="0" fontId="0" fillId="0" borderId="0" xfId="0"/>
    <xf numFmtId="0" fontId="0" fillId="0" borderId="3" xfId="0" applyBorder="1"/>
    <xf numFmtId="0" fontId="10" fillId="0" borderId="3" xfId="0" applyFont="1" applyBorder="1"/>
    <xf numFmtId="0" fontId="11" fillId="0" borderId="3" xfId="0" applyFont="1" applyBorder="1"/>
    <xf numFmtId="0" fontId="9" fillId="0" borderId="1" xfId="0" applyFont="1" applyBorder="1"/>
    <xf numFmtId="0" fontId="9" fillId="0" borderId="2" xfId="0" applyFont="1" applyBorder="1"/>
    <xf numFmtId="0" fontId="9" fillId="0" borderId="7" xfId="0" applyFont="1" applyBorder="1"/>
    <xf numFmtId="0" fontId="7" fillId="0" borderId="3" xfId="0" applyFont="1" applyBorder="1" applyAlignment="1">
      <alignment vertical="center"/>
    </xf>
    <xf numFmtId="0" fontId="12" fillId="0" borderId="3" xfId="0" applyFont="1" applyBorder="1" applyAlignment="1">
      <alignment vertical="center"/>
    </xf>
    <xf numFmtId="0" fontId="9" fillId="0" borderId="3" xfId="0" applyFont="1" applyBorder="1"/>
    <xf numFmtId="0" fontId="5" fillId="2" borderId="0" xfId="4" applyFont="1" applyFill="1" applyAlignment="1">
      <alignment vertical="center" wrapText="1"/>
    </xf>
    <xf numFmtId="0" fontId="5" fillId="2" borderId="0" xfId="4" applyFont="1" applyFill="1" applyAlignment="1">
      <alignment horizontal="center" vertical="center" wrapText="1"/>
    </xf>
    <xf numFmtId="0" fontId="13" fillId="0" borderId="0" xfId="0" applyFont="1" applyAlignment="1">
      <alignment horizontal="center" vertical="center" wrapText="1"/>
    </xf>
    <xf numFmtId="0" fontId="14" fillId="0" borderId="0" xfId="0" applyFont="1"/>
    <xf numFmtId="0" fontId="8" fillId="4" borderId="3" xfId="0" applyFont="1" applyFill="1" applyBorder="1" applyAlignment="1">
      <alignment horizontal="center" vertical="center" wrapText="1"/>
    </xf>
    <xf numFmtId="0" fontId="16" fillId="4" borderId="3" xfId="9" applyFont="1" applyFill="1" applyBorder="1" applyAlignment="1">
      <alignment horizontal="center" vertical="center" wrapText="1" shrinkToFit="1"/>
    </xf>
    <xf numFmtId="167" fontId="17" fillId="2" borderId="3" xfId="10" applyNumberFormat="1" applyFont="1" applyFill="1" applyBorder="1" applyAlignment="1">
      <alignment horizontal="center" vertical="center" wrapText="1" shrinkToFit="1"/>
    </xf>
    <xf numFmtId="167" fontId="17" fillId="5" borderId="3" xfId="11" applyNumberFormat="1" applyFont="1" applyFill="1" applyBorder="1" applyAlignment="1">
      <alignment horizontal="center" vertical="center" wrapText="1" shrinkToFit="1"/>
    </xf>
    <xf numFmtId="0" fontId="10" fillId="0" borderId="3" xfId="13" applyFont="1" applyBorder="1"/>
    <xf numFmtId="0" fontId="21" fillId="0" borderId="3" xfId="14" applyFont="1" applyBorder="1" applyAlignment="1">
      <alignment horizontal="left" vertical="center"/>
    </xf>
    <xf numFmtId="0" fontId="5" fillId="2" borderId="3" xfId="8" applyFont="1" applyFill="1" applyBorder="1" applyAlignment="1">
      <alignment vertical="center" wrapText="1"/>
    </xf>
    <xf numFmtId="0" fontId="10" fillId="2" borderId="3" xfId="0" applyFont="1" applyFill="1" applyBorder="1"/>
    <xf numFmtId="0" fontId="22" fillId="4" borderId="3" xfId="0" applyFont="1" applyFill="1" applyBorder="1" applyAlignment="1">
      <alignment horizontal="center" vertical="center" wrapText="1"/>
    </xf>
    <xf numFmtId="0" fontId="18" fillId="0" borderId="8" xfId="8" applyFont="1" applyBorder="1" applyAlignment="1">
      <alignment horizontal="right" vertical="center"/>
    </xf>
    <xf numFmtId="3" fontId="17" fillId="6" borderId="3" xfId="16" applyNumberFormat="1" applyFont="1" applyFill="1" applyBorder="1" applyAlignment="1">
      <alignment horizontal="center" vertical="center" wrapText="1"/>
    </xf>
    <xf numFmtId="3" fontId="17" fillId="5" borderId="3" xfId="16" applyNumberFormat="1" applyFont="1" applyFill="1" applyBorder="1" applyAlignment="1">
      <alignment horizontal="center" vertical="center" wrapText="1"/>
    </xf>
    <xf numFmtId="1" fontId="22" fillId="4" borderId="3" xfId="0" applyNumberFormat="1" applyFont="1" applyFill="1" applyBorder="1" applyAlignment="1">
      <alignment horizontal="center" vertical="center" wrapText="1"/>
    </xf>
    <xf numFmtId="0" fontId="22" fillId="4" borderId="3" xfId="16" applyFont="1" applyFill="1" applyBorder="1" applyAlignment="1">
      <alignment horizontal="center" vertical="center" wrapText="1"/>
    </xf>
    <xf numFmtId="0" fontId="10" fillId="2" borderId="12" xfId="0" applyFont="1" applyFill="1" applyBorder="1"/>
    <xf numFmtId="0" fontId="7" fillId="2" borderId="3" xfId="3" applyFont="1" applyFill="1" applyBorder="1" applyAlignment="1">
      <alignment horizontal="right" vertical="center"/>
    </xf>
    <xf numFmtId="0" fontId="18" fillId="0" borderId="3" xfId="8" applyFont="1" applyBorder="1" applyAlignment="1">
      <alignment vertical="center"/>
    </xf>
    <xf numFmtId="4" fontId="17" fillId="5" borderId="3" xfId="16" applyNumberFormat="1" applyFont="1" applyFill="1" applyBorder="1" applyAlignment="1">
      <alignment horizontal="center" vertical="center" wrapText="1"/>
    </xf>
    <xf numFmtId="2" fontId="22" fillId="4" borderId="3" xfId="0" applyNumberFormat="1" applyFont="1" applyFill="1" applyBorder="1" applyAlignment="1">
      <alignment horizontal="center" vertical="center" wrapText="1"/>
    </xf>
    <xf numFmtId="0" fontId="18" fillId="0" borderId="3" xfId="12" applyFont="1" applyBorder="1" applyAlignment="1">
      <alignment vertical="center"/>
    </xf>
    <xf numFmtId="4" fontId="17" fillId="2" borderId="3" xfId="17" applyNumberFormat="1" applyFont="1" applyFill="1" applyBorder="1" applyAlignment="1">
      <alignment horizontal="center" vertical="center" wrapText="1" shrinkToFit="1"/>
    </xf>
    <xf numFmtId="4" fontId="16" fillId="4" borderId="3" xfId="9" applyNumberFormat="1" applyFont="1" applyFill="1" applyBorder="1" applyAlignment="1">
      <alignment horizontal="center" vertical="center" wrapText="1" shrinkToFit="1"/>
    </xf>
    <xf numFmtId="0" fontId="16" fillId="4" borderId="3" xfId="18" applyFont="1" applyFill="1" applyBorder="1" applyAlignment="1">
      <alignment horizontal="center" vertical="center" wrapText="1" shrinkToFit="1"/>
    </xf>
    <xf numFmtId="4" fontId="17" fillId="3" borderId="3" xfId="17" applyNumberFormat="1" applyFont="1" applyFill="1" applyBorder="1" applyAlignment="1">
      <alignment horizontal="center" vertical="center" wrapText="1" shrinkToFit="1"/>
    </xf>
    <xf numFmtId="165" fontId="17" fillId="3" borderId="3" xfId="17" applyNumberFormat="1" applyFont="1" applyFill="1" applyBorder="1" applyAlignment="1">
      <alignment horizontal="center" vertical="center" wrapText="1" shrinkToFit="1"/>
    </xf>
    <xf numFmtId="0" fontId="7" fillId="2" borderId="3" xfId="3" applyFont="1" applyFill="1" applyBorder="1" applyAlignment="1">
      <alignment vertical="center"/>
    </xf>
    <xf numFmtId="0" fontId="16" fillId="4" borderId="3" xfId="20" applyFont="1" applyFill="1" applyBorder="1" applyAlignment="1">
      <alignment horizontal="center" vertical="center" wrapText="1" shrinkToFit="1"/>
    </xf>
    <xf numFmtId="4" fontId="17" fillId="3" borderId="3" xfId="19" applyNumberFormat="1" applyFont="1" applyFill="1" applyBorder="1" applyAlignment="1">
      <alignment horizontal="center" vertical="center" wrapText="1" shrinkToFit="1"/>
    </xf>
    <xf numFmtId="0" fontId="18" fillId="0" borderId="3" xfId="9" applyFont="1" applyBorder="1" applyAlignment="1">
      <alignment vertical="center"/>
    </xf>
    <xf numFmtId="166" fontId="17" fillId="3" borderId="3" xfId="11" applyFont="1" applyFill="1" applyBorder="1" applyAlignment="1">
      <alignment horizontal="center" vertical="center" wrapText="1" shrinkToFit="1"/>
    </xf>
    <xf numFmtId="0" fontId="16" fillId="4" borderId="3" xfId="8" applyFont="1" applyFill="1" applyBorder="1" applyAlignment="1">
      <alignment horizontal="center" vertical="center" wrapText="1" shrinkToFit="1"/>
    </xf>
    <xf numFmtId="166" fontId="17" fillId="5" borderId="3" xfId="11" applyFont="1" applyFill="1" applyBorder="1" applyAlignment="1">
      <alignment horizontal="center" vertical="center" wrapText="1" shrinkToFit="1"/>
    </xf>
    <xf numFmtId="0" fontId="18" fillId="0" borderId="3" xfId="3" applyFont="1" applyBorder="1" applyAlignment="1">
      <alignment horizontal="right" vertical="center"/>
    </xf>
    <xf numFmtId="2" fontId="16" fillId="4" borderId="3" xfId="9" applyNumberFormat="1" applyFont="1" applyFill="1" applyBorder="1" applyAlignment="1">
      <alignment horizontal="center" vertical="center" wrapText="1" shrinkToFit="1"/>
    </xf>
    <xf numFmtId="168" fontId="16" fillId="4" borderId="3" xfId="1" applyNumberFormat="1" applyFont="1" applyFill="1" applyBorder="1" applyAlignment="1">
      <alignment horizontal="center" vertical="center" wrapText="1" shrinkToFit="1"/>
    </xf>
    <xf numFmtId="49" fontId="15" fillId="0" borderId="3" xfId="0" applyNumberFormat="1" applyFont="1" applyBorder="1" applyAlignment="1">
      <alignment horizontal="center" vertical="center" wrapText="1"/>
    </xf>
    <xf numFmtId="49" fontId="15" fillId="7" borderId="3" xfId="0" applyNumberFormat="1" applyFont="1" applyFill="1" applyBorder="1" applyAlignment="1">
      <alignment horizontal="center" vertical="center" wrapText="1"/>
    </xf>
    <xf numFmtId="1" fontId="22" fillId="4" borderId="6" xfId="0" applyNumberFormat="1" applyFont="1" applyFill="1" applyBorder="1" applyAlignment="1">
      <alignment horizontal="center" vertical="center" wrapText="1"/>
    </xf>
    <xf numFmtId="3" fontId="23" fillId="0" borderId="3" xfId="0" applyNumberFormat="1" applyFont="1" applyBorder="1" applyAlignment="1">
      <alignment horizontal="center" vertical="center"/>
    </xf>
    <xf numFmtId="3" fontId="23" fillId="3" borderId="3" xfId="0" applyNumberFormat="1" applyFont="1" applyFill="1" applyBorder="1" applyAlignment="1">
      <alignment horizontal="center" vertical="center"/>
    </xf>
    <xf numFmtId="0" fontId="7" fillId="2" borderId="11" xfId="3" applyFont="1" applyFill="1" applyBorder="1" applyAlignment="1">
      <alignment vertical="center"/>
    </xf>
    <xf numFmtId="0" fontId="7" fillId="2" borderId="13" xfId="3" applyFont="1" applyFill="1" applyBorder="1" applyAlignment="1">
      <alignment vertical="center"/>
    </xf>
    <xf numFmtId="0" fontId="24" fillId="2" borderId="3" xfId="8" applyFont="1" applyFill="1" applyBorder="1" applyAlignment="1">
      <alignment vertical="center" wrapText="1"/>
    </xf>
    <xf numFmtId="0" fontId="9" fillId="0" borderId="14" xfId="0" applyFont="1" applyBorder="1"/>
    <xf numFmtId="49" fontId="15" fillId="7" borderId="3" xfId="0" applyNumberFormat="1" applyFont="1" applyFill="1" applyBorder="1" applyAlignment="1">
      <alignment horizontal="center" vertical="center"/>
    </xf>
    <xf numFmtId="0" fontId="15" fillId="7" borderId="3" xfId="0" applyFont="1" applyFill="1" applyBorder="1" applyAlignment="1">
      <alignment horizontal="center" vertical="center" wrapText="1"/>
    </xf>
    <xf numFmtId="49" fontId="15" fillId="0" borderId="3" xfId="0" applyNumberFormat="1" applyFont="1" applyBorder="1" applyAlignment="1">
      <alignment horizontal="center" vertical="center"/>
    </xf>
    <xf numFmtId="0" fontId="15" fillId="0" borderId="3" xfId="0" applyFont="1" applyBorder="1" applyAlignment="1">
      <alignment horizontal="center" vertical="center" wrapText="1"/>
    </xf>
    <xf numFmtId="0" fontId="18" fillId="0" borderId="6" xfId="8" applyFont="1" applyBorder="1" applyAlignment="1">
      <alignment horizontal="right" vertical="center"/>
    </xf>
    <xf numFmtId="0" fontId="18" fillId="0" borderId="6" xfId="12" applyFont="1" applyBorder="1" applyAlignment="1">
      <alignment horizontal="right" vertical="center" indent="1"/>
    </xf>
    <xf numFmtId="0" fontId="18" fillId="0" borderId="3" xfId="12" applyFont="1" applyBorder="1" applyAlignment="1">
      <alignment horizontal="right" vertical="center" wrapText="1"/>
    </xf>
    <xf numFmtId="165" fontId="16" fillId="4" borderId="3" xfId="9" applyNumberFormat="1" applyFont="1" applyFill="1" applyBorder="1" applyAlignment="1">
      <alignment horizontal="center" vertical="center" wrapText="1" shrinkToFit="1"/>
    </xf>
    <xf numFmtId="0" fontId="21" fillId="0" borderId="0" xfId="14" applyFont="1" applyBorder="1" applyAlignment="1">
      <alignment horizontal="left" vertical="center"/>
    </xf>
    <xf numFmtId="0" fontId="5" fillId="2" borderId="2" xfId="8" applyFont="1" applyFill="1" applyBorder="1" applyAlignment="1">
      <alignment vertical="center" wrapText="1"/>
    </xf>
    <xf numFmtId="0" fontId="10" fillId="2" borderId="2" xfId="0" applyFont="1" applyFill="1" applyBorder="1"/>
    <xf numFmtId="9" fontId="22" fillId="4" borderId="3" xfId="0" applyNumberFormat="1" applyFont="1" applyFill="1" applyBorder="1" applyAlignment="1">
      <alignment horizontal="center" vertical="center" wrapText="1"/>
    </xf>
    <xf numFmtId="0" fontId="18" fillId="0" borderId="3" xfId="12" applyFont="1" applyBorder="1" applyAlignment="1">
      <alignment horizontal="right" vertical="center"/>
    </xf>
    <xf numFmtId="0" fontId="18" fillId="0" borderId="6" xfId="3" applyFont="1" applyBorder="1" applyAlignment="1">
      <alignment horizontal="right" vertical="center"/>
    </xf>
    <xf numFmtId="0" fontId="18" fillId="0" borderId="9" xfId="8" applyFont="1" applyBorder="1" applyAlignment="1">
      <alignment horizontal="right" vertical="center"/>
    </xf>
    <xf numFmtId="0" fontId="18" fillId="0" borderId="2" xfId="12" applyFont="1" applyBorder="1" applyAlignment="1">
      <alignment vertical="center"/>
    </xf>
    <xf numFmtId="0" fontId="21" fillId="0" borderId="2" xfId="14" applyFont="1" applyBorder="1" applyAlignment="1">
      <alignment horizontal="left" vertical="center"/>
    </xf>
    <xf numFmtId="0" fontId="10" fillId="0" borderId="0" xfId="0" applyFont="1"/>
    <xf numFmtId="0" fontId="7" fillId="2" borderId="15" xfId="3" applyFont="1" applyFill="1" applyBorder="1" applyAlignment="1">
      <alignment horizontal="right" vertical="center"/>
    </xf>
    <xf numFmtId="169" fontId="22" fillId="4" borderId="3" xfId="0" applyNumberFormat="1" applyFont="1" applyFill="1" applyBorder="1" applyAlignment="1">
      <alignment horizontal="center" vertical="center" wrapText="1"/>
    </xf>
    <xf numFmtId="10" fontId="17" fillId="3" borderId="3" xfId="28" applyNumberFormat="1" applyFont="1" applyFill="1" applyBorder="1" applyAlignment="1">
      <alignment horizontal="center" vertical="center" wrapText="1" shrinkToFit="1"/>
    </xf>
    <xf numFmtId="0" fontId="5" fillId="2" borderId="3" xfId="29" applyFont="1" applyFill="1" applyBorder="1" applyAlignment="1">
      <alignment vertical="center" wrapText="1"/>
    </xf>
    <xf numFmtId="0" fontId="10" fillId="2" borderId="3" xfId="30" applyFont="1" applyFill="1" applyBorder="1" applyAlignment="1">
      <alignment horizontal="center" vertical="center" wrapText="1"/>
    </xf>
    <xf numFmtId="0" fontId="10" fillId="2" borderId="3" xfId="31" applyFont="1" applyFill="1" applyBorder="1"/>
    <xf numFmtId="0" fontId="27" fillId="0" borderId="0" xfId="0" applyFont="1"/>
    <xf numFmtId="0" fontId="16" fillId="9" borderId="3" xfId="32" applyFont="1" applyFill="1" applyBorder="1" applyAlignment="1">
      <alignment horizontal="center" vertical="center" wrapText="1" shrinkToFit="1"/>
    </xf>
    <xf numFmtId="3" fontId="17" fillId="0" borderId="3" xfId="27" applyNumberFormat="1" applyFont="1" applyBorder="1" applyAlignment="1">
      <alignment horizontal="center" vertical="center" wrapText="1" shrinkToFit="1"/>
    </xf>
    <xf numFmtId="3" fontId="17" fillId="5" borderId="3" xfId="27" applyNumberFormat="1" applyFont="1" applyFill="1" applyBorder="1" applyAlignment="1">
      <alignment horizontal="center" vertical="center" wrapText="1" shrinkToFit="1"/>
    </xf>
    <xf numFmtId="3" fontId="22" fillId="4" borderId="3" xfId="0" applyNumberFormat="1" applyFont="1" applyFill="1" applyBorder="1" applyAlignment="1">
      <alignment horizontal="center" vertical="center" wrapText="1"/>
    </xf>
    <xf numFmtId="1" fontId="10" fillId="0" borderId="0" xfId="0" applyNumberFormat="1" applyFont="1"/>
    <xf numFmtId="0" fontId="7" fillId="0" borderId="3" xfId="0" applyFont="1" applyBorder="1" applyAlignment="1">
      <alignment horizontal="right" vertical="center"/>
    </xf>
    <xf numFmtId="0" fontId="23" fillId="0" borderId="3" xfId="0" applyFont="1" applyBorder="1"/>
    <xf numFmtId="0" fontId="28" fillId="0" borderId="3" xfId="33" applyFont="1" applyBorder="1" applyAlignment="1">
      <alignment horizontal="left" vertical="center"/>
    </xf>
    <xf numFmtId="0" fontId="23" fillId="0" borderId="0" xfId="0" applyFont="1"/>
    <xf numFmtId="169" fontId="10" fillId="0" borderId="0" xfId="28" applyNumberFormat="1" applyFont="1"/>
    <xf numFmtId="0" fontId="16" fillId="4" borderId="3" xfId="25" applyNumberFormat="1" applyFont="1" applyFill="1" applyBorder="1" applyAlignment="1">
      <alignment horizontal="center" vertical="center" wrapText="1" shrinkToFit="1"/>
    </xf>
    <xf numFmtId="10" fontId="16" fillId="4" borderId="3" xfId="28" applyNumberFormat="1" applyFont="1" applyFill="1" applyBorder="1" applyAlignment="1">
      <alignment horizontal="center" vertical="center" wrapText="1" shrinkToFit="1"/>
    </xf>
    <xf numFmtId="1" fontId="16" fillId="4" borderId="3" xfId="8" applyNumberFormat="1" applyFont="1" applyFill="1" applyBorder="1" applyAlignment="1">
      <alignment horizontal="center" vertical="center" wrapText="1" shrinkToFit="1"/>
    </xf>
    <xf numFmtId="43" fontId="0" fillId="0" borderId="0" xfId="0" applyNumberFormat="1"/>
    <xf numFmtId="10" fontId="0" fillId="0" borderId="0" xfId="28" applyNumberFormat="1" applyFont="1"/>
    <xf numFmtId="10" fontId="17" fillId="5" borderId="3" xfId="28" applyNumberFormat="1" applyFont="1" applyFill="1" applyBorder="1" applyAlignment="1">
      <alignment horizontal="center" vertical="center" wrapText="1" shrinkToFit="1"/>
    </xf>
    <xf numFmtId="0" fontId="16" fillId="4" borderId="3" xfId="32" applyFont="1" applyFill="1" applyBorder="1" applyAlignment="1">
      <alignment horizontal="center" vertical="center" wrapText="1" shrinkToFit="1"/>
    </xf>
    <xf numFmtId="169" fontId="17" fillId="5" borderId="3" xfId="28" applyNumberFormat="1" applyFont="1" applyFill="1" applyBorder="1" applyAlignment="1">
      <alignment horizontal="center" vertical="center" wrapText="1"/>
    </xf>
    <xf numFmtId="169" fontId="17" fillId="0" borderId="3" xfId="28" applyNumberFormat="1" applyFont="1" applyBorder="1" applyAlignment="1">
      <alignment horizontal="center" vertical="center" wrapText="1" shrinkToFit="1"/>
    </xf>
    <xf numFmtId="169" fontId="17" fillId="5" borderId="3" xfId="28" applyNumberFormat="1" applyFont="1" applyFill="1" applyBorder="1" applyAlignment="1">
      <alignment horizontal="center" vertical="center" wrapText="1" shrinkToFit="1"/>
    </xf>
    <xf numFmtId="3" fontId="0" fillId="0" borderId="0" xfId="0" applyNumberFormat="1"/>
    <xf numFmtId="39" fontId="17" fillId="5" borderId="3" xfId="11" applyNumberFormat="1" applyFont="1" applyFill="1" applyBorder="1" applyAlignment="1">
      <alignment horizontal="center" vertical="center" wrapText="1" shrinkToFit="1"/>
    </xf>
    <xf numFmtId="3" fontId="16" fillId="4" borderId="3" xfId="25" applyNumberFormat="1" applyFont="1" applyFill="1" applyBorder="1" applyAlignment="1">
      <alignment horizontal="center" vertical="center" wrapText="1" shrinkToFit="1"/>
    </xf>
    <xf numFmtId="0" fontId="29" fillId="0" borderId="0" xfId="36" applyFont="1"/>
    <xf numFmtId="1" fontId="16" fillId="4" borderId="3" xfId="37" applyNumberFormat="1" applyFont="1" applyFill="1" applyBorder="1" applyAlignment="1">
      <alignment horizontal="center" vertical="center" wrapText="1" shrinkToFit="1"/>
    </xf>
    <xf numFmtId="2" fontId="17" fillId="2" borderId="3" xfId="38" applyNumberFormat="1" applyFont="1" applyFill="1" applyBorder="1" applyAlignment="1">
      <alignment horizontal="center" vertical="center" wrapText="1" shrinkToFit="1"/>
    </xf>
    <xf numFmtId="0" fontId="23" fillId="0" borderId="3" xfId="36" applyFont="1" applyBorder="1"/>
    <xf numFmtId="0" fontId="23" fillId="0" borderId="0" xfId="36" applyFont="1"/>
    <xf numFmtId="0" fontId="16" fillId="4" borderId="6" xfId="37" applyFont="1" applyFill="1" applyBorder="1" applyAlignment="1">
      <alignment horizontal="center" vertical="center" wrapText="1" shrinkToFit="1"/>
    </xf>
    <xf numFmtId="2" fontId="17" fillId="3" borderId="3" xfId="40" applyNumberFormat="1" applyFont="1" applyFill="1" applyBorder="1" applyAlignment="1">
      <alignment horizontal="center" vertical="center" shrinkToFit="1"/>
    </xf>
    <xf numFmtId="0" fontId="7" fillId="0" borderId="3" xfId="41" applyFont="1" applyBorder="1" applyAlignment="1">
      <alignment horizontal="right" vertical="center"/>
    </xf>
    <xf numFmtId="0" fontId="7" fillId="0" borderId="4" xfId="37" applyFont="1" applyBorder="1" applyAlignment="1">
      <alignment vertical="center"/>
    </xf>
    <xf numFmtId="0" fontId="7" fillId="0" borderId="5" xfId="37" applyFont="1" applyBorder="1" applyAlignment="1">
      <alignment vertical="center"/>
    </xf>
    <xf numFmtId="0" fontId="10" fillId="0" borderId="3" xfId="36" applyFont="1" applyBorder="1"/>
    <xf numFmtId="0" fontId="10" fillId="0" borderId="0" xfId="36" applyFont="1"/>
    <xf numFmtId="0" fontId="16" fillId="4" borderId="3" xfId="39" applyFont="1" applyFill="1" applyBorder="1" applyAlignment="1">
      <alignment horizontal="center" vertical="center" wrapText="1" shrinkToFit="1"/>
    </xf>
    <xf numFmtId="4" fontId="17" fillId="2" borderId="3" xfId="42" applyNumberFormat="1" applyFont="1" applyFill="1" applyBorder="1" applyAlignment="1">
      <alignment horizontal="center" vertical="center" wrapText="1" shrinkToFit="1"/>
    </xf>
    <xf numFmtId="0" fontId="23" fillId="0" borderId="3" xfId="43" applyFont="1" applyBorder="1"/>
    <xf numFmtId="0" fontId="23" fillId="0" borderId="0" xfId="43" applyFont="1"/>
    <xf numFmtId="0" fontId="23" fillId="0" borderId="3" xfId="43" applyFont="1" applyBorder="1" applyAlignment="1">
      <alignment horizontal="right"/>
    </xf>
    <xf numFmtId="0" fontId="16" fillId="4" borderId="3" xfId="39" applyFont="1" applyFill="1" applyBorder="1" applyAlignment="1">
      <alignment vertical="center" wrapText="1" shrinkToFit="1"/>
    </xf>
    <xf numFmtId="0" fontId="16" fillId="4" borderId="7" xfId="39" applyFont="1" applyFill="1" applyBorder="1" applyAlignment="1">
      <alignment horizontal="center" vertical="center" wrapText="1" shrinkToFit="1"/>
    </xf>
    <xf numFmtId="1" fontId="17" fillId="2" borderId="3" xfId="42" applyNumberFormat="1" applyFont="1" applyFill="1" applyBorder="1" applyAlignment="1">
      <alignment horizontal="center" vertical="center" wrapText="1" shrinkToFit="1"/>
    </xf>
    <xf numFmtId="1" fontId="17" fillId="5" borderId="3" xfId="11" applyNumberFormat="1" applyFont="1" applyFill="1" applyBorder="1" applyAlignment="1">
      <alignment horizontal="center" vertical="center" wrapText="1" shrinkToFit="1"/>
    </xf>
    <xf numFmtId="167" fontId="17" fillId="0" borderId="3" xfId="10" applyNumberFormat="1" applyFont="1" applyFill="1" applyBorder="1" applyAlignment="1">
      <alignment horizontal="center" vertical="center" wrapText="1" shrinkToFit="1"/>
    </xf>
    <xf numFmtId="170" fontId="17" fillId="5" borderId="3" xfId="11" applyNumberFormat="1" applyFont="1" applyFill="1" applyBorder="1" applyAlignment="1">
      <alignment horizontal="center" vertical="center" wrapText="1" shrinkToFit="1"/>
    </xf>
    <xf numFmtId="10" fontId="22" fillId="4" borderId="3" xfId="28" applyNumberFormat="1" applyFont="1" applyFill="1" applyBorder="1" applyAlignment="1">
      <alignment horizontal="center" vertical="center" wrapText="1"/>
    </xf>
    <xf numFmtId="0" fontId="31" fillId="0" borderId="0" xfId="0" applyFont="1" applyAlignment="1">
      <alignment vertical="center"/>
    </xf>
    <xf numFmtId="0" fontId="16" fillId="4" borderId="7" xfId="0" applyFont="1" applyFill="1" applyBorder="1" applyAlignment="1">
      <alignment horizontal="center" vertical="center" wrapText="1" shrinkToFit="1"/>
    </xf>
    <xf numFmtId="0" fontId="16" fillId="4" borderId="9" xfId="0" applyFont="1" applyFill="1" applyBorder="1" applyAlignment="1">
      <alignment horizontal="center" vertical="center" wrapText="1" shrinkToFit="1"/>
    </xf>
    <xf numFmtId="0" fontId="16" fillId="4" borderId="6" xfId="0" applyFont="1" applyFill="1" applyBorder="1" applyAlignment="1">
      <alignment horizontal="center" vertical="center" wrapText="1" shrinkToFit="1"/>
    </xf>
    <xf numFmtId="171" fontId="17" fillId="5" borderId="3" xfId="7" applyNumberFormat="1" applyFont="1" applyFill="1" applyBorder="1" applyAlignment="1">
      <alignment horizontal="center" vertical="center" wrapText="1" shrinkToFit="1"/>
    </xf>
    <xf numFmtId="171" fontId="17" fillId="2" borderId="3" xfId="7" applyNumberFormat="1" applyFont="1" applyFill="1" applyBorder="1" applyAlignment="1">
      <alignment horizontal="center" vertical="center" wrapText="1" shrinkToFit="1"/>
    </xf>
    <xf numFmtId="0" fontId="33" fillId="0" borderId="0" xfId="14" applyFont="1" applyAlignment="1">
      <alignment horizontal="left" vertical="center"/>
    </xf>
    <xf numFmtId="0" fontId="32" fillId="2" borderId="3" xfId="0" applyFont="1" applyFill="1" applyBorder="1" applyAlignment="1">
      <alignment horizontal="right" vertical="center"/>
    </xf>
    <xf numFmtId="0" fontId="0" fillId="8" borderId="0" xfId="0" applyFill="1"/>
    <xf numFmtId="0" fontId="16" fillId="4" borderId="3" xfId="0" applyFont="1" applyFill="1" applyBorder="1" applyAlignment="1">
      <alignment horizontal="center" vertical="center" wrapText="1" shrinkToFit="1"/>
    </xf>
    <xf numFmtId="9" fontId="17" fillId="2" borderId="3" xfId="28" applyFont="1" applyFill="1" applyBorder="1" applyAlignment="1">
      <alignment horizontal="center" vertical="center" wrapText="1" shrinkToFit="1"/>
    </xf>
    <xf numFmtId="167" fontId="0" fillId="0" borderId="0" xfId="0" applyNumberFormat="1"/>
    <xf numFmtId="9" fontId="17" fillId="5" borderId="3" xfId="28" applyFont="1" applyFill="1" applyBorder="1" applyAlignment="1">
      <alignment horizontal="center" vertical="center" wrapText="1" shrinkToFit="1"/>
    </xf>
    <xf numFmtId="10" fontId="17" fillId="2" borderId="3" xfId="28" applyNumberFormat="1" applyFont="1" applyFill="1" applyBorder="1" applyAlignment="1">
      <alignment horizontal="center" vertical="center" wrapText="1" shrinkToFit="1"/>
    </xf>
    <xf numFmtId="0" fontId="9" fillId="0" borderId="0" xfId="0" applyFont="1"/>
    <xf numFmtId="0" fontId="5" fillId="0" borderId="0" xfId="8" applyFont="1" applyAlignment="1">
      <alignment horizontal="center" vertical="center" wrapText="1"/>
    </xf>
    <xf numFmtId="0" fontId="16" fillId="4" borderId="0" xfId="9" applyFont="1" applyFill="1" applyAlignment="1">
      <alignment horizontal="center" vertical="center" wrapText="1" shrinkToFit="1"/>
    </xf>
    <xf numFmtId="168" fontId="17" fillId="0" borderId="3" xfId="1" applyNumberFormat="1" applyFont="1" applyFill="1" applyBorder="1" applyAlignment="1">
      <alignment horizontal="center" vertical="center" wrapText="1" shrinkToFit="1"/>
    </xf>
    <xf numFmtId="0" fontId="10" fillId="0" borderId="0" xfId="34" applyFont="1"/>
    <xf numFmtId="0" fontId="16" fillId="4" borderId="3" xfId="44" applyFont="1" applyFill="1" applyBorder="1" applyAlignment="1">
      <alignment horizontal="center" vertical="center" wrapText="1" shrinkToFit="1"/>
    </xf>
    <xf numFmtId="167" fontId="17" fillId="5" borderId="3" xfId="27" applyNumberFormat="1" applyFont="1" applyFill="1" applyBorder="1" applyAlignment="1">
      <alignment horizontal="center" vertical="center" wrapText="1" shrinkToFit="1"/>
    </xf>
    <xf numFmtId="0" fontId="7" fillId="0" borderId="6" xfId="3" applyFont="1" applyBorder="1" applyAlignment="1">
      <alignment horizontal="right" vertical="center"/>
    </xf>
    <xf numFmtId="0" fontId="23" fillId="0" borderId="0" xfId="34" applyFont="1"/>
    <xf numFmtId="169" fontId="0" fillId="0" borderId="0" xfId="28" applyNumberFormat="1" applyFont="1"/>
    <xf numFmtId="0" fontId="16" fillId="4" borderId="16" xfId="0" applyFont="1" applyFill="1" applyBorder="1" applyAlignment="1">
      <alignment horizontal="center" vertical="center" wrapText="1" shrinkToFit="1"/>
    </xf>
    <xf numFmtId="0" fontId="16" fillId="4" borderId="16" xfId="41" applyFont="1" applyFill="1" applyBorder="1" applyAlignment="1">
      <alignment horizontal="center" vertical="center" shrinkToFit="1"/>
    </xf>
    <xf numFmtId="164" fontId="17" fillId="5" borderId="3" xfId="7" applyFont="1" applyFill="1" applyBorder="1" applyAlignment="1">
      <alignment horizontal="center" vertical="center" wrapText="1" shrinkToFit="1"/>
    </xf>
    <xf numFmtId="43" fontId="23" fillId="0" borderId="0" xfId="0" applyNumberFormat="1" applyFont="1"/>
    <xf numFmtId="0" fontId="36" fillId="0" borderId="5" xfId="0" applyFont="1" applyBorder="1" applyAlignment="1">
      <alignment vertical="center"/>
    </xf>
    <xf numFmtId="0" fontId="37" fillId="0" borderId="0" xfId="0" applyFont="1"/>
    <xf numFmtId="0" fontId="19" fillId="0" borderId="3" xfId="14" applyBorder="1" applyAlignment="1">
      <alignment horizontal="left" vertical="center"/>
    </xf>
    <xf numFmtId="0" fontId="5" fillId="2" borderId="0" xfId="4" applyFont="1" applyFill="1" applyAlignment="1">
      <alignment horizontal="right" vertical="center" wrapText="1"/>
    </xf>
    <xf numFmtId="2" fontId="15" fillId="7" borderId="3" xfId="0" applyNumberFormat="1" applyFont="1" applyFill="1" applyBorder="1" applyAlignment="1">
      <alignment horizontal="center" vertical="center" wrapText="1"/>
    </xf>
    <xf numFmtId="0" fontId="13" fillId="8" borderId="0" xfId="0" applyFont="1" applyFill="1" applyAlignment="1">
      <alignment horizontal="center" vertical="center" wrapText="1"/>
    </xf>
    <xf numFmtId="1" fontId="16" fillId="4" borderId="3" xfId="44" applyNumberFormat="1" applyFont="1" applyFill="1" applyBorder="1" applyAlignment="1">
      <alignment horizontal="center" vertical="center" wrapText="1" shrinkToFit="1"/>
    </xf>
    <xf numFmtId="1" fontId="17" fillId="5" borderId="3" xfId="27" applyNumberFormat="1" applyFont="1" applyFill="1" applyBorder="1" applyAlignment="1">
      <alignment horizontal="center" vertical="center" wrapText="1" shrinkToFit="1"/>
    </xf>
    <xf numFmtId="4" fontId="23" fillId="0" borderId="3" xfId="0" applyNumberFormat="1" applyFont="1" applyBorder="1" applyAlignment="1">
      <alignment horizontal="center" vertical="center"/>
    </xf>
    <xf numFmtId="3" fontId="17" fillId="2" borderId="3" xfId="17" applyNumberFormat="1" applyFont="1" applyFill="1" applyBorder="1" applyAlignment="1">
      <alignment horizontal="center" vertical="center" wrapText="1" shrinkToFit="1"/>
    </xf>
    <xf numFmtId="3" fontId="17" fillId="3" borderId="3" xfId="19" applyNumberFormat="1" applyFont="1" applyFill="1" applyBorder="1" applyAlignment="1">
      <alignment horizontal="center" vertical="center" wrapText="1" shrinkToFit="1"/>
    </xf>
    <xf numFmtId="170" fontId="0" fillId="0" borderId="0" xfId="0" applyNumberFormat="1"/>
    <xf numFmtId="0" fontId="28" fillId="0" borderId="0" xfId="14" applyFont="1" applyAlignment="1">
      <alignment horizontal="left" vertical="center"/>
    </xf>
    <xf numFmtId="0" fontId="38" fillId="0" borderId="3" xfId="14" applyFont="1" applyBorder="1" applyAlignment="1">
      <alignment horizontal="left" vertical="center"/>
    </xf>
    <xf numFmtId="0" fontId="16" fillId="4" borderId="7" xfId="18" applyFont="1" applyFill="1" applyBorder="1" applyAlignment="1">
      <alignment horizontal="center" vertical="center" wrapText="1" shrinkToFit="1"/>
    </xf>
    <xf numFmtId="0" fontId="19" fillId="0" borderId="8" xfId="14" applyBorder="1" applyAlignment="1">
      <alignment horizontal="left" vertical="center"/>
    </xf>
    <xf numFmtId="169" fontId="17" fillId="2" borderId="3" xfId="28" applyNumberFormat="1" applyFont="1" applyFill="1" applyBorder="1" applyAlignment="1">
      <alignment horizontal="center" vertical="center" wrapText="1" shrinkToFit="1"/>
    </xf>
    <xf numFmtId="164" fontId="17" fillId="2" borderId="3" xfId="7" applyFont="1" applyFill="1" applyBorder="1" applyAlignment="1">
      <alignment horizontal="center" vertical="center" wrapText="1" shrinkToFit="1"/>
    </xf>
    <xf numFmtId="9" fontId="23" fillId="3" borderId="3" xfId="28" applyFont="1" applyFill="1" applyBorder="1" applyAlignment="1">
      <alignment horizontal="center" vertical="center"/>
    </xf>
    <xf numFmtId="0" fontId="18" fillId="0" borderId="2" xfId="12" applyFont="1" applyBorder="1" applyAlignment="1">
      <alignment horizontal="right" vertical="center"/>
    </xf>
    <xf numFmtId="3" fontId="17" fillId="5" borderId="3" xfId="28" applyNumberFormat="1" applyFont="1" applyFill="1" applyBorder="1" applyAlignment="1">
      <alignment horizontal="center" vertical="center" wrapText="1" shrinkToFit="1"/>
    </xf>
    <xf numFmtId="4" fontId="17" fillId="5" borderId="3" xfId="28" applyNumberFormat="1" applyFont="1" applyFill="1" applyBorder="1" applyAlignment="1">
      <alignment horizontal="center" vertical="center" wrapText="1" shrinkToFit="1"/>
    </xf>
    <xf numFmtId="4" fontId="17" fillId="2" borderId="3" xfId="28" applyNumberFormat="1" applyFont="1" applyFill="1" applyBorder="1" applyAlignment="1">
      <alignment horizontal="center" vertical="center" wrapText="1" shrinkToFit="1"/>
    </xf>
    <xf numFmtId="0" fontId="18" fillId="0" borderId="4" xfId="3" applyFont="1" applyBorder="1" applyAlignment="1">
      <alignment horizontal="right" vertical="center"/>
    </xf>
    <xf numFmtId="10" fontId="17" fillId="0" borderId="3" xfId="28" applyNumberFormat="1" applyFont="1" applyFill="1" applyBorder="1" applyAlignment="1">
      <alignment horizontal="center" vertical="center" wrapText="1" shrinkToFit="1"/>
    </xf>
    <xf numFmtId="10" fontId="34" fillId="0" borderId="0" xfId="28" applyNumberFormat="1" applyFont="1"/>
    <xf numFmtId="0" fontId="34" fillId="0" borderId="0" xfId="0" applyFont="1"/>
    <xf numFmtId="166" fontId="17" fillId="2" borderId="3" xfId="38" applyFont="1" applyFill="1" applyBorder="1" applyAlignment="1">
      <alignment horizontal="center" vertical="center" wrapText="1" shrinkToFit="1"/>
    </xf>
    <xf numFmtId="0" fontId="18" fillId="0" borderId="3" xfId="9" applyFont="1" applyBorder="1" applyAlignment="1">
      <alignment horizontal="right" vertical="center"/>
    </xf>
    <xf numFmtId="0" fontId="16" fillId="4" borderId="6" xfId="18" applyFont="1" applyFill="1" applyBorder="1" applyAlignment="1">
      <alignment horizontal="center" vertical="center" wrapText="1" shrinkToFit="1"/>
    </xf>
    <xf numFmtId="10" fontId="23" fillId="5" borderId="3" xfId="28" applyNumberFormat="1" applyFont="1" applyFill="1" applyBorder="1" applyAlignment="1">
      <alignment horizontal="center" vertical="center" wrapText="1" shrinkToFit="1"/>
    </xf>
    <xf numFmtId="166" fontId="23" fillId="2" borderId="3" xfId="38" applyFont="1" applyFill="1" applyBorder="1" applyAlignment="1">
      <alignment horizontal="center" vertical="center" wrapText="1" shrinkToFit="1"/>
    </xf>
    <xf numFmtId="1" fontId="16" fillId="4" borderId="3" xfId="32" applyNumberFormat="1" applyFont="1" applyFill="1" applyBorder="1" applyAlignment="1">
      <alignment horizontal="center" vertical="center" wrapText="1" shrinkToFit="1"/>
    </xf>
    <xf numFmtId="4" fontId="0" fillId="0" borderId="0" xfId="0" applyNumberFormat="1"/>
    <xf numFmtId="0" fontId="22" fillId="10" borderId="3" xfId="0" applyFont="1" applyFill="1" applyBorder="1" applyAlignment="1">
      <alignment vertical="center" wrapText="1"/>
    </xf>
    <xf numFmtId="3" fontId="17" fillId="0" borderId="3" xfId="38" applyNumberFormat="1" applyFont="1" applyFill="1" applyBorder="1" applyAlignment="1">
      <alignment horizontal="center" vertical="center" wrapText="1" shrinkToFit="1"/>
    </xf>
    <xf numFmtId="169" fontId="16" fillId="4" borderId="3" xfId="28" applyNumberFormat="1" applyFont="1" applyFill="1" applyBorder="1" applyAlignment="1">
      <alignment horizontal="center" vertical="center" wrapText="1" shrinkToFit="1"/>
    </xf>
    <xf numFmtId="0" fontId="18" fillId="0" borderId="5" xfId="3" applyFont="1" applyBorder="1" applyAlignment="1">
      <alignment vertical="center"/>
    </xf>
    <xf numFmtId="43" fontId="0" fillId="0" borderId="0" xfId="1" applyFont="1"/>
    <xf numFmtId="49" fontId="15" fillId="7" borderId="3" xfId="0" applyNumberFormat="1" applyFont="1" applyFill="1" applyBorder="1" applyAlignment="1">
      <alignment horizontal="left" vertical="center"/>
    </xf>
    <xf numFmtId="49" fontId="15" fillId="0" borderId="3" xfId="0" applyNumberFormat="1" applyFont="1" applyBorder="1" applyAlignment="1">
      <alignment horizontal="left" vertical="center"/>
    </xf>
    <xf numFmtId="0" fontId="16" fillId="4" borderId="16" xfId="0" applyFont="1" applyFill="1" applyBorder="1" applyAlignment="1">
      <alignment horizontal="left" vertical="center" wrapText="1" shrinkToFit="1"/>
    </xf>
    <xf numFmtId="0" fontId="16" fillId="4" borderId="16" xfId="41" applyFont="1" applyFill="1" applyBorder="1" applyAlignment="1">
      <alignment horizontal="left" vertical="center" shrinkToFit="1"/>
    </xf>
    <xf numFmtId="0" fontId="32" fillId="2" borderId="3" xfId="0" applyFont="1" applyFill="1" applyBorder="1" applyAlignment="1">
      <alignment horizontal="left" vertical="center"/>
    </xf>
    <xf numFmtId="0" fontId="10" fillId="2" borderId="3" xfId="0" applyFont="1" applyFill="1" applyBorder="1" applyAlignment="1">
      <alignment horizontal="left"/>
    </xf>
    <xf numFmtId="0" fontId="7" fillId="0" borderId="3" xfId="0" applyFont="1" applyBorder="1" applyAlignment="1">
      <alignment horizontal="left" vertical="center"/>
    </xf>
    <xf numFmtId="0" fontId="0" fillId="0" borderId="0" xfId="0" applyAlignment="1">
      <alignment horizontal="left"/>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18" fillId="0" borderId="3" xfId="12" applyFont="1" applyBorder="1" applyAlignment="1">
      <alignment horizontal="right" vertical="center"/>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35" fillId="0" borderId="0" xfId="41" applyFont="1" applyAlignment="1">
      <alignment horizontal="center" vertical="center" wrapText="1"/>
    </xf>
    <xf numFmtId="0" fontId="26" fillId="0" borderId="0" xfId="0" applyFont="1" applyAlignment="1">
      <alignment horizontal="center" vertical="center"/>
    </xf>
    <xf numFmtId="0" fontId="16" fillId="4" borderId="7" xfId="0" applyFont="1" applyFill="1" applyBorder="1" applyAlignment="1">
      <alignment horizontal="center" vertical="center" wrapText="1" shrinkToFit="1"/>
    </xf>
    <xf numFmtId="0" fontId="16" fillId="4" borderId="14" xfId="0" applyFont="1" applyFill="1" applyBorder="1" applyAlignment="1">
      <alignment horizontal="center" vertical="center" wrapText="1" shrinkToFit="1"/>
    </xf>
    <xf numFmtId="0" fontId="16" fillId="4" borderId="2" xfId="0" applyFont="1" applyFill="1" applyBorder="1" applyAlignment="1">
      <alignment horizontal="center" vertical="center" wrapText="1" shrinkToFit="1"/>
    </xf>
    <xf numFmtId="0" fontId="18" fillId="0" borderId="3" xfId="8" applyFont="1" applyBorder="1" applyAlignment="1">
      <alignment horizontal="right" vertical="center"/>
    </xf>
    <xf numFmtId="0" fontId="7" fillId="2" borderId="4" xfId="3" applyFont="1" applyFill="1" applyBorder="1" applyAlignment="1">
      <alignment horizontal="right" vertical="center"/>
    </xf>
    <xf numFmtId="0" fontId="7" fillId="2" borderId="5" xfId="3" applyFont="1" applyFill="1" applyBorder="1" applyAlignment="1">
      <alignment horizontal="right" vertical="center"/>
    </xf>
    <xf numFmtId="0" fontId="5" fillId="2" borderId="12" xfId="8" applyFont="1" applyFill="1" applyBorder="1" applyAlignment="1">
      <alignment horizontal="center" vertical="center" wrapText="1"/>
    </xf>
    <xf numFmtId="0" fontId="5" fillId="2" borderId="0" xfId="8" applyFont="1" applyFill="1" applyAlignment="1">
      <alignment horizontal="center" vertical="center" wrapText="1"/>
    </xf>
    <xf numFmtId="0" fontId="18" fillId="0" borderId="3" xfId="9" applyFont="1" applyBorder="1" applyAlignment="1">
      <alignment horizontal="right" vertical="center"/>
    </xf>
    <xf numFmtId="0" fontId="5" fillId="0" borderId="3" xfId="8" applyFont="1" applyBorder="1" applyAlignment="1">
      <alignment horizontal="center" vertical="center" wrapText="1"/>
    </xf>
    <xf numFmtId="0" fontId="18" fillId="0" borderId="4" xfId="8" applyFont="1" applyBorder="1" applyAlignment="1">
      <alignment horizontal="right" vertical="center"/>
    </xf>
    <xf numFmtId="0" fontId="18" fillId="0" borderId="5" xfId="8" applyFont="1" applyBorder="1" applyAlignment="1">
      <alignment horizontal="right" vertical="center"/>
    </xf>
    <xf numFmtId="0" fontId="18" fillId="0" borderId="6" xfId="8" applyFont="1" applyBorder="1" applyAlignment="1">
      <alignment horizontal="right" vertical="center"/>
    </xf>
    <xf numFmtId="0" fontId="5" fillId="0" borderId="4" xfId="8" applyFont="1" applyBorder="1" applyAlignment="1">
      <alignment horizontal="center" vertical="center" wrapText="1"/>
    </xf>
    <xf numFmtId="0" fontId="5" fillId="0" borderId="5" xfId="8" applyFont="1" applyBorder="1" applyAlignment="1">
      <alignment horizontal="center" vertical="center" wrapText="1"/>
    </xf>
    <xf numFmtId="0" fontId="7" fillId="2" borderId="10" xfId="3" applyFont="1" applyFill="1" applyBorder="1" applyAlignment="1">
      <alignment horizontal="right" vertical="center"/>
    </xf>
    <xf numFmtId="0" fontId="7" fillId="2" borderId="13" xfId="3" applyFont="1" applyFill="1" applyBorder="1" applyAlignment="1">
      <alignment horizontal="right" vertical="center"/>
    </xf>
    <xf numFmtId="0" fontId="18" fillId="0" borderId="4" xfId="12" applyFont="1" applyBorder="1" applyAlignment="1">
      <alignment horizontal="right" vertical="center" indent="1"/>
    </xf>
    <xf numFmtId="0" fontId="18" fillId="0" borderId="5" xfId="12" applyFont="1" applyBorder="1" applyAlignment="1">
      <alignment horizontal="right" vertical="center" indent="1"/>
    </xf>
    <xf numFmtId="0" fontId="18" fillId="0" borderId="6" xfId="12" applyFont="1" applyBorder="1" applyAlignment="1">
      <alignment horizontal="right" vertical="center" indent="1"/>
    </xf>
    <xf numFmtId="0" fontId="18" fillId="0" borderId="3" xfId="12" applyFont="1" applyBorder="1" applyAlignment="1">
      <alignment horizontal="right" vertical="center" wrapText="1"/>
    </xf>
    <xf numFmtId="0" fontId="7" fillId="2" borderId="3" xfId="3" applyFont="1" applyFill="1" applyBorder="1" applyAlignment="1">
      <alignment horizontal="right" vertical="center"/>
    </xf>
    <xf numFmtId="0" fontId="26" fillId="0" borderId="5" xfId="0" applyFont="1" applyBorder="1" applyAlignment="1">
      <alignment horizontal="center" vertical="center" wrapText="1"/>
    </xf>
    <xf numFmtId="0" fontId="16" fillId="4" borderId="3" xfId="37" applyFont="1" applyFill="1" applyBorder="1" applyAlignment="1">
      <alignment horizontal="center" vertical="center" wrapText="1" shrinkToFit="1"/>
    </xf>
    <xf numFmtId="0" fontId="7" fillId="0" borderId="4" xfId="37" applyFont="1" applyBorder="1" applyAlignment="1">
      <alignment horizontal="right" vertical="center"/>
    </xf>
    <xf numFmtId="0" fontId="7" fillId="0" borderId="5" xfId="37" applyFont="1" applyBorder="1" applyAlignment="1">
      <alignment horizontal="right" vertical="center"/>
    </xf>
    <xf numFmtId="0" fontId="7" fillId="0" borderId="6" xfId="37" applyFont="1" applyBorder="1" applyAlignment="1">
      <alignment horizontal="right" vertical="center"/>
    </xf>
    <xf numFmtId="0" fontId="16" fillId="4" borderId="7" xfId="39" applyFont="1" applyFill="1" applyBorder="1" applyAlignment="1">
      <alignment horizontal="center" vertical="center" wrapText="1" shrinkToFit="1"/>
    </xf>
    <xf numFmtId="0" fontId="16" fillId="4" borderId="2" xfId="39" applyFont="1" applyFill="1" applyBorder="1" applyAlignment="1">
      <alignment horizontal="center" vertical="center" wrapText="1" shrinkToFit="1"/>
    </xf>
    <xf numFmtId="0" fontId="26" fillId="0" borderId="5" xfId="0" applyFont="1" applyBorder="1" applyAlignment="1">
      <alignment horizontal="center" vertical="center"/>
    </xf>
    <xf numFmtId="0" fontId="16" fillId="4" borderId="3" xfId="39" applyFont="1" applyFill="1" applyBorder="1" applyAlignment="1">
      <alignment horizontal="center" vertical="center" wrapText="1" shrinkToFit="1"/>
    </xf>
    <xf numFmtId="0" fontId="16" fillId="4" borderId="3" xfId="18" applyFont="1" applyFill="1" applyBorder="1" applyAlignment="1">
      <alignment horizontal="center" vertical="center" wrapText="1" shrinkToFit="1"/>
    </xf>
    <xf numFmtId="0" fontId="16" fillId="4" borderId="7" xfId="18" applyFont="1" applyFill="1" applyBorder="1" applyAlignment="1">
      <alignment horizontal="center" vertical="center" wrapText="1" shrinkToFit="1"/>
    </xf>
    <xf numFmtId="0" fontId="16" fillId="4" borderId="2" xfId="18" applyFont="1" applyFill="1" applyBorder="1" applyAlignment="1">
      <alignment horizontal="center" vertical="center" wrapText="1" shrinkToFit="1"/>
    </xf>
    <xf numFmtId="0" fontId="5" fillId="0" borderId="6" xfId="8" applyFont="1" applyBorder="1" applyAlignment="1">
      <alignment horizontal="center" vertical="center" wrapText="1"/>
    </xf>
    <xf numFmtId="0" fontId="16" fillId="4" borderId="14" xfId="18" applyFont="1" applyFill="1" applyBorder="1" applyAlignment="1">
      <alignment horizontal="center" vertical="center" wrapText="1" shrinkToFit="1"/>
    </xf>
    <xf numFmtId="0" fontId="18" fillId="0" borderId="4" xfId="12" applyFont="1" applyBorder="1" applyAlignment="1">
      <alignment horizontal="left" vertical="center"/>
    </xf>
    <xf numFmtId="0" fontId="18" fillId="0" borderId="5" xfId="12" applyFont="1" applyBorder="1" applyAlignment="1">
      <alignment horizontal="left" vertical="center"/>
    </xf>
    <xf numFmtId="0" fontId="18" fillId="0" borderId="6" xfId="12" applyFont="1" applyBorder="1" applyAlignment="1">
      <alignment horizontal="left" vertical="center"/>
    </xf>
    <xf numFmtId="0" fontId="18" fillId="0" borderId="4" xfId="12" applyFont="1" applyBorder="1" applyAlignment="1">
      <alignment horizontal="right" vertical="center"/>
    </xf>
    <xf numFmtId="0" fontId="18" fillId="0" borderId="5" xfId="12" applyFont="1" applyBorder="1" applyAlignment="1">
      <alignment horizontal="right" vertical="center"/>
    </xf>
    <xf numFmtId="0" fontId="16" fillId="4" borderId="8" xfId="18" applyFont="1" applyFill="1" applyBorder="1" applyAlignment="1">
      <alignment horizontal="center" vertical="center" wrapText="1" shrinkToFit="1"/>
    </xf>
    <xf numFmtId="0" fontId="16" fillId="4" borderId="9" xfId="18" applyFont="1" applyFill="1" applyBorder="1" applyAlignment="1">
      <alignment horizontal="center" vertical="center" wrapText="1" shrinkToFit="1"/>
    </xf>
    <xf numFmtId="0" fontId="16" fillId="4" borderId="10" xfId="18" applyFont="1" applyFill="1" applyBorder="1" applyAlignment="1">
      <alignment horizontal="center" vertical="center" wrapText="1" shrinkToFit="1"/>
    </xf>
    <xf numFmtId="0" fontId="16" fillId="4" borderId="13" xfId="18" applyFont="1" applyFill="1" applyBorder="1" applyAlignment="1">
      <alignment horizontal="center" vertical="center" wrapText="1" shrinkToFit="1"/>
    </xf>
    <xf numFmtId="0" fontId="16" fillId="4" borderId="4" xfId="18" applyFont="1" applyFill="1" applyBorder="1" applyAlignment="1">
      <alignment horizontal="center" vertical="center" wrapText="1" shrinkToFit="1"/>
    </xf>
    <xf numFmtId="0" fontId="16" fillId="4" borderId="6" xfId="18" applyFont="1" applyFill="1" applyBorder="1" applyAlignment="1">
      <alignment horizontal="center" vertical="center" wrapText="1" shrinkToFit="1"/>
    </xf>
    <xf numFmtId="0" fontId="16" fillId="4" borderId="7" xfId="20" applyFont="1" applyFill="1" applyBorder="1" applyAlignment="1">
      <alignment horizontal="center" vertical="center" wrapText="1" shrinkToFit="1"/>
    </xf>
    <xf numFmtId="0" fontId="16" fillId="4" borderId="2" xfId="20" applyFont="1" applyFill="1" applyBorder="1" applyAlignment="1">
      <alignment horizontal="center" vertical="center" wrapText="1" shrinkToFit="1"/>
    </xf>
    <xf numFmtId="0" fontId="18" fillId="0" borderId="3" xfId="12" applyFont="1" applyBorder="1" applyAlignment="1">
      <alignment horizontal="left" vertical="center"/>
    </xf>
    <xf numFmtId="0" fontId="5" fillId="0" borderId="3" xfId="6" applyFont="1" applyBorder="1" applyAlignment="1">
      <alignment horizontal="center" vertical="center" wrapText="1"/>
    </xf>
    <xf numFmtId="0" fontId="18" fillId="0" borderId="3" xfId="9" applyFont="1" applyBorder="1" applyAlignment="1">
      <alignment horizontal="left" vertical="center"/>
    </xf>
    <xf numFmtId="0" fontId="16" fillId="4" borderId="7" xfId="44" applyFont="1" applyFill="1" applyBorder="1" applyAlignment="1">
      <alignment horizontal="center" vertical="center" wrapText="1" shrinkToFit="1"/>
    </xf>
    <xf numFmtId="0" fontId="16" fillId="4" borderId="2" xfId="44" applyFont="1" applyFill="1" applyBorder="1" applyAlignment="1">
      <alignment horizontal="center" vertical="center" wrapText="1" shrinkToFit="1"/>
    </xf>
    <xf numFmtId="0" fontId="26" fillId="0" borderId="11" xfId="0" applyFont="1" applyBorder="1" applyAlignment="1">
      <alignment horizontal="center" vertical="center"/>
    </xf>
    <xf numFmtId="0" fontId="16" fillId="4" borderId="3" xfId="44" applyFont="1" applyFill="1" applyBorder="1" applyAlignment="1">
      <alignment horizontal="center" vertical="center" wrapText="1" shrinkToFit="1"/>
    </xf>
    <xf numFmtId="0" fontId="7" fillId="0" borderId="15" xfId="3" applyFont="1" applyBorder="1" applyAlignment="1">
      <alignment horizontal="left" vertical="center"/>
    </xf>
    <xf numFmtId="0" fontId="7" fillId="0" borderId="9" xfId="3" applyFont="1" applyBorder="1" applyAlignment="1">
      <alignment horizontal="left" vertical="center"/>
    </xf>
    <xf numFmtId="0" fontId="16" fillId="4" borderId="8" xfId="0" applyFont="1" applyFill="1" applyBorder="1" applyAlignment="1">
      <alignment horizontal="center" vertical="center" wrapText="1" shrinkToFit="1"/>
    </xf>
    <xf numFmtId="0" fontId="16" fillId="4" borderId="12" xfId="0" applyFont="1" applyFill="1" applyBorder="1" applyAlignment="1">
      <alignment horizontal="center" vertical="center" wrapText="1" shrinkToFit="1"/>
    </xf>
    <xf numFmtId="0" fontId="16" fillId="4" borderId="10" xfId="0" applyFont="1" applyFill="1" applyBorder="1" applyAlignment="1">
      <alignment horizontal="center" vertical="center" wrapText="1" shrinkToFit="1"/>
    </xf>
    <xf numFmtId="0" fontId="32" fillId="2" borderId="8" xfId="29" applyFont="1" applyFill="1" applyBorder="1" applyAlignment="1">
      <alignment horizontal="left" vertical="center" wrapText="1"/>
    </xf>
    <xf numFmtId="0" fontId="32" fillId="2" borderId="15" xfId="29" applyFont="1" applyFill="1" applyBorder="1" applyAlignment="1">
      <alignment horizontal="left" vertical="center" wrapText="1"/>
    </xf>
    <xf numFmtId="0" fontId="34" fillId="8" borderId="12" xfId="0" applyFont="1" applyFill="1" applyBorder="1" applyAlignment="1">
      <alignment horizontal="center"/>
    </xf>
    <xf numFmtId="0" fontId="34" fillId="8" borderId="0" xfId="0" applyFont="1" applyFill="1" applyAlignment="1">
      <alignment horizontal="center"/>
    </xf>
    <xf numFmtId="0" fontId="18" fillId="0" borderId="4" xfId="3" applyFont="1" applyBorder="1" applyAlignment="1">
      <alignment horizontal="left" vertical="center"/>
    </xf>
    <xf numFmtId="0" fontId="18" fillId="0" borderId="5" xfId="3" applyFont="1" applyBorder="1" applyAlignment="1">
      <alignment horizontal="left" vertical="center"/>
    </xf>
    <xf numFmtId="0" fontId="18" fillId="0" borderId="6" xfId="3" applyFont="1" applyBorder="1" applyAlignment="1">
      <alignment horizontal="left" vertical="center"/>
    </xf>
    <xf numFmtId="0" fontId="16" fillId="4" borderId="7" xfId="9" applyFont="1" applyFill="1" applyBorder="1" applyAlignment="1">
      <alignment horizontal="center" vertical="center" wrapText="1" shrinkToFit="1"/>
    </xf>
    <xf numFmtId="0" fontId="16" fillId="4" borderId="2" xfId="9" applyFont="1" applyFill="1" applyBorder="1" applyAlignment="1">
      <alignment horizontal="center" vertical="center" wrapText="1" shrinkToFit="1"/>
    </xf>
    <xf numFmtId="0" fontId="5" fillId="0" borderId="4" xfId="2" applyFont="1" applyBorder="1" applyAlignment="1">
      <alignment horizontal="center" vertical="center" wrapText="1"/>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0" fontId="18" fillId="0" borderId="3" xfId="3" applyFont="1" applyBorder="1" applyAlignment="1">
      <alignment horizontal="left" vertical="center"/>
    </xf>
    <xf numFmtId="0" fontId="32" fillId="2" borderId="8" xfId="0" applyFont="1" applyFill="1" applyBorder="1" applyAlignment="1">
      <alignment horizontal="left" vertical="center" wrapText="1"/>
    </xf>
    <xf numFmtId="0" fontId="32" fillId="2" borderId="15" xfId="0" applyFont="1" applyFill="1" applyBorder="1" applyAlignment="1">
      <alignment horizontal="left" vertical="center" wrapText="1"/>
    </xf>
    <xf numFmtId="0" fontId="5" fillId="0" borderId="3" xfId="29" applyFont="1" applyBorder="1" applyAlignment="1">
      <alignment horizontal="center" vertical="center" wrapText="1"/>
    </xf>
    <xf numFmtId="0" fontId="34" fillId="0" borderId="12" xfId="0" applyFont="1" applyBorder="1" applyAlignment="1">
      <alignment horizontal="center" vertical="center" wrapText="1"/>
    </xf>
    <xf numFmtId="0" fontId="34" fillId="0" borderId="0" xfId="0" applyFont="1" applyAlignment="1">
      <alignment horizontal="center" vertical="center" wrapText="1"/>
    </xf>
    <xf numFmtId="0" fontId="18" fillId="0" borderId="4" xfId="3" applyFont="1" applyBorder="1" applyAlignment="1">
      <alignment horizontal="right" vertical="center"/>
    </xf>
    <xf numFmtId="0" fontId="18" fillId="0" borderId="5" xfId="3" applyFont="1" applyBorder="1" applyAlignment="1">
      <alignment horizontal="right" vertical="center"/>
    </xf>
    <xf numFmtId="0" fontId="19" fillId="0" borderId="8" xfId="14" applyBorder="1" applyAlignment="1">
      <alignment horizontal="left" vertical="center"/>
    </xf>
    <xf numFmtId="0" fontId="19" fillId="0" borderId="15" xfId="14" applyBorder="1" applyAlignment="1">
      <alignment horizontal="left" vertical="center"/>
    </xf>
    <xf numFmtId="0" fontId="5" fillId="0" borderId="3" xfId="2" applyFont="1" applyBorder="1" applyAlignment="1">
      <alignment horizontal="center" vertical="center" wrapText="1"/>
    </xf>
    <xf numFmtId="0" fontId="22" fillId="4" borderId="7"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16" fillId="4" borderId="3" xfId="32" applyFont="1" applyFill="1" applyBorder="1" applyAlignment="1">
      <alignment horizontal="center" vertical="center" wrapText="1" shrinkToFit="1"/>
    </xf>
    <xf numFmtId="0" fontId="7" fillId="0" borderId="3" xfId="0" applyFont="1" applyBorder="1" applyAlignment="1">
      <alignment horizontal="right" vertical="center"/>
    </xf>
    <xf numFmtId="0" fontId="26" fillId="2" borderId="3" xfId="31" applyFont="1" applyFill="1" applyBorder="1" applyAlignment="1">
      <alignment horizontal="center" vertical="center" wrapText="1"/>
    </xf>
    <xf numFmtId="0" fontId="16" fillId="9" borderId="3" xfId="32" applyFont="1" applyFill="1" applyBorder="1" applyAlignment="1">
      <alignment horizontal="center" vertical="center" wrapText="1" shrinkToFit="1"/>
    </xf>
    <xf numFmtId="0" fontId="16" fillId="9" borderId="7" xfId="32" applyFont="1" applyFill="1" applyBorder="1" applyAlignment="1">
      <alignment horizontal="center" vertical="center" wrapText="1" shrinkToFit="1"/>
    </xf>
    <xf numFmtId="0" fontId="16" fillId="9" borderId="2" xfId="32" applyFont="1" applyFill="1" applyBorder="1" applyAlignment="1">
      <alignment horizontal="center" vertical="center" wrapText="1" shrinkToFit="1"/>
    </xf>
    <xf numFmtId="0" fontId="18" fillId="0" borderId="3" xfId="3" applyFont="1" applyBorder="1" applyAlignment="1">
      <alignment horizontal="right" vertical="center"/>
    </xf>
    <xf numFmtId="0" fontId="16" fillId="4" borderId="7" xfId="32" applyFont="1" applyFill="1" applyBorder="1" applyAlignment="1">
      <alignment horizontal="center" vertical="center" wrapText="1" shrinkToFit="1"/>
    </xf>
    <xf numFmtId="0" fontId="16" fillId="4" borderId="2" xfId="32" applyFont="1" applyFill="1" applyBorder="1" applyAlignment="1">
      <alignment horizontal="center" vertical="center" wrapText="1" shrinkToFit="1"/>
    </xf>
    <xf numFmtId="0" fontId="18" fillId="0" borderId="6" xfId="3" applyFont="1" applyBorder="1" applyAlignment="1">
      <alignment horizontal="right" vertical="center"/>
    </xf>
    <xf numFmtId="0" fontId="18" fillId="0" borderId="3" xfId="3" applyFont="1" applyBorder="1" applyAlignment="1">
      <alignment horizontal="right" vertical="center" wrapText="1"/>
    </xf>
    <xf numFmtId="0" fontId="5" fillId="0" borderId="0" xfId="8" applyFont="1" applyAlignment="1">
      <alignment horizontal="center" vertical="center" wrapText="1"/>
    </xf>
    <xf numFmtId="0" fontId="5" fillId="0" borderId="17" xfId="8" applyFont="1" applyBorder="1" applyAlignment="1">
      <alignment horizontal="center" vertical="center" wrapText="1"/>
    </xf>
    <xf numFmtId="0" fontId="18" fillId="0" borderId="15" xfId="8" applyFont="1" applyBorder="1" applyAlignment="1">
      <alignment horizontal="right" vertical="center"/>
    </xf>
    <xf numFmtId="0" fontId="18" fillId="0" borderId="9" xfId="8" applyFont="1" applyBorder="1" applyAlignment="1">
      <alignment horizontal="right" vertical="center"/>
    </xf>
    <xf numFmtId="0" fontId="5" fillId="0" borderId="12" xfId="8" applyFont="1" applyBorder="1" applyAlignment="1">
      <alignment horizontal="center" vertical="center" wrapText="1"/>
    </xf>
  </cellXfs>
  <cellStyles count="48">
    <cellStyle name="Comma" xfId="1" builtinId="3"/>
    <cellStyle name="Comma 10" xfId="7" xr:uid="{46DF5058-690E-457A-AD18-C5E382D4EA1E}"/>
    <cellStyle name="Comma 2 10 2" xfId="40" xr:uid="{93169BCA-F004-438F-A374-73F06B305F4B}"/>
    <cellStyle name="Comma 2 2" xfId="11" xr:uid="{5035E792-415B-425F-AAA1-1B8A93E58128}"/>
    <cellStyle name="Comma 2 2 2 2 2" xfId="27" xr:uid="{F8E0D4FC-038A-4DF0-A72F-4735C89636DE}"/>
    <cellStyle name="Comma 2 2 4" xfId="10" xr:uid="{DC9AA224-215C-45A4-89D0-B0B3E030C555}"/>
    <cellStyle name="Comma 2 2 4 2" xfId="15" xr:uid="{3CDCC05C-2A9F-40B7-8083-39D8CF6B2521}"/>
    <cellStyle name="Comma 2 2 4 2 2 2 2 2 2" xfId="38" xr:uid="{2F46EE32-3E12-4552-A52C-6EBE7B1448B1}"/>
    <cellStyle name="Comma 2 7" xfId="23" xr:uid="{B9A5C046-108D-4ED0-BF0C-7B3C6D6FE60A}"/>
    <cellStyle name="Comma 2 7 2" xfId="25" xr:uid="{DA8A9812-A322-45CA-A300-0D02D7659127}"/>
    <cellStyle name="Comma 2 7 2 12" xfId="47" xr:uid="{B215B4B8-DD0C-47BA-903D-90AA3D2CA292}"/>
    <cellStyle name="Comma 2 7 2 2" xfId="26" xr:uid="{17DEF31F-5249-4317-BAB1-75F12C4ADDF8}"/>
    <cellStyle name="Comma 2 7 2 3" xfId="17" xr:uid="{43D72832-B2A7-4EFC-9ACB-B14A0A5F023B}"/>
    <cellStyle name="Comma 2 7 2 3 12" xfId="42" xr:uid="{C0C1BAA0-9B59-45BF-8617-C47F59E2B26D}"/>
    <cellStyle name="Comma 2 7 3" xfId="19" xr:uid="{CEF0817F-C203-4E94-A85D-7701345D07E3}"/>
    <cellStyle name="Comma 3" xfId="5" xr:uid="{2099E3F0-7376-4E44-86EF-591BCC7721DB}"/>
    <cellStyle name="Hyperlink" xfId="14" builtinId="8"/>
    <cellStyle name="Hyperlink 2" xfId="33" xr:uid="{CE0D34D9-7E70-4A53-AE1C-0AD9DF37A10C}"/>
    <cellStyle name="Normal" xfId="0" builtinId="0"/>
    <cellStyle name="Normal 2" xfId="3" xr:uid="{9F9CDB2C-AF46-4692-8FC6-5A2292369D1C}"/>
    <cellStyle name="Normal 2 2" xfId="24" xr:uid="{E0F3C3EF-894D-46D1-B255-A0B04C5EA045}"/>
    <cellStyle name="Normal 2 2 2 10" xfId="31" xr:uid="{5E1C0371-3A55-4694-977A-7276978D5C21}"/>
    <cellStyle name="Normal 2 3" xfId="35" xr:uid="{E7E3A355-E917-4ABC-B5AB-8F16DA334C84}"/>
    <cellStyle name="Normal 2 4" xfId="8" xr:uid="{51C57AC7-7D50-42B9-B9A2-F677DE7B585E}"/>
    <cellStyle name="Normal 2 4 10 2" xfId="29" xr:uid="{B46284B9-FEB4-4E67-BC1E-3080F797D16C}"/>
    <cellStyle name="Normal 2 4 2" xfId="4" xr:uid="{2AB58F7A-02C6-4C0E-AABC-FA7924A3767A}"/>
    <cellStyle name="Normal 2 4 2 10 2" xfId="34" xr:uid="{D2830F97-E098-4A82-B07D-0B3E43988AEC}"/>
    <cellStyle name="Normal 2 4 2 2 2" xfId="9" xr:uid="{22DDD359-B83D-4C61-BDE1-49EA919F2996}"/>
    <cellStyle name="Normal 2 4 2 2 2 2 2 2 2 2 2" xfId="32" xr:uid="{DDFB4F0C-BC94-4F3D-BC67-EA6397C0B1D1}"/>
    <cellStyle name="Normal 2 4 2 2 2 2 3 5" xfId="44" xr:uid="{FC5CEDF5-24B0-4349-96E8-2F92FCE800F2}"/>
    <cellStyle name="Normal 2 4 2 2 3" xfId="20" xr:uid="{22EAD8C3-2429-4214-B887-5C6C6B95FED4}"/>
    <cellStyle name="Normal 2 4 2 3" xfId="13" xr:uid="{FB4BE709-136F-4486-88A5-BD4093EE705E}"/>
    <cellStyle name="Normal 2 4 2 3 2" xfId="36" xr:uid="{5EDE60D5-C9EC-4D0D-AAEB-0000CFFB4051}"/>
    <cellStyle name="Normal 2 4 2 3 2 2 2" xfId="43" xr:uid="{6D896335-6620-47F5-A12D-A09CB8A30865}"/>
    <cellStyle name="Normal 2 4 3" xfId="22" xr:uid="{DD894215-557E-4F3F-8CAA-3E98B52B1254}"/>
    <cellStyle name="Normal 4" xfId="16" xr:uid="{D453F061-56CA-41E2-8989-CD57743F63A8}"/>
    <cellStyle name="Percent" xfId="28" builtinId="5"/>
    <cellStyle name="ارتباط تشعبي 2" xfId="21" xr:uid="{9E0ECF1C-D52D-430E-945C-FDBBF09C933F}"/>
    <cellStyle name="عادي 2" xfId="6" xr:uid="{2A664BB3-1437-41A4-95D1-E5DA2D5CDA73}"/>
    <cellStyle name="عادي 2 2 2 2 2 2 2" xfId="30" xr:uid="{7C225B21-CD20-4C51-8679-0A1D628BF7D2}"/>
    <cellStyle name="عادي 2 3" xfId="12" xr:uid="{EBF11122-B6AE-46B7-AF76-7DD365AA45DC}"/>
    <cellStyle name="عادي 2 3 10" xfId="46" xr:uid="{76C732BB-9C4D-4DD6-AE84-788CD910D5E8}"/>
    <cellStyle name="عادي 2 3 2 2" xfId="2" xr:uid="{7ABAC865-5540-48FC-9F66-BCEEF1363AB1}"/>
    <cellStyle name="عادي 2 3 2 2 2 2 2 2" xfId="41" xr:uid="{73E222C4-F780-4C4F-AEA6-4719EF76BC9F}"/>
    <cellStyle name="عادي 2 3 4" xfId="18" xr:uid="{3B1DE7D4-BCB1-403A-9B5E-3371099ED906}"/>
    <cellStyle name="عادي 2 3 4 2" xfId="37" xr:uid="{C7E4CDC5-E511-490B-87FA-351BD6CFB94E}"/>
    <cellStyle name="عادي 2 3 4 2 2 2 2 2" xfId="39" xr:uid="{432A0D0A-E7A5-49FF-8DA2-00E55FC2C6FC}"/>
    <cellStyle name="عادي 5 7" xfId="45" xr:uid="{BFAB37FF-932C-4825-BC09-09C9BA4B9226}"/>
  </cellStyles>
  <dxfs count="0"/>
  <tableStyles count="0" defaultTableStyle="TableStyleMedium2" defaultPivotStyle="PivotStyleLight16"/>
  <colors>
    <mruColors>
      <color rgb="FF1CADE4"/>
      <color rgb="FF4137A8"/>
      <color rgb="FF5C6E88"/>
      <color rgb="FF42BA97"/>
      <color rgb="FF27CE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3</xdr:row>
      <xdr:rowOff>0</xdr:rowOff>
    </xdr:from>
    <xdr:ext cx="184731" cy="254557"/>
    <xdr:sp macro="" textlink="">
      <xdr:nvSpPr>
        <xdr:cNvPr id="2" name="مربع نص 1">
          <a:extLst>
            <a:ext uri="{FF2B5EF4-FFF2-40B4-BE49-F238E27FC236}">
              <a16:creationId xmlns:a16="http://schemas.microsoft.com/office/drawing/2014/main" id="{B0FA71E4-2D64-425D-B17B-9B83400659EB}"/>
            </a:ext>
          </a:extLst>
        </xdr:cNvPr>
        <xdr:cNvSpPr txBox="1"/>
      </xdr:nvSpPr>
      <xdr:spPr>
        <a:xfrm>
          <a:off x="11235276669" y="80010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1" anchor="t">
          <a:spAutoFit/>
        </a:bodyPr>
        <a:lstStyle/>
        <a:p>
          <a:pPr algn="r" rtl="1"/>
          <a:endParaRPr lang="en-US"/>
        </a:p>
      </xdr:txBody>
    </xdr:sp>
    <xdr:clientData/>
  </xdr:oneCellAnchor>
  <xdr:twoCellAnchor editAs="oneCell">
    <xdr:from>
      <xdr:col>0</xdr:col>
      <xdr:colOff>0</xdr:colOff>
      <xdr:row>0</xdr:row>
      <xdr:rowOff>0</xdr:rowOff>
    </xdr:from>
    <xdr:to>
      <xdr:col>0</xdr:col>
      <xdr:colOff>1859824</xdr:colOff>
      <xdr:row>2</xdr:row>
      <xdr:rowOff>10583</xdr:rowOff>
    </xdr:to>
    <xdr:pic>
      <xdr:nvPicPr>
        <xdr:cNvPr id="5" name="صورة 1">
          <a:extLst>
            <a:ext uri="{FF2B5EF4-FFF2-40B4-BE49-F238E27FC236}">
              <a16:creationId xmlns:a16="http://schemas.microsoft.com/office/drawing/2014/main" id="{DD4560D9-C046-4733-8170-A87FFF5E24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859824" cy="5397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35943</xdr:colOff>
      <xdr:row>0</xdr:row>
      <xdr:rowOff>79500</xdr:rowOff>
    </xdr:from>
    <xdr:to>
      <xdr:col>1</xdr:col>
      <xdr:colOff>1231495</xdr:colOff>
      <xdr:row>1</xdr:row>
      <xdr:rowOff>236247</xdr:rowOff>
    </xdr:to>
    <xdr:pic>
      <xdr:nvPicPr>
        <xdr:cNvPr id="2" name="صورة 1">
          <a:extLst>
            <a:ext uri="{FF2B5EF4-FFF2-40B4-BE49-F238E27FC236}">
              <a16:creationId xmlns:a16="http://schemas.microsoft.com/office/drawing/2014/main" id="{979B6918-A284-4035-AFC4-52279AF97E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9831229155" y="79500"/>
          <a:ext cx="1449552" cy="4202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35943</xdr:colOff>
      <xdr:row>0</xdr:row>
      <xdr:rowOff>79500</xdr:rowOff>
    </xdr:from>
    <xdr:to>
      <xdr:col>1</xdr:col>
      <xdr:colOff>1221316</xdr:colOff>
      <xdr:row>1</xdr:row>
      <xdr:rowOff>236247</xdr:rowOff>
    </xdr:to>
    <xdr:pic>
      <xdr:nvPicPr>
        <xdr:cNvPr id="2" name="صورة 1">
          <a:extLst>
            <a:ext uri="{FF2B5EF4-FFF2-40B4-BE49-F238E27FC236}">
              <a16:creationId xmlns:a16="http://schemas.microsoft.com/office/drawing/2014/main" id="{7487F7CC-B3CE-4EE1-96D4-0683E32D7B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9832512509" y="79500"/>
          <a:ext cx="1442548" cy="4202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1151662</xdr:colOff>
      <xdr:row>1</xdr:row>
      <xdr:rowOff>151331</xdr:rowOff>
    </xdr:to>
    <xdr:pic>
      <xdr:nvPicPr>
        <xdr:cNvPr id="4" name="صورة 1">
          <a:extLst>
            <a:ext uri="{FF2B5EF4-FFF2-40B4-BE49-F238E27FC236}">
              <a16:creationId xmlns:a16="http://schemas.microsoft.com/office/drawing/2014/main" id="{B05418FE-871A-4B4C-B236-6351F853F3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1151102</xdr:colOff>
      <xdr:row>1</xdr:row>
      <xdr:rowOff>153572</xdr:rowOff>
    </xdr:to>
    <xdr:pic>
      <xdr:nvPicPr>
        <xdr:cNvPr id="2" name="صورة 1">
          <a:extLst>
            <a:ext uri="{FF2B5EF4-FFF2-40B4-BE49-F238E27FC236}">
              <a16:creationId xmlns:a16="http://schemas.microsoft.com/office/drawing/2014/main" id="{8FCE7588-5561-4B98-9799-AE77B62483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1147927</xdr:colOff>
      <xdr:row>1</xdr:row>
      <xdr:rowOff>153572</xdr:rowOff>
    </xdr:to>
    <xdr:pic>
      <xdr:nvPicPr>
        <xdr:cNvPr id="2" name="صورة 1">
          <a:extLst>
            <a:ext uri="{FF2B5EF4-FFF2-40B4-BE49-F238E27FC236}">
              <a16:creationId xmlns:a16="http://schemas.microsoft.com/office/drawing/2014/main" id="{2CAB6101-3FEC-4FDC-A9C8-F3923C4F34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144627</xdr:colOff>
      <xdr:row>1</xdr:row>
      <xdr:rowOff>153572</xdr:rowOff>
    </xdr:to>
    <xdr:pic>
      <xdr:nvPicPr>
        <xdr:cNvPr id="2" name="صورة 1">
          <a:extLst>
            <a:ext uri="{FF2B5EF4-FFF2-40B4-BE49-F238E27FC236}">
              <a16:creationId xmlns:a16="http://schemas.microsoft.com/office/drawing/2014/main" id="{15962165-ECE2-4098-A47B-2F7D91B7DC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144627</xdr:colOff>
      <xdr:row>1</xdr:row>
      <xdr:rowOff>153572</xdr:rowOff>
    </xdr:to>
    <xdr:pic>
      <xdr:nvPicPr>
        <xdr:cNvPr id="3" name="صورة 1">
          <a:extLst>
            <a:ext uri="{FF2B5EF4-FFF2-40B4-BE49-F238E27FC236}">
              <a16:creationId xmlns:a16="http://schemas.microsoft.com/office/drawing/2014/main" id="{DFE9203D-5D6B-4419-B93F-B87550DC41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1462252</xdr:colOff>
      <xdr:row>1</xdr:row>
      <xdr:rowOff>153572</xdr:rowOff>
    </xdr:to>
    <xdr:pic>
      <xdr:nvPicPr>
        <xdr:cNvPr id="2" name="صورة 1">
          <a:extLst>
            <a:ext uri="{FF2B5EF4-FFF2-40B4-BE49-F238E27FC236}">
              <a16:creationId xmlns:a16="http://schemas.microsoft.com/office/drawing/2014/main" id="{214CEEF4-D01F-4318-8F9F-2D7F37C526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1462252</xdr:colOff>
      <xdr:row>1</xdr:row>
      <xdr:rowOff>153572</xdr:rowOff>
    </xdr:to>
    <xdr:pic>
      <xdr:nvPicPr>
        <xdr:cNvPr id="3" name="صورة 1">
          <a:extLst>
            <a:ext uri="{FF2B5EF4-FFF2-40B4-BE49-F238E27FC236}">
              <a16:creationId xmlns:a16="http://schemas.microsoft.com/office/drawing/2014/main" id="{F14CDB15-6B48-4E8F-A7F3-4A125B68EF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1151102</xdr:colOff>
      <xdr:row>1</xdr:row>
      <xdr:rowOff>153572</xdr:rowOff>
    </xdr:to>
    <xdr:pic>
      <xdr:nvPicPr>
        <xdr:cNvPr id="2" name="صورة 1">
          <a:extLst>
            <a:ext uri="{FF2B5EF4-FFF2-40B4-BE49-F238E27FC236}">
              <a16:creationId xmlns:a16="http://schemas.microsoft.com/office/drawing/2014/main" id="{4673AF46-91B2-4EB2-8A59-37CF5FC789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1921210</xdr:colOff>
      <xdr:row>2</xdr:row>
      <xdr:rowOff>119063</xdr:rowOff>
    </xdr:to>
    <xdr:pic>
      <xdr:nvPicPr>
        <xdr:cNvPr id="3" name="صورة 1">
          <a:extLst>
            <a:ext uri="{FF2B5EF4-FFF2-40B4-BE49-F238E27FC236}">
              <a16:creationId xmlns:a16="http://schemas.microsoft.com/office/drawing/2014/main" id="{06E38653-02A6-4E16-946B-3661336EC8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2278398" cy="65484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1459077</xdr:colOff>
      <xdr:row>1</xdr:row>
      <xdr:rowOff>153572</xdr:rowOff>
    </xdr:to>
    <xdr:pic>
      <xdr:nvPicPr>
        <xdr:cNvPr id="2" name="صورة 1">
          <a:extLst>
            <a:ext uri="{FF2B5EF4-FFF2-40B4-BE49-F238E27FC236}">
              <a16:creationId xmlns:a16="http://schemas.microsoft.com/office/drawing/2014/main" id="{EE45EF7C-2FA1-49D4-8BD8-5806170974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1153696</xdr:colOff>
      <xdr:row>1</xdr:row>
      <xdr:rowOff>151962</xdr:rowOff>
    </xdr:to>
    <xdr:pic>
      <xdr:nvPicPr>
        <xdr:cNvPr id="4" name="صورة 1">
          <a:extLst>
            <a:ext uri="{FF2B5EF4-FFF2-40B4-BE49-F238E27FC236}">
              <a16:creationId xmlns:a16="http://schemas.microsoft.com/office/drawing/2014/main" id="{0BCD317E-F05E-41D6-8CA3-F20AD5C233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1462252</xdr:colOff>
      <xdr:row>1</xdr:row>
      <xdr:rowOff>155229</xdr:rowOff>
    </xdr:to>
    <xdr:pic>
      <xdr:nvPicPr>
        <xdr:cNvPr id="3" name="صورة 1">
          <a:extLst>
            <a:ext uri="{FF2B5EF4-FFF2-40B4-BE49-F238E27FC236}">
              <a16:creationId xmlns:a16="http://schemas.microsoft.com/office/drawing/2014/main" id="{DE10AD1B-8EC0-43B4-B74D-0A6CE66258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100177</xdr:colOff>
      <xdr:row>1</xdr:row>
      <xdr:rowOff>153572</xdr:rowOff>
    </xdr:to>
    <xdr:pic>
      <xdr:nvPicPr>
        <xdr:cNvPr id="2" name="صورة 1">
          <a:extLst>
            <a:ext uri="{FF2B5EF4-FFF2-40B4-BE49-F238E27FC236}">
              <a16:creationId xmlns:a16="http://schemas.microsoft.com/office/drawing/2014/main" id="{A26A9811-C53F-4210-804D-B5A7F00AD1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35943</xdr:colOff>
      <xdr:row>0</xdr:row>
      <xdr:rowOff>60450</xdr:rowOff>
    </xdr:from>
    <xdr:to>
      <xdr:col>1</xdr:col>
      <xdr:colOff>1315632</xdr:colOff>
      <xdr:row>1</xdr:row>
      <xdr:rowOff>217197</xdr:rowOff>
    </xdr:to>
    <xdr:pic>
      <xdr:nvPicPr>
        <xdr:cNvPr id="2" name="صورة 1">
          <a:extLst>
            <a:ext uri="{FF2B5EF4-FFF2-40B4-BE49-F238E27FC236}">
              <a16:creationId xmlns:a16="http://schemas.microsoft.com/office/drawing/2014/main" id="{932F3F9E-B7A5-4FE8-97D4-81B0F33294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9834294618" y="60450"/>
          <a:ext cx="1622589" cy="42027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35943</xdr:colOff>
      <xdr:row>0</xdr:row>
      <xdr:rowOff>60450</xdr:rowOff>
    </xdr:from>
    <xdr:to>
      <xdr:col>1</xdr:col>
      <xdr:colOff>1315632</xdr:colOff>
      <xdr:row>1</xdr:row>
      <xdr:rowOff>217197</xdr:rowOff>
    </xdr:to>
    <xdr:pic>
      <xdr:nvPicPr>
        <xdr:cNvPr id="2" name="صورة 1">
          <a:extLst>
            <a:ext uri="{FF2B5EF4-FFF2-40B4-BE49-F238E27FC236}">
              <a16:creationId xmlns:a16="http://schemas.microsoft.com/office/drawing/2014/main" id="{A6D01C8F-A2EC-4588-BD70-2D18FB8A7A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9835209018" y="60450"/>
          <a:ext cx="1622589" cy="42027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1154277</xdr:colOff>
      <xdr:row>1</xdr:row>
      <xdr:rowOff>153572</xdr:rowOff>
    </xdr:to>
    <xdr:pic>
      <xdr:nvPicPr>
        <xdr:cNvPr id="3" name="صورة 1">
          <a:extLst>
            <a:ext uri="{FF2B5EF4-FFF2-40B4-BE49-F238E27FC236}">
              <a16:creationId xmlns:a16="http://schemas.microsoft.com/office/drawing/2014/main" id="{8292C450-BAEC-4C7F-867E-371FCC9AD6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0</xdr:col>
      <xdr:colOff>47625</xdr:colOff>
      <xdr:row>0</xdr:row>
      <xdr:rowOff>95250</xdr:rowOff>
    </xdr:from>
    <xdr:ext cx="1522249" cy="438150"/>
    <xdr:pic>
      <xdr:nvPicPr>
        <xdr:cNvPr id="2" name="Graphic 22">
          <a:extLst>
            <a:ext uri="{FF2B5EF4-FFF2-40B4-BE49-F238E27FC236}">
              <a16:creationId xmlns:a16="http://schemas.microsoft.com/office/drawing/2014/main" id="{3D8D8C4E-D762-459C-B129-DB6BBB2C3F7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2841176" y="95250"/>
          <a:ext cx="1522249" cy="438150"/>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twoCellAnchor editAs="oneCell">
    <xdr:from>
      <xdr:col>0</xdr:col>
      <xdr:colOff>47625</xdr:colOff>
      <xdr:row>0</xdr:row>
      <xdr:rowOff>95250</xdr:rowOff>
    </xdr:from>
    <xdr:to>
      <xdr:col>1</xdr:col>
      <xdr:colOff>134774</xdr:colOff>
      <xdr:row>2</xdr:row>
      <xdr:rowOff>0</xdr:rowOff>
    </xdr:to>
    <xdr:pic>
      <xdr:nvPicPr>
        <xdr:cNvPr id="2" name="Graphic 22">
          <a:extLst>
            <a:ext uri="{FF2B5EF4-FFF2-40B4-BE49-F238E27FC236}">
              <a16:creationId xmlns:a16="http://schemas.microsoft.com/office/drawing/2014/main" id="{34A3CA62-3763-4F83-BC1B-F7F1F783F19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2247451" y="95250"/>
          <a:ext cx="1458749" cy="43815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1455902</xdr:colOff>
      <xdr:row>1</xdr:row>
      <xdr:rowOff>153572</xdr:rowOff>
    </xdr:to>
    <xdr:pic>
      <xdr:nvPicPr>
        <xdr:cNvPr id="2" name="صورة 1">
          <a:extLst>
            <a:ext uri="{FF2B5EF4-FFF2-40B4-BE49-F238E27FC236}">
              <a16:creationId xmlns:a16="http://schemas.microsoft.com/office/drawing/2014/main" id="{91AFC868-53D1-4B96-9B50-7BF0DFB84E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23977</xdr:colOff>
      <xdr:row>1</xdr:row>
      <xdr:rowOff>153572</xdr:rowOff>
    </xdr:to>
    <xdr:pic>
      <xdr:nvPicPr>
        <xdr:cNvPr id="3" name="صورة 1">
          <a:extLst>
            <a:ext uri="{FF2B5EF4-FFF2-40B4-BE49-F238E27FC236}">
              <a16:creationId xmlns:a16="http://schemas.microsoft.com/office/drawing/2014/main" id="{552D3D90-F786-475F-9FD9-63CAA3A5C5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1151102</xdr:colOff>
      <xdr:row>1</xdr:row>
      <xdr:rowOff>153572</xdr:rowOff>
    </xdr:to>
    <xdr:pic>
      <xdr:nvPicPr>
        <xdr:cNvPr id="3" name="صورة 1">
          <a:extLst>
            <a:ext uri="{FF2B5EF4-FFF2-40B4-BE49-F238E27FC236}">
              <a16:creationId xmlns:a16="http://schemas.microsoft.com/office/drawing/2014/main" id="{460446A9-2E16-4A40-A1F3-D5283DA3EF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1455902</xdr:colOff>
      <xdr:row>1</xdr:row>
      <xdr:rowOff>153572</xdr:rowOff>
    </xdr:to>
    <xdr:pic>
      <xdr:nvPicPr>
        <xdr:cNvPr id="3" name="صورة 1">
          <a:extLst>
            <a:ext uri="{FF2B5EF4-FFF2-40B4-BE49-F238E27FC236}">
              <a16:creationId xmlns:a16="http://schemas.microsoft.com/office/drawing/2014/main" id="{1DAEA1BA-D11E-4CF1-ACA5-B742907CDB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47625</xdr:colOff>
      <xdr:row>0</xdr:row>
      <xdr:rowOff>95250</xdr:rowOff>
    </xdr:from>
    <xdr:to>
      <xdr:col>1</xdr:col>
      <xdr:colOff>134774</xdr:colOff>
      <xdr:row>2</xdr:row>
      <xdr:rowOff>0</xdr:rowOff>
    </xdr:to>
    <xdr:pic>
      <xdr:nvPicPr>
        <xdr:cNvPr id="2" name="Graphic 22">
          <a:extLst>
            <a:ext uri="{FF2B5EF4-FFF2-40B4-BE49-F238E27FC236}">
              <a16:creationId xmlns:a16="http://schemas.microsoft.com/office/drawing/2014/main" id="{38120AC8-233A-4AF8-9B7A-0D362BAC32E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2247451" y="95250"/>
          <a:ext cx="1458749" cy="4381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1257136</xdr:colOff>
      <xdr:row>1</xdr:row>
      <xdr:rowOff>215900</xdr:rowOff>
    </xdr:to>
    <xdr:pic>
      <xdr:nvPicPr>
        <xdr:cNvPr id="2" name="Graphic 22">
          <a:extLst>
            <a:ext uri="{FF2B5EF4-FFF2-40B4-BE49-F238E27FC236}">
              <a16:creationId xmlns:a16="http://schemas.microsoft.com/office/drawing/2014/main" id="{A6FC9D33-3DBD-4CD9-AB57-5C70519B01D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0401189" y="47625"/>
          <a:ext cx="1504786" cy="43815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141452</xdr:colOff>
      <xdr:row>1</xdr:row>
      <xdr:rowOff>153572</xdr:rowOff>
    </xdr:to>
    <xdr:pic>
      <xdr:nvPicPr>
        <xdr:cNvPr id="2" name="صورة 1">
          <a:extLst>
            <a:ext uri="{FF2B5EF4-FFF2-40B4-BE49-F238E27FC236}">
              <a16:creationId xmlns:a16="http://schemas.microsoft.com/office/drawing/2014/main" id="{B6249C19-E33B-4CF1-8B7D-70D0987C71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1462252</xdr:colOff>
      <xdr:row>1</xdr:row>
      <xdr:rowOff>153572</xdr:rowOff>
    </xdr:to>
    <xdr:pic>
      <xdr:nvPicPr>
        <xdr:cNvPr id="2" name="صورة 1">
          <a:extLst>
            <a:ext uri="{FF2B5EF4-FFF2-40B4-BE49-F238E27FC236}">
              <a16:creationId xmlns:a16="http://schemas.microsoft.com/office/drawing/2014/main" id="{F971D294-6558-4824-9E68-419A3F42FF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1151102</xdr:colOff>
      <xdr:row>1</xdr:row>
      <xdr:rowOff>153572</xdr:rowOff>
    </xdr:to>
    <xdr:pic>
      <xdr:nvPicPr>
        <xdr:cNvPr id="2" name="صورة 1">
          <a:extLst>
            <a:ext uri="{FF2B5EF4-FFF2-40B4-BE49-F238E27FC236}">
              <a16:creationId xmlns:a16="http://schemas.microsoft.com/office/drawing/2014/main" id="{0545FD36-F884-49EC-B1BF-C6EFB8DE70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35943</xdr:colOff>
      <xdr:row>0</xdr:row>
      <xdr:rowOff>79500</xdr:rowOff>
    </xdr:from>
    <xdr:to>
      <xdr:col>1</xdr:col>
      <xdr:colOff>1334682</xdr:colOff>
      <xdr:row>1</xdr:row>
      <xdr:rowOff>233072</xdr:rowOff>
    </xdr:to>
    <xdr:pic>
      <xdr:nvPicPr>
        <xdr:cNvPr id="2" name="صورة 1">
          <a:extLst>
            <a:ext uri="{FF2B5EF4-FFF2-40B4-BE49-F238E27FC236}">
              <a16:creationId xmlns:a16="http://schemas.microsoft.com/office/drawing/2014/main" id="{19B74E6F-C3D4-4F51-9A96-ACCDC7C985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9520131543" y="79500"/>
          <a:ext cx="1584489" cy="42027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1319377</xdr:colOff>
      <xdr:row>1</xdr:row>
      <xdr:rowOff>153572</xdr:rowOff>
    </xdr:to>
    <xdr:pic>
      <xdr:nvPicPr>
        <xdr:cNvPr id="2" name="صورة 1">
          <a:extLst>
            <a:ext uri="{FF2B5EF4-FFF2-40B4-BE49-F238E27FC236}">
              <a16:creationId xmlns:a16="http://schemas.microsoft.com/office/drawing/2014/main" id="{0A936A58-3B47-4797-BE66-58FA4C8554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35943</xdr:colOff>
      <xdr:row>0</xdr:row>
      <xdr:rowOff>79500</xdr:rowOff>
    </xdr:from>
    <xdr:to>
      <xdr:col>1</xdr:col>
      <xdr:colOff>1221316</xdr:colOff>
      <xdr:row>1</xdr:row>
      <xdr:rowOff>233072</xdr:rowOff>
    </xdr:to>
    <xdr:pic>
      <xdr:nvPicPr>
        <xdr:cNvPr id="2" name="صورة 1">
          <a:extLst>
            <a:ext uri="{FF2B5EF4-FFF2-40B4-BE49-F238E27FC236}">
              <a16:creationId xmlns:a16="http://schemas.microsoft.com/office/drawing/2014/main" id="{1F2848C8-7FF3-4D1B-98F9-53949325C8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9831731459" y="79500"/>
          <a:ext cx="1442548" cy="420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1151102</xdr:colOff>
      <xdr:row>1</xdr:row>
      <xdr:rowOff>153572</xdr:rowOff>
    </xdr:to>
    <xdr:pic>
      <xdr:nvPicPr>
        <xdr:cNvPr id="4" name="صورة 1">
          <a:extLst>
            <a:ext uri="{FF2B5EF4-FFF2-40B4-BE49-F238E27FC236}">
              <a16:creationId xmlns:a16="http://schemas.microsoft.com/office/drawing/2014/main" id="{BF96A521-E29E-4160-A432-053D854C95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35943</xdr:colOff>
      <xdr:row>0</xdr:row>
      <xdr:rowOff>79500</xdr:rowOff>
    </xdr:from>
    <xdr:to>
      <xdr:col>1</xdr:col>
      <xdr:colOff>1221316</xdr:colOff>
      <xdr:row>1</xdr:row>
      <xdr:rowOff>233072</xdr:rowOff>
    </xdr:to>
    <xdr:pic>
      <xdr:nvPicPr>
        <xdr:cNvPr id="2" name="صورة 1">
          <a:extLst>
            <a:ext uri="{FF2B5EF4-FFF2-40B4-BE49-F238E27FC236}">
              <a16:creationId xmlns:a16="http://schemas.microsoft.com/office/drawing/2014/main" id="{53FDD162-5673-4EF1-A56D-1F8E367930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9832512509" y="79500"/>
          <a:ext cx="1442548" cy="420272"/>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1313027</xdr:colOff>
      <xdr:row>1</xdr:row>
      <xdr:rowOff>153572</xdr:rowOff>
    </xdr:to>
    <xdr:pic>
      <xdr:nvPicPr>
        <xdr:cNvPr id="2" name="صورة 1">
          <a:extLst>
            <a:ext uri="{FF2B5EF4-FFF2-40B4-BE49-F238E27FC236}">
              <a16:creationId xmlns:a16="http://schemas.microsoft.com/office/drawing/2014/main" id="{5801EAAC-02BC-48D5-99B4-E5AB3B1371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1154277</xdr:colOff>
      <xdr:row>1</xdr:row>
      <xdr:rowOff>153572</xdr:rowOff>
    </xdr:to>
    <xdr:pic>
      <xdr:nvPicPr>
        <xdr:cNvPr id="2" name="صورة 1">
          <a:extLst>
            <a:ext uri="{FF2B5EF4-FFF2-40B4-BE49-F238E27FC236}">
              <a16:creationId xmlns:a16="http://schemas.microsoft.com/office/drawing/2014/main" id="{B4161C79-88DB-4853-BB1C-84DBD43658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1147194</xdr:colOff>
      <xdr:row>1</xdr:row>
      <xdr:rowOff>156503</xdr:rowOff>
    </xdr:to>
    <xdr:pic>
      <xdr:nvPicPr>
        <xdr:cNvPr id="3" name="صورة 1">
          <a:extLst>
            <a:ext uri="{FF2B5EF4-FFF2-40B4-BE49-F238E27FC236}">
              <a16:creationId xmlns:a16="http://schemas.microsoft.com/office/drawing/2014/main" id="{6D84B51F-ED37-4CD0-B145-105C0AE1FC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1319377</xdr:colOff>
      <xdr:row>1</xdr:row>
      <xdr:rowOff>153572</xdr:rowOff>
    </xdr:to>
    <xdr:pic>
      <xdr:nvPicPr>
        <xdr:cNvPr id="3" name="صورة 1">
          <a:extLst>
            <a:ext uri="{FF2B5EF4-FFF2-40B4-BE49-F238E27FC236}">
              <a16:creationId xmlns:a16="http://schemas.microsoft.com/office/drawing/2014/main" id="{CB6BCC7E-0FFC-456E-8442-F581436956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957427</xdr:colOff>
      <xdr:row>1</xdr:row>
      <xdr:rowOff>153572</xdr:rowOff>
    </xdr:to>
    <xdr:pic>
      <xdr:nvPicPr>
        <xdr:cNvPr id="3" name="صورة 1">
          <a:extLst>
            <a:ext uri="{FF2B5EF4-FFF2-40B4-BE49-F238E27FC236}">
              <a16:creationId xmlns:a16="http://schemas.microsoft.com/office/drawing/2014/main" id="{10AEAE55-61C7-4D5F-9DA1-0907289536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1147927</xdr:colOff>
      <xdr:row>1</xdr:row>
      <xdr:rowOff>153572</xdr:rowOff>
    </xdr:to>
    <xdr:pic>
      <xdr:nvPicPr>
        <xdr:cNvPr id="4" name="صورة 1">
          <a:extLst>
            <a:ext uri="{FF2B5EF4-FFF2-40B4-BE49-F238E27FC236}">
              <a16:creationId xmlns:a16="http://schemas.microsoft.com/office/drawing/2014/main" id="{2903B193-B37A-4B1E-B885-28ED22D5B8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1147927</xdr:colOff>
      <xdr:row>1</xdr:row>
      <xdr:rowOff>153572</xdr:rowOff>
    </xdr:to>
    <xdr:pic>
      <xdr:nvPicPr>
        <xdr:cNvPr id="4" name="صورة 1">
          <a:extLst>
            <a:ext uri="{FF2B5EF4-FFF2-40B4-BE49-F238E27FC236}">
              <a16:creationId xmlns:a16="http://schemas.microsoft.com/office/drawing/2014/main" id="{243E4CDA-15E6-46BA-902C-32E12342D6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1151102</xdr:colOff>
      <xdr:row>1</xdr:row>
      <xdr:rowOff>153572</xdr:rowOff>
    </xdr:to>
    <xdr:pic>
      <xdr:nvPicPr>
        <xdr:cNvPr id="4" name="صورة 1">
          <a:extLst>
            <a:ext uri="{FF2B5EF4-FFF2-40B4-BE49-F238E27FC236}">
              <a16:creationId xmlns:a16="http://schemas.microsoft.com/office/drawing/2014/main" id="{592AC829-576B-4068-ABD5-DB15328208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1150688</xdr:colOff>
      <xdr:row>1</xdr:row>
      <xdr:rowOff>155229</xdr:rowOff>
    </xdr:to>
    <xdr:pic>
      <xdr:nvPicPr>
        <xdr:cNvPr id="4" name="صورة 1">
          <a:extLst>
            <a:ext uri="{FF2B5EF4-FFF2-40B4-BE49-F238E27FC236}">
              <a16:creationId xmlns:a16="http://schemas.microsoft.com/office/drawing/2014/main" id="{1FFDCFDC-50C1-44CC-8B6D-80F1258F0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0" y="0"/>
          <a:ext cx="1462252" cy="42027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35943</xdr:colOff>
      <xdr:row>0</xdr:row>
      <xdr:rowOff>79500</xdr:rowOff>
    </xdr:from>
    <xdr:to>
      <xdr:col>1</xdr:col>
      <xdr:colOff>1228320</xdr:colOff>
      <xdr:row>1</xdr:row>
      <xdr:rowOff>239422</xdr:rowOff>
    </xdr:to>
    <xdr:pic>
      <xdr:nvPicPr>
        <xdr:cNvPr id="2" name="صورة 1">
          <a:extLst>
            <a:ext uri="{FF2B5EF4-FFF2-40B4-BE49-F238E27FC236}">
              <a16:creationId xmlns:a16="http://schemas.microsoft.com/office/drawing/2014/main" id="{4E4E24F6-758E-47FA-A541-343D4C90A4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9831229155" y="79500"/>
          <a:ext cx="1449552" cy="42027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1214A-3F5F-4607-8DAE-296FEBF5BCEE}">
  <dimension ref="A1:D55"/>
  <sheetViews>
    <sheetView showGridLines="0" tabSelected="1" view="pageBreakPreview" zoomScale="90" zoomScaleNormal="90" zoomScaleSheetLayoutView="90" workbookViewId="0">
      <selection activeCell="F18" sqref="F18"/>
    </sheetView>
  </sheetViews>
  <sheetFormatPr defaultColWidth="9" defaultRowHeight="23.25" customHeight="1"/>
  <cols>
    <col min="1" max="1" width="93.7109375" style="12" customWidth="1"/>
    <col min="2" max="2" width="12.5703125" style="12" bestFit="1" customWidth="1"/>
    <col min="3" max="3" width="14.140625" style="12" customWidth="1"/>
    <col min="4" max="7" width="9.140625" style="12" bestFit="1" customWidth="1"/>
    <col min="8" max="16384" width="9" style="12"/>
  </cols>
  <sheetData>
    <row r="1" spans="1:4" ht="21" customHeight="1">
      <c r="A1" s="161"/>
      <c r="B1" s="10"/>
      <c r="C1" s="11"/>
    </row>
    <row r="2" spans="1:4" ht="21" customHeight="1">
      <c r="A2" s="10"/>
      <c r="B2" s="10"/>
      <c r="C2" s="13"/>
    </row>
    <row r="3" spans="1:4" ht="21" customHeight="1">
      <c r="A3" s="10"/>
      <c r="B3" s="10"/>
      <c r="C3" s="11"/>
    </row>
    <row r="4" spans="1:4" ht="21" customHeight="1">
      <c r="A4" s="205" t="s">
        <v>0</v>
      </c>
      <c r="B4" s="206"/>
      <c r="C4" s="206"/>
    </row>
    <row r="5" spans="1:4" ht="21" customHeight="1">
      <c r="A5" s="208" t="s">
        <v>1</v>
      </c>
      <c r="B5" s="209"/>
      <c r="C5" s="209"/>
    </row>
    <row r="6" spans="1:4" ht="21" customHeight="1">
      <c r="A6" s="197" t="s">
        <v>2</v>
      </c>
      <c r="B6" s="58"/>
      <c r="C6" s="58"/>
    </row>
    <row r="7" spans="1:4" ht="21" customHeight="1">
      <c r="A7" s="14" t="s">
        <v>3</v>
      </c>
      <c r="B7" s="14" t="s">
        <v>4</v>
      </c>
      <c r="C7" s="14" t="s">
        <v>5</v>
      </c>
    </row>
    <row r="8" spans="1:4" ht="21" customHeight="1">
      <c r="A8" s="198" t="s">
        <v>6</v>
      </c>
      <c r="B8" s="61">
        <v>1.1000000000000001</v>
      </c>
      <c r="C8" s="49">
        <v>14</v>
      </c>
    </row>
    <row r="9" spans="1:4" ht="21" customHeight="1">
      <c r="A9" s="197" t="s">
        <v>7</v>
      </c>
      <c r="B9" s="59">
        <v>1.2</v>
      </c>
      <c r="C9" s="50">
        <v>17</v>
      </c>
    </row>
    <row r="10" spans="1:4" ht="21" customHeight="1">
      <c r="A10" s="198" t="s">
        <v>8</v>
      </c>
      <c r="B10" s="61">
        <v>1.3</v>
      </c>
      <c r="C10" s="49" t="s">
        <v>9</v>
      </c>
      <c r="D10" s="163"/>
    </row>
    <row r="11" spans="1:4" ht="21" customHeight="1">
      <c r="A11" s="197" t="s">
        <v>10</v>
      </c>
      <c r="B11" s="59">
        <v>1.4</v>
      </c>
      <c r="C11" s="50">
        <v>22</v>
      </c>
    </row>
    <row r="12" spans="1:4" ht="21" customHeight="1">
      <c r="A12" s="198" t="s">
        <v>11</v>
      </c>
      <c r="B12" s="61">
        <v>1.5</v>
      </c>
      <c r="C12" s="49">
        <v>26</v>
      </c>
    </row>
    <row r="13" spans="1:4" ht="21" customHeight="1">
      <c r="A13" s="14" t="s">
        <v>12</v>
      </c>
      <c r="B13" s="14" t="s">
        <v>4</v>
      </c>
      <c r="C13" s="14" t="s">
        <v>13</v>
      </c>
    </row>
    <row r="14" spans="1:4" ht="21" customHeight="1">
      <c r="A14" s="198" t="s">
        <v>104</v>
      </c>
      <c r="B14" s="60">
        <v>2.1</v>
      </c>
      <c r="C14" s="60">
        <v>31</v>
      </c>
    </row>
    <row r="15" spans="1:4" ht="21" customHeight="1">
      <c r="A15" s="197" t="s">
        <v>14</v>
      </c>
      <c r="B15" s="58">
        <v>2.2000000000000002</v>
      </c>
      <c r="C15" s="58" t="s">
        <v>15</v>
      </c>
      <c r="D15" s="163"/>
    </row>
    <row r="16" spans="1:4" ht="21" customHeight="1">
      <c r="A16" s="198" t="s">
        <v>16</v>
      </c>
      <c r="B16" s="60">
        <v>2.2999999999999998</v>
      </c>
      <c r="C16" s="60" t="s">
        <v>15</v>
      </c>
      <c r="D16" s="163"/>
    </row>
    <row r="17" spans="1:4" ht="21" customHeight="1">
      <c r="A17" s="197" t="s">
        <v>17</v>
      </c>
      <c r="B17" s="58">
        <v>2.4</v>
      </c>
      <c r="C17" s="58" t="s">
        <v>18</v>
      </c>
      <c r="D17" s="163"/>
    </row>
    <row r="18" spans="1:4" ht="21" customHeight="1">
      <c r="A18" s="198" t="s">
        <v>19</v>
      </c>
      <c r="B18" s="60">
        <v>2.5</v>
      </c>
      <c r="C18" s="60">
        <v>47</v>
      </c>
    </row>
    <row r="19" spans="1:4" ht="21" customHeight="1">
      <c r="A19" s="197" t="s">
        <v>20</v>
      </c>
      <c r="B19" s="58">
        <v>2.6</v>
      </c>
      <c r="C19" s="58">
        <v>51</v>
      </c>
    </row>
    <row r="20" spans="1:4" ht="21" customHeight="1">
      <c r="A20" s="198" t="s">
        <v>21</v>
      </c>
      <c r="B20" s="60">
        <v>2.7</v>
      </c>
      <c r="C20" s="60">
        <v>52</v>
      </c>
    </row>
    <row r="21" spans="1:4" ht="21" customHeight="1">
      <c r="A21" s="197" t="s">
        <v>22</v>
      </c>
      <c r="B21" s="58">
        <v>2.8</v>
      </c>
      <c r="C21" s="58">
        <v>53</v>
      </c>
    </row>
    <row r="22" spans="1:4" ht="21" customHeight="1">
      <c r="A22" s="198" t="s">
        <v>23</v>
      </c>
      <c r="B22" s="60">
        <v>2.9</v>
      </c>
      <c r="C22" s="60">
        <v>54</v>
      </c>
    </row>
    <row r="23" spans="1:4" ht="21" customHeight="1">
      <c r="A23" s="197" t="s">
        <v>24</v>
      </c>
      <c r="B23" s="58" t="s">
        <v>25</v>
      </c>
      <c r="C23" s="58" t="s">
        <v>26</v>
      </c>
    </row>
    <row r="24" spans="1:4" ht="21" customHeight="1">
      <c r="A24" s="198" t="s">
        <v>27</v>
      </c>
      <c r="B24" s="60" t="s">
        <v>28</v>
      </c>
      <c r="C24" s="60" t="s">
        <v>26</v>
      </c>
    </row>
    <row r="25" spans="1:4" ht="21" customHeight="1">
      <c r="A25" s="197" t="s">
        <v>29</v>
      </c>
      <c r="B25" s="58" t="s">
        <v>30</v>
      </c>
      <c r="C25" s="58">
        <v>55</v>
      </c>
    </row>
    <row r="26" spans="1:4" ht="21" customHeight="1">
      <c r="A26" s="198" t="s">
        <v>31</v>
      </c>
      <c r="B26" s="60">
        <v>2.13</v>
      </c>
      <c r="C26" s="60">
        <v>57</v>
      </c>
    </row>
    <row r="27" spans="1:4" ht="21" customHeight="1">
      <c r="A27" s="197" t="s">
        <v>32</v>
      </c>
      <c r="B27" s="58">
        <v>2.14</v>
      </c>
      <c r="C27" s="58">
        <v>58</v>
      </c>
    </row>
    <row r="28" spans="1:4" ht="21" customHeight="1">
      <c r="A28" s="198" t="s">
        <v>33</v>
      </c>
      <c r="B28" s="60">
        <v>2.15</v>
      </c>
      <c r="C28" s="60">
        <v>59</v>
      </c>
    </row>
    <row r="29" spans="1:4" ht="21" customHeight="1">
      <c r="A29" s="197" t="s">
        <v>34</v>
      </c>
      <c r="B29" s="58">
        <v>2.16</v>
      </c>
      <c r="C29" s="58">
        <v>60</v>
      </c>
    </row>
    <row r="30" spans="1:4" ht="21" customHeight="1">
      <c r="A30" s="198" t="s">
        <v>35</v>
      </c>
      <c r="B30" s="60">
        <v>2.17</v>
      </c>
      <c r="C30" s="60" t="s">
        <v>36</v>
      </c>
      <c r="D30" s="163"/>
    </row>
    <row r="31" spans="1:4" ht="21" customHeight="1">
      <c r="A31" s="197" t="s">
        <v>37</v>
      </c>
      <c r="B31" s="58">
        <v>2.1800000000000002</v>
      </c>
      <c r="C31" s="58" t="s">
        <v>36</v>
      </c>
      <c r="D31" s="163"/>
    </row>
    <row r="32" spans="1:4" ht="21" customHeight="1">
      <c r="A32" s="198" t="s">
        <v>38</v>
      </c>
      <c r="B32" s="60">
        <v>2.19</v>
      </c>
      <c r="C32" s="60">
        <v>71</v>
      </c>
    </row>
    <row r="33" spans="1:4" ht="21" customHeight="1">
      <c r="A33" s="14" t="s">
        <v>39</v>
      </c>
      <c r="B33" s="14" t="s">
        <v>4</v>
      </c>
      <c r="C33" s="14" t="s">
        <v>13</v>
      </c>
    </row>
    <row r="34" spans="1:4" ht="21" customHeight="1">
      <c r="A34" s="197" t="s">
        <v>40</v>
      </c>
      <c r="B34" s="59">
        <v>3.1</v>
      </c>
      <c r="C34" s="50">
        <v>94</v>
      </c>
    </row>
    <row r="35" spans="1:4" ht="21" customHeight="1">
      <c r="A35" s="198" t="s">
        <v>41</v>
      </c>
      <c r="B35" s="61">
        <v>3.2</v>
      </c>
      <c r="C35" s="49">
        <v>95</v>
      </c>
    </row>
    <row r="36" spans="1:4" ht="21" customHeight="1">
      <c r="A36" s="197" t="s">
        <v>42</v>
      </c>
      <c r="B36" s="59">
        <v>3.3</v>
      </c>
      <c r="C36" s="50">
        <v>96</v>
      </c>
    </row>
    <row r="37" spans="1:4" ht="21" customHeight="1">
      <c r="A37" s="198" t="s">
        <v>43</v>
      </c>
      <c r="B37" s="61">
        <v>3.4</v>
      </c>
      <c r="C37" s="49">
        <v>97</v>
      </c>
    </row>
    <row r="38" spans="1:4" ht="21" customHeight="1">
      <c r="A38" s="197" t="s">
        <v>44</v>
      </c>
      <c r="B38" s="59">
        <v>3.5</v>
      </c>
      <c r="C38" s="50">
        <v>98</v>
      </c>
    </row>
    <row r="39" spans="1:4" ht="21" customHeight="1">
      <c r="A39" s="14" t="s">
        <v>45</v>
      </c>
      <c r="B39" s="14" t="s">
        <v>4</v>
      </c>
      <c r="C39" s="14" t="s">
        <v>13</v>
      </c>
    </row>
    <row r="40" spans="1:4" ht="21" customHeight="1">
      <c r="A40" s="197" t="s">
        <v>46</v>
      </c>
      <c r="B40" s="59">
        <v>4.0999999999999996</v>
      </c>
      <c r="C40" s="50">
        <v>112</v>
      </c>
    </row>
    <row r="41" spans="1:4" ht="21" customHeight="1">
      <c r="A41" s="198" t="s">
        <v>47</v>
      </c>
      <c r="B41" s="61">
        <v>4.2</v>
      </c>
      <c r="C41" s="49">
        <v>113</v>
      </c>
    </row>
    <row r="42" spans="1:4" ht="21" customHeight="1">
      <c r="A42" s="197" t="s">
        <v>48</v>
      </c>
      <c r="B42" s="59">
        <v>4.3</v>
      </c>
      <c r="C42" s="50">
        <v>125</v>
      </c>
    </row>
    <row r="43" spans="1:4" ht="21" customHeight="1">
      <c r="A43" s="14" t="s">
        <v>49</v>
      </c>
      <c r="B43" s="14" t="s">
        <v>4</v>
      </c>
      <c r="C43" s="14" t="s">
        <v>13</v>
      </c>
    </row>
    <row r="44" spans="1:4" ht="21" customHeight="1">
      <c r="A44" s="198" t="s">
        <v>50</v>
      </c>
      <c r="B44" s="61">
        <v>5.0999999999999996</v>
      </c>
      <c r="C44" s="49">
        <v>140</v>
      </c>
    </row>
    <row r="45" spans="1:4" ht="23.25" customHeight="1">
      <c r="A45" s="197" t="s">
        <v>51</v>
      </c>
      <c r="B45" s="59">
        <v>5.2</v>
      </c>
      <c r="C45" s="50">
        <v>144</v>
      </c>
    </row>
    <row r="46" spans="1:4" ht="23.25" customHeight="1">
      <c r="A46" s="198" t="s">
        <v>52</v>
      </c>
      <c r="B46" s="61">
        <v>5.3</v>
      </c>
      <c r="C46" s="49" t="s">
        <v>53</v>
      </c>
    </row>
    <row r="47" spans="1:4" ht="23.25" customHeight="1">
      <c r="A47" s="197" t="s">
        <v>54</v>
      </c>
      <c r="B47" s="59">
        <v>5.4</v>
      </c>
      <c r="C47" s="50">
        <v>149</v>
      </c>
    </row>
    <row r="48" spans="1:4" ht="23.25" customHeight="1">
      <c r="A48" s="198" t="s">
        <v>55</v>
      </c>
      <c r="B48" s="61">
        <v>5.5</v>
      </c>
      <c r="C48" s="49" t="s">
        <v>56</v>
      </c>
      <c r="D48" s="163"/>
    </row>
    <row r="49" spans="1:4" ht="23.25" customHeight="1">
      <c r="A49" s="197" t="s">
        <v>57</v>
      </c>
      <c r="B49" s="59">
        <v>5.6</v>
      </c>
      <c r="C49" s="50" t="s">
        <v>58</v>
      </c>
      <c r="D49" s="163"/>
    </row>
    <row r="50" spans="1:4" ht="23.25" customHeight="1">
      <c r="A50" s="198" t="s">
        <v>59</v>
      </c>
      <c r="B50" s="61">
        <v>5.7</v>
      </c>
      <c r="C50" s="49">
        <v>155</v>
      </c>
    </row>
    <row r="51" spans="1:4" ht="23.25" customHeight="1">
      <c r="A51" s="197" t="s">
        <v>60</v>
      </c>
      <c r="B51" s="59">
        <v>5.8</v>
      </c>
      <c r="C51" s="50">
        <v>156</v>
      </c>
    </row>
    <row r="52" spans="1:4" ht="23.25" customHeight="1">
      <c r="A52" s="198" t="s">
        <v>61</v>
      </c>
      <c r="B52" s="61">
        <v>5.9</v>
      </c>
      <c r="C52" s="49">
        <v>157</v>
      </c>
    </row>
    <row r="53" spans="1:4" ht="23.25" customHeight="1">
      <c r="A53" s="197" t="s">
        <v>62</v>
      </c>
      <c r="B53" s="162">
        <v>5.0999999999999996</v>
      </c>
      <c r="C53" s="50">
        <v>158</v>
      </c>
    </row>
    <row r="54" spans="1:4" ht="23.25" customHeight="1">
      <c r="A54" s="198" t="s">
        <v>63</v>
      </c>
      <c r="B54" s="61">
        <v>5.1100000000000003</v>
      </c>
      <c r="C54" s="49" t="s">
        <v>64</v>
      </c>
    </row>
    <row r="55" spans="1:4" ht="23.25" customHeight="1">
      <c r="A55" s="207" t="s">
        <v>65</v>
      </c>
      <c r="B55" s="207"/>
      <c r="C55" s="207"/>
    </row>
  </sheetData>
  <mergeCells count="3">
    <mergeCell ref="A4:C4"/>
    <mergeCell ref="A55:C55"/>
    <mergeCell ref="A5:C5"/>
  </mergeCells>
  <phoneticPr fontId="30" type="noConversion"/>
  <hyperlinks>
    <hyperlink ref="A8:C8" location="'1.4'!A1" display="كثافة استهلاك الطاقة" xr:uid="{F61E8BD7-62DE-45EF-99B5-4395F927BB56}"/>
    <hyperlink ref="A9:C9" location="'1.5'!A1" display="معدل النمو السكاني" xr:uid="{0A913093-1901-4E58-91D6-08DECA34056C}"/>
    <hyperlink ref="A11:C11" location="'1.7'!A1" display="نسبة مساحة الغابات المزالة من إجمالي مساحة الغابات" xr:uid="{CAF94142-0AE5-4432-9449-63730A8CFC1B}"/>
    <hyperlink ref="A12:C12" location="'1.8'!A1" display="النمو في المساحة المبنية" xr:uid="{633D6A38-1DF0-4EA5-A895-C8244B88F714}"/>
    <hyperlink ref="A14:C14" location="'2.1'!A1" display="نسبة مساحة الغابات من إجمالي مساحة اليابسة" xr:uid="{3AF61F37-484D-4713-8D71-9C680AF016E5}"/>
    <hyperlink ref="A18:C18" location="'2.5'!A1" display="التغير السنوي لمستوى سطح البحر" xr:uid="{D50D102F-1B31-4323-A40F-0F936F0C6B9D}"/>
    <hyperlink ref="A21:C21" location="'2.8'!A1" display="المعدل الطبيعي السنوي للأيام الدافئة والليالي الباردة" xr:uid="{595D66B0-BF70-46FE-B13C-79E1FC52813C}"/>
    <hyperlink ref="A25:C25" location="'2.12'!A1" display="متوسط التغير لدرجة حرارة سطح البحر " xr:uid="{CBDF6990-4BBE-4646-80F7-1E2E9BD41863}"/>
    <hyperlink ref="A26:C26" location="'2.13'!A1" display="درجة الحرارة لمسطحات المياه العذبة" xr:uid="{7811F746-473D-4331-9158-39660AB83AA8}"/>
    <hyperlink ref="A28:C28" location="'2.15'!A1" display="سجل هطول الأمطار" xr:uid="{EF225F15-D1C5-440F-9311-25BC050B911B}"/>
    <hyperlink ref="A29:C29" location="'2.16'!A1" display="مؤشر هطول الأمطار الموحد" xr:uid="{81A5EB86-CF3D-4004-A623-2339A5652905}"/>
    <hyperlink ref="A32:C32" location="'2.19'!A1" display="نسبة الأراضي المتدهورة إلى مجموع مساحة اليابسة" xr:uid="{7423FE33-37B8-4CE5-89CC-46B2DF931F16}"/>
    <hyperlink ref="A34:C34" location="'3.1'!A1" display="صافي واردات الطاقة كنسبة من إجمالي إمدادات الطاقة" xr:uid="{D65C5415-2F12-4AE7-AA2E-D7CF7C3AE7E8}"/>
    <hyperlink ref="A35:C35" location="'3.2'!A1" display="نسبة السكان المستفيدين من خدمات الكهرباء" xr:uid="{A075006E-4D59-4C8B-9AA0-293A4D77BA8F}"/>
    <hyperlink ref="A36:C36" location="'3.3'!A1" display="نسبة السكان المستفيدين من خدمات جمع النفايات البلدية" xr:uid="{3B61F9C8-C406-434C-B33F-586E94BECCBC}"/>
    <hyperlink ref="A37:C37" location="'3.4'!A1" display="نسبة السكان الذين يستخدمون (أ) خدمات الصرف الصحي المدارة بأمان و (ب) مرافق لغسل اليدين بالماء والصابون" xr:uid="{C1A1FD6E-4FEA-47D4-B9A0-D7E9DE9EEBCD}"/>
    <hyperlink ref="A38:C38" location="'3.5'!A1" display="نسبة السكان الذين يستفيدون من خدمات مياه الشرب التي تدار بطريقة آمنه" xr:uid="{2AB9ACD9-88D4-4DE4-8D4B-F6F058AC850C}"/>
    <hyperlink ref="A40:C40" location="'4.1'!A1" display="نسبة السكان الذين يعتمدون بشكل أساسي على الوقود النظيف والتكنولوجيا" xr:uid="{EA3E3C36-36FF-41EE-B6C9-04D52E767945}"/>
    <hyperlink ref="A41:C41" location="'4.2'!A1" display="معدل التغير لكثافة الطاقة" xr:uid="{83704BB4-FC93-464D-BE7D-3B3522D62AED}"/>
    <hyperlink ref="A42:C42" location="'4.3'!A1" display="زيادة مساحة الغابات" xr:uid="{EBA8CC0B-9C40-4978-9376-085B90DF3EA8}"/>
    <hyperlink ref="A44:C44" location="'5.1'!A1" display="عدد الشركات التي تنشر تقارير الاستدامة" xr:uid="{2F1363C6-0088-46AD-9E08-D1089626A76C}"/>
    <hyperlink ref="A45:C45" location="'5.2'!A1" display="نسبة المواقع المهمة للتنوع البيولوجي لليابسة والمياه العذبة التي تغطيها المناطق المحمية، حسب نوع النظام البيئي" xr:uid="{12DAC86B-FA55-4C0F-853F-AC749E4E343B}"/>
    <hyperlink ref="A50:C50" location="'5.7'!A1" display="استخدام المياه لكل فرد" xr:uid="{7C285464-2093-46FC-BFA6-F87C71396BEB}"/>
    <hyperlink ref="A51:C51" location="'5.8'!A1" display="النفايات البلدية المجمعة لكل فرد" xr:uid="{0B8A64AC-630F-4373-9B3E-3DBD7EF27CEE}"/>
    <hyperlink ref="A52:C52" location="'5.9'!A1" display="نسبة النفايات البلدية المعالجة" xr:uid="{57CF9823-36D1-45AD-A5EE-72286E9AFC24}"/>
    <hyperlink ref="A53:C53" location="'5.10'!A1" display="نسبة تدفقات مياه الصرف الصحي المنزلية والصناعية المعالجة بأمان" xr:uid="{999D1D3A-F9DA-4F26-A2DD-F9A02FB9C375}"/>
    <hyperlink ref="A54:C54" location="'5.11'!A1" display="مساحة المناطق المحمية " xr:uid="{1C1D6FA6-5215-4D82-96D6-5619467CAA0E}"/>
    <hyperlink ref="A19:C19" location="'2.6'!A1" display="المتوسط العالمي لتغير درجة حرارة السطح" xr:uid="{382706E5-DA33-4FC5-9EDE-DBC73565B86F}"/>
    <hyperlink ref="A20:C20" location="'2.7'!A1" display="المتوسط الوطني لتغير درجة حرارة السطح" xr:uid="{D9214EF7-A163-4E08-901A-255EF1F0D00F}"/>
    <hyperlink ref="A22:C22" location="'2.9'!A1" display="مؤشر الحرارة والرطوبة (الحرارة المحسوسة) حسب التصنيف لعام 2023" xr:uid="{5062CB76-2E7E-4C53-853E-DDCA26D807DA}"/>
    <hyperlink ref="A27:C27" location="'2.14'!A1" display="معدل التغير السنوي لهطول الأمطار" xr:uid="{482B8767-31CB-43D5-A590-47CC0072A19D}"/>
    <hyperlink ref="B16" location="'8'!A1" display="نسبة مساحة الغابات من إجمالي مساحة اليابسة" xr:uid="{9229E8E5-66F2-406B-87C0-A4E99FC85199}"/>
    <hyperlink ref="B17" location="'8'!A1" display="نسبة مساحة الغابات من إجمالي مساحة اليابسة" xr:uid="{AD949F14-7781-4818-A674-71F9C59CDC22}"/>
    <hyperlink ref="B20" location="'8'!A1" display="نسبة مساحة الغابات من إجمالي مساحة اليابسة" xr:uid="{85F10FFC-2A5F-4242-82C1-40706F2EE9B0}"/>
    <hyperlink ref="B31" location="'8'!A1" display="نسبة مساحة الغابات من إجمالي مساحة اليابسة" xr:uid="{5B491359-092D-4530-B27F-AE5A051899E8}"/>
    <hyperlink ref="B19" location="'8'!A1" display="نسبة مساحة الغابات من إجمالي مساحة اليابسة" xr:uid="{5E6FAAFA-374C-4B54-9C82-55192EE250F6}"/>
    <hyperlink ref="B30" location="'8'!A1" display="نسبة مساحة الغابات من إجمالي مساحة اليابسة" xr:uid="{98B1B93B-FD8E-45C9-BCDA-2AC54C924480}"/>
    <hyperlink ref="A47:C47" location="'5.4'!A1" display="التقدم نحو الإدارة المستدامة للغابات" xr:uid="{0985569E-2F80-4509-8F26-5BC411A84140}"/>
    <hyperlink ref="A10:C10" location="'1.6'!A1" display="عدد المركبات المسجلة لكل فرد" xr:uid="{032DCDCF-8BA3-47EF-96B4-3BCEDEE82130}"/>
    <hyperlink ref="A15:C15" location="'2.2'!A1" display="جودة المياه المالحة" xr:uid="{E00BB7D1-92CE-41B9-9003-C1204F07C7D2}"/>
    <hyperlink ref="A16:C16" location="'2.3'!A1" display="جودة المياه العذبة" xr:uid="{81237E27-BA58-4732-B0F6-2BA58FBFBA9B}"/>
    <hyperlink ref="A17:C17" location="'2.4'!A1" display="انبعاثات تلوث الهواء" xr:uid="{866EA3A3-C218-4D8F-A9AA-459080968F83}"/>
    <hyperlink ref="A30:C30" location="'2.17'!A1" display="عدد أنواع النباتات و الحيوانات البرية المعروفة في النظم البيئية" xr:uid="{5DA115CB-234D-40A9-99C5-9AD98A352E2A}"/>
    <hyperlink ref="A31:C31" location="'2.18'!A1" display="عدد أنواع النباتات و الحيوانات البحرية المعروفة في النظم البيئية البحرية" xr:uid="{D3FDBD7C-5A76-46E6-AD8D-A7427300DE5B}"/>
    <hyperlink ref="A46:C46" location="'5.3'!A1" display="نسبة المسطحات الخضراء في المناطق الحضرية " xr:uid="{FF4FE372-6BBB-469F-838B-F38D952FDE90}"/>
    <hyperlink ref="A48:C48" location="'5.5'!A1" display="عدد محطات الرصد الجوي للطقس" xr:uid="{C5E3CC31-F87F-4EF8-85C8-FF95ACC56028}"/>
    <hyperlink ref="A49:C49" location="'5.6'!A1" display="عدد محطات الرصد الجوي لجودة الهواء" xr:uid="{41FF6BCA-66DE-46FB-8B49-39403BC5568F}"/>
    <hyperlink ref="A6:C6" location="الملخص!A1" display="مؤشرات إضافية لاحصاءات التغير المناخي 2024" xr:uid="{49294546-789E-4E1E-901C-E30EC3676B86}"/>
    <hyperlink ref="A23:A24" location="'2.9'!A1" display="مؤشر الحرارة والرطوبة (الحرارة المحسوسة) حسب التصنيف لعام 2023" xr:uid="{32E508BC-DFC7-4A92-97D2-BA9F4BBA9630}"/>
    <hyperlink ref="A23" location="'2.10'!A1" display="مؤشر الحرارة والرطوبة (الحرارة المحسوسة) حسب التصنيف لعام 2024" xr:uid="{87852D04-A483-4BCF-833B-4042CF9EAB74}"/>
    <hyperlink ref="A24" location="'2.11'!A1" display="مؤشر الحرارة والرطوبة (الحرارة المحسوسة) حسب التصنيف" xr:uid="{2B207884-8CC5-4DC8-85AA-BA80A5DF25CA}"/>
    <hyperlink ref="A23:C23" location="'2.10'!A1" display="مؤشر الحرارة والرطوبة (الحرارة المحسوسة) حسب التصنيف لعام 2024" xr:uid="{53E6D931-6C2A-4F55-AB4F-7977BE41DE3E}"/>
    <hyperlink ref="A24:C24" location="'2.11'!A1" display="مؤشر الحرارة والرطوبة (الحرارة المحسوسة) حسب التصنيف" xr:uid="{DBEA7F67-2358-4ADD-B38F-4B2679CC148F}"/>
    <hyperlink ref="A6" location="'Summary '!A1" display="مؤشرات إضافية لاحصاءات التغير المناخي 2024" xr:uid="{45CA2F55-D2B5-4283-9A69-F88C82C83E57}"/>
    <hyperlink ref="A8" location="'1.1'!A1" display="كثافة استهلاك الطاقة" xr:uid="{21B99565-DF01-4F86-BF49-D57A2E670A0E}"/>
    <hyperlink ref="A9" location="'1.2'!A1" display="معدل النمو السكاني" xr:uid="{8B81AADE-D1AF-4D93-A40C-00DE8E0581E8}"/>
    <hyperlink ref="A10" location="'1.3'!A1" display="عدد المركبات المسجلة لكل أسرة" xr:uid="{4D85A43B-3A84-4954-A8E0-7568C11ABF7A}"/>
    <hyperlink ref="A11" location="'1.4'!A1" display="نسبة مساحة الغابات المزالة من إجمالي مساحة الغابات" xr:uid="{05C1E134-EC6F-4917-985F-77FBFB49CCA4}"/>
    <hyperlink ref="A12" location="'1.5'!A1" display="النمو في المساحة المبنية" xr:uid="{2E85B019-3226-4DDB-AFF6-70D945503E38}"/>
  </hyperlinks>
  <pageMargins left="0.7" right="0.7" top="0.75" bottom="0.75" header="0.3" footer="0.3"/>
  <pageSetup scale="43" orientation="portrait" horizontalDpi="90" verticalDpi="90" r:id="rId1"/>
  <headerFooter>
    <oddFooter>&amp;C_x000D_&amp;1#&amp;&amp;"Calibri"&amp;10&amp;K0000FF Restricted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3E0CE-8A8C-4800-885C-CE32C4A58BF8}">
  <dimension ref="A1:H58"/>
  <sheetViews>
    <sheetView showGridLines="0" view="pageBreakPreview" zoomScaleNormal="100" zoomScaleSheetLayoutView="100" workbookViewId="0">
      <selection activeCell="I23" sqref="I23"/>
    </sheetView>
  </sheetViews>
  <sheetFormatPr defaultColWidth="9" defaultRowHeight="26.25"/>
  <cols>
    <col min="1" max="1" width="3.85546875" style="106" customWidth="1"/>
    <col min="2" max="2" width="30.140625" style="106" customWidth="1"/>
    <col min="3" max="8" width="10.28515625" style="106" customWidth="1"/>
    <col min="9" max="16384" width="9" style="106"/>
  </cols>
  <sheetData>
    <row r="1" spans="1:8" ht="21" customHeight="1">
      <c r="A1" s="79"/>
      <c r="B1" s="79"/>
      <c r="C1" s="79"/>
    </row>
    <row r="2" spans="1:8" ht="21" customHeight="1">
      <c r="A2" s="79"/>
      <c r="B2" s="79"/>
      <c r="C2" s="79"/>
    </row>
    <row r="3" spans="1:8" ht="21" customHeight="1">
      <c r="A3" s="79"/>
      <c r="B3" s="79"/>
      <c r="C3" s="79"/>
    </row>
    <row r="4" spans="1:8" ht="54.95" customHeight="1">
      <c r="A4" s="234" t="s">
        <v>16</v>
      </c>
      <c r="B4" s="234"/>
      <c r="C4" s="234"/>
      <c r="D4" s="234"/>
      <c r="E4" s="234"/>
      <c r="F4" s="234"/>
      <c r="G4" s="234"/>
      <c r="H4" s="234"/>
    </row>
    <row r="5" spans="1:8" ht="21" customHeight="1">
      <c r="A5" s="235" t="s">
        <v>85</v>
      </c>
      <c r="B5" s="235" t="s">
        <v>107</v>
      </c>
      <c r="C5" s="235" t="s">
        <v>108</v>
      </c>
      <c r="D5" s="235" t="s">
        <v>81</v>
      </c>
      <c r="E5" s="235"/>
      <c r="F5" s="235"/>
      <c r="G5" s="235"/>
      <c r="H5" s="235"/>
    </row>
    <row r="6" spans="1:8" ht="21" customHeight="1">
      <c r="A6" s="235"/>
      <c r="B6" s="235"/>
      <c r="C6" s="235"/>
      <c r="D6" s="107">
        <v>2020</v>
      </c>
      <c r="E6" s="107">
        <v>2021</v>
      </c>
      <c r="F6" s="107">
        <v>2022</v>
      </c>
      <c r="G6" s="107">
        <v>2023</v>
      </c>
      <c r="H6" s="107">
        <v>2024</v>
      </c>
    </row>
    <row r="7" spans="1:8" ht="21" customHeight="1">
      <c r="A7" s="111">
        <v>1</v>
      </c>
      <c r="B7" s="111" t="s">
        <v>120</v>
      </c>
      <c r="C7" s="111" t="s">
        <v>121</v>
      </c>
      <c r="D7" s="108">
        <v>0.29411764705882398</v>
      </c>
      <c r="E7" s="108">
        <v>0.23529411764705899</v>
      </c>
      <c r="F7" s="108">
        <v>0.11764705882352899</v>
      </c>
      <c r="G7" s="108">
        <v>0</v>
      </c>
      <c r="H7" s="108">
        <v>0</v>
      </c>
    </row>
    <row r="8" spans="1:8">
      <c r="A8" s="111">
        <v>2</v>
      </c>
      <c r="B8" s="111" t="s">
        <v>111</v>
      </c>
      <c r="C8" s="111" t="s">
        <v>112</v>
      </c>
      <c r="D8" s="104">
        <v>7.6747058823529413</v>
      </c>
      <c r="E8" s="104">
        <v>7.6870588235294139</v>
      </c>
      <c r="F8" s="104">
        <v>7.7905882352941189</v>
      </c>
      <c r="G8" s="104">
        <v>7.8911764705882339</v>
      </c>
      <c r="H8" s="104">
        <v>8.0235294117647058</v>
      </c>
    </row>
    <row r="9" spans="1:8" ht="21" customHeight="1">
      <c r="A9" s="111">
        <v>3</v>
      </c>
      <c r="B9" s="111" t="s">
        <v>116</v>
      </c>
      <c r="C9" s="111" t="s">
        <v>70</v>
      </c>
      <c r="D9" s="108">
        <v>28.548823529411798</v>
      </c>
      <c r="E9" s="108">
        <v>28.514705882352938</v>
      </c>
      <c r="F9" s="108">
        <v>28.249411764705883</v>
      </c>
      <c r="G9" s="108">
        <v>29.01705882352941</v>
      </c>
      <c r="H9" s="108">
        <v>28.794117647058822</v>
      </c>
    </row>
    <row r="10" spans="1:8" ht="21" customHeight="1">
      <c r="A10" s="111">
        <v>4</v>
      </c>
      <c r="B10" s="111" t="s">
        <v>117</v>
      </c>
      <c r="C10" s="111" t="s">
        <v>118</v>
      </c>
      <c r="D10" s="104">
        <v>0.47312941176470602</v>
      </c>
      <c r="E10" s="104">
        <v>0.47167058823529412</v>
      </c>
      <c r="F10" s="104">
        <v>0.40676470588235297</v>
      </c>
      <c r="G10" s="104">
        <v>0.37686470588235299</v>
      </c>
      <c r="H10" s="104">
        <v>0.35882352941176471</v>
      </c>
    </row>
    <row r="11" spans="1:8" s="110" customFormat="1" ht="21" customHeight="1">
      <c r="A11" s="236" t="s">
        <v>119</v>
      </c>
      <c r="B11" s="237"/>
      <c r="C11" s="237"/>
      <c r="D11" s="237"/>
      <c r="E11" s="238"/>
      <c r="F11" s="109"/>
      <c r="G11" s="109"/>
      <c r="H11" s="90" t="s">
        <v>80</v>
      </c>
    </row>
    <row r="12" spans="1:8" ht="21" customHeight="1"/>
    <row r="13" spans="1:8" ht="21" customHeight="1"/>
    <row r="14" spans="1:8" ht="21" customHeight="1"/>
    <row r="15" spans="1:8" ht="21" customHeight="1"/>
    <row r="16" spans="1:8"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sheetData>
  <mergeCells count="6">
    <mergeCell ref="A11:E11"/>
    <mergeCell ref="A4:H4"/>
    <mergeCell ref="A5:A6"/>
    <mergeCell ref="B5:B6"/>
    <mergeCell ref="C5:C6"/>
    <mergeCell ref="D5:H5"/>
  </mergeCells>
  <hyperlinks>
    <hyperlink ref="H11" location="'Index'!A1" display="العودة الى الفهرس" xr:uid="{D17EA9F5-EB9F-4B3F-80B3-EAD1F7EEB296}"/>
  </hyperlinks>
  <pageMargins left="0.7" right="0.7" top="0.75" bottom="0.75" header="0.3" footer="0.3"/>
  <pageSetup paperSize="9" scale="6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140C0-0FF0-491F-B6DA-B98DD34238C2}">
  <dimension ref="A1:F9"/>
  <sheetViews>
    <sheetView showGridLines="0" view="pageBreakPreview" zoomScaleNormal="80" zoomScaleSheetLayoutView="100" workbookViewId="0">
      <selection activeCell="B15" sqref="B15"/>
    </sheetView>
  </sheetViews>
  <sheetFormatPr defaultColWidth="9" defaultRowHeight="19.5"/>
  <cols>
    <col min="1" max="1" width="3.85546875" style="117" customWidth="1"/>
    <col min="2" max="2" width="38.5703125" style="117" customWidth="1"/>
    <col min="3" max="3" width="14.7109375" style="117" bestFit="1" customWidth="1"/>
    <col min="4" max="6" width="14.85546875" style="117" customWidth="1"/>
    <col min="7" max="16384" width="9" style="117"/>
  </cols>
  <sheetData>
    <row r="1" spans="1:6" ht="21" customHeight="1">
      <c r="A1" s="79"/>
      <c r="B1" s="79"/>
      <c r="C1" s="79"/>
      <c r="D1" s="116"/>
      <c r="E1" s="116"/>
      <c r="F1" s="116"/>
    </row>
    <row r="2" spans="1:6" ht="21" customHeight="1">
      <c r="A2" s="79"/>
      <c r="B2" s="79"/>
      <c r="C2" s="79"/>
      <c r="D2" s="116"/>
      <c r="E2" s="116"/>
    </row>
    <row r="3" spans="1:6" ht="21" customHeight="1">
      <c r="A3" s="79"/>
      <c r="B3" s="79"/>
      <c r="C3" s="79"/>
      <c r="D3" s="116"/>
      <c r="E3" s="116"/>
      <c r="F3" s="116"/>
    </row>
    <row r="4" spans="1:6" ht="54.95" customHeight="1">
      <c r="A4" s="241" t="s">
        <v>17</v>
      </c>
      <c r="B4" s="241"/>
      <c r="C4" s="241"/>
      <c r="D4" s="241"/>
      <c r="E4" s="241"/>
      <c r="F4" s="241"/>
    </row>
    <row r="5" spans="1:6" ht="21" customHeight="1">
      <c r="A5" s="242" t="s">
        <v>85</v>
      </c>
      <c r="B5" s="242" t="s">
        <v>122</v>
      </c>
      <c r="C5" s="242" t="s">
        <v>108</v>
      </c>
      <c r="D5" s="242" t="s">
        <v>81</v>
      </c>
      <c r="E5" s="242"/>
      <c r="F5" s="242"/>
    </row>
    <row r="6" spans="1:6" ht="21" customHeight="1">
      <c r="A6" s="242"/>
      <c r="B6" s="242"/>
      <c r="C6" s="242"/>
      <c r="D6" s="99">
        <v>2022</v>
      </c>
      <c r="E6" s="99">
        <v>2023</v>
      </c>
      <c r="F6" s="99">
        <v>2024</v>
      </c>
    </row>
    <row r="7" spans="1:6" ht="31.5">
      <c r="A7" s="118">
        <v>1</v>
      </c>
      <c r="B7" s="118" t="s">
        <v>123</v>
      </c>
      <c r="C7" s="239" t="s">
        <v>124</v>
      </c>
      <c r="D7" s="119">
        <v>34.455375616715415</v>
      </c>
      <c r="E7" s="119">
        <v>25.735988440005638</v>
      </c>
      <c r="F7" s="119">
        <v>25.045190051399423</v>
      </c>
    </row>
    <row r="8" spans="1:6" ht="19.5" customHeight="1">
      <c r="A8" s="118">
        <v>2</v>
      </c>
      <c r="B8" s="123" t="s">
        <v>125</v>
      </c>
      <c r="C8" s="240"/>
      <c r="D8" s="104">
        <v>27.486551823297454</v>
      </c>
      <c r="E8" s="104">
        <v>49.585168512794787</v>
      </c>
      <c r="F8" s="104">
        <v>43.750524182611585</v>
      </c>
    </row>
    <row r="9" spans="1:6" s="121" customFormat="1" ht="15.75">
      <c r="A9" s="113" t="s">
        <v>126</v>
      </c>
      <c r="B9" s="113"/>
      <c r="C9" s="113"/>
      <c r="D9" s="122"/>
      <c r="E9" s="120"/>
      <c r="F9" s="90" t="s">
        <v>80</v>
      </c>
    </row>
  </sheetData>
  <mergeCells count="6">
    <mergeCell ref="C7:C8"/>
    <mergeCell ref="A4:F4"/>
    <mergeCell ref="A5:A6"/>
    <mergeCell ref="B5:B6"/>
    <mergeCell ref="C5:C6"/>
    <mergeCell ref="D5:F5"/>
  </mergeCells>
  <hyperlinks>
    <hyperlink ref="F9" location="'Index'!A1" display="العودة الى الفهرس" xr:uid="{05C3B8C3-E941-43D0-BEB6-3D528B5426CC}"/>
  </hyperlinks>
  <pageMargins left="0.7" right="0.7" top="0.75" bottom="0.75" header="0.3" footer="0.3"/>
  <pageSetup paperSize="9" scale="4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14E07-40AD-4155-9E66-DB3EDE6F18F4}">
  <dimension ref="A1:AJ9"/>
  <sheetViews>
    <sheetView view="pageBreakPreview" zoomScale="85" zoomScaleNormal="90" zoomScaleSheetLayoutView="85" workbookViewId="0">
      <selection activeCell="B15" sqref="B15"/>
    </sheetView>
  </sheetViews>
  <sheetFormatPr defaultRowHeight="15"/>
  <cols>
    <col min="1" max="1" width="4.42578125" customWidth="1"/>
    <col min="2" max="2" width="22.5703125" customWidth="1"/>
    <col min="3" max="4" width="14.42578125" customWidth="1"/>
    <col min="5" max="36" width="10.5703125" customWidth="1"/>
  </cols>
  <sheetData>
    <row r="1" spans="1:36" ht="21" customHeight="1">
      <c r="A1" s="2"/>
      <c r="B1" s="2"/>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21" customHeight="1">
      <c r="A2" s="2"/>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1" customHeight="1">
      <c r="A3" s="2"/>
      <c r="B3" s="2"/>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6" ht="55.15" customHeight="1">
      <c r="A4" s="221" t="s">
        <v>19</v>
      </c>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row>
    <row r="5" spans="1:36" ht="21" customHeight="1">
      <c r="A5" s="233"/>
      <c r="B5" s="233"/>
      <c r="C5" s="233"/>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ht="45" customHeight="1">
      <c r="A6" s="36" t="s">
        <v>85</v>
      </c>
      <c r="B6" s="36" t="s">
        <v>86</v>
      </c>
      <c r="C6" s="36" t="s">
        <v>127</v>
      </c>
      <c r="D6" s="36" t="s">
        <v>82</v>
      </c>
      <c r="E6" s="36">
        <v>1993</v>
      </c>
      <c r="F6" s="36">
        <v>1994</v>
      </c>
      <c r="G6" s="36">
        <v>1995</v>
      </c>
      <c r="H6" s="36">
        <v>1996</v>
      </c>
      <c r="I6" s="36">
        <v>1997</v>
      </c>
      <c r="J6" s="36">
        <v>1998</v>
      </c>
      <c r="K6" s="36">
        <v>1999</v>
      </c>
      <c r="L6" s="36">
        <v>2000</v>
      </c>
      <c r="M6" s="36">
        <v>2001</v>
      </c>
      <c r="N6" s="36">
        <v>2002</v>
      </c>
      <c r="O6" s="36">
        <v>2003</v>
      </c>
      <c r="P6" s="36">
        <v>2004</v>
      </c>
      <c r="Q6" s="36">
        <v>2005</v>
      </c>
      <c r="R6" s="36">
        <v>2006</v>
      </c>
      <c r="S6" s="36">
        <v>2007</v>
      </c>
      <c r="T6" s="36">
        <v>2008</v>
      </c>
      <c r="U6" s="36">
        <v>2009</v>
      </c>
      <c r="V6" s="36">
        <v>2010</v>
      </c>
      <c r="W6" s="36">
        <v>2011</v>
      </c>
      <c r="X6" s="36">
        <v>2012</v>
      </c>
      <c r="Y6" s="36">
        <v>2013</v>
      </c>
      <c r="Z6" s="36">
        <v>2014</v>
      </c>
      <c r="AA6" s="36">
        <v>2015</v>
      </c>
      <c r="AB6" s="36">
        <v>2016</v>
      </c>
      <c r="AC6" s="36">
        <v>2017</v>
      </c>
      <c r="AD6" s="36">
        <v>2018</v>
      </c>
      <c r="AE6" s="36">
        <v>2019</v>
      </c>
      <c r="AF6" s="36">
        <v>2020</v>
      </c>
      <c r="AG6" s="36">
        <v>2021</v>
      </c>
      <c r="AH6" s="36">
        <v>2022</v>
      </c>
      <c r="AI6" s="36">
        <v>2023</v>
      </c>
      <c r="AJ6" s="36">
        <v>2024</v>
      </c>
    </row>
    <row r="7" spans="1:36" ht="21" customHeight="1">
      <c r="A7" s="36">
        <v>1</v>
      </c>
      <c r="B7" s="243" t="s">
        <v>128</v>
      </c>
      <c r="C7" s="36" t="s">
        <v>129</v>
      </c>
      <c r="D7" s="243" t="s">
        <v>130</v>
      </c>
      <c r="E7" s="34">
        <v>2.8187975699220501E-2</v>
      </c>
      <c r="F7" s="34">
        <v>2.0320020781151499E-2</v>
      </c>
      <c r="G7" s="34">
        <v>1.3578198074277899E-2</v>
      </c>
      <c r="H7" s="34">
        <v>1.91221801925722E-2</v>
      </c>
      <c r="I7" s="34">
        <v>1.6877338376891302E-2</v>
      </c>
      <c r="J7" s="34">
        <v>6.0059376432829003E-3</v>
      </c>
      <c r="K7" s="34">
        <v>-3.72604609935797E-3</v>
      </c>
      <c r="L7" s="34">
        <v>-4.1755858494283801E-2</v>
      </c>
      <c r="M7" s="34">
        <v>-1.35910247592847E-2</v>
      </c>
      <c r="N7" s="34">
        <v>8.3970082530949001E-3</v>
      </c>
      <c r="O7" s="34">
        <v>2.3795632737276501E-2</v>
      </c>
      <c r="P7" s="34">
        <v>2.98478564878496E-2</v>
      </c>
      <c r="Q7" s="34">
        <v>1.94786451169188E-2</v>
      </c>
      <c r="R7" s="34">
        <v>2.5154470426409899E-2</v>
      </c>
      <c r="S7" s="34">
        <v>5.50193718477763E-3</v>
      </c>
      <c r="T7" s="34">
        <v>5.2327143512150398E-2</v>
      </c>
      <c r="U7" s="34">
        <v>6.0063044475011498E-2</v>
      </c>
      <c r="V7" s="34">
        <v>8.2105375974323699E-2</v>
      </c>
      <c r="W7" s="34">
        <v>4.3246916552040403E-2</v>
      </c>
      <c r="X7" s="34">
        <v>7.5829860155891798E-2</v>
      </c>
      <c r="Y7" s="34">
        <v>5.88916322787712E-2</v>
      </c>
      <c r="Z7" s="34">
        <v>7.3836646033929407E-2</v>
      </c>
      <c r="AA7" s="34">
        <v>0.100063021549748</v>
      </c>
      <c r="AB7" s="34">
        <v>0.112026914259514</v>
      </c>
      <c r="AC7" s="34">
        <v>8.9397638697845103E-2</v>
      </c>
      <c r="AD7" s="34">
        <v>8.1009640073360895E-2</v>
      </c>
      <c r="AE7" s="34">
        <v>0.107734640073361</v>
      </c>
      <c r="AF7" s="34">
        <v>9.5442583677212298E-2</v>
      </c>
      <c r="AG7" s="34">
        <v>0.119846618523613</v>
      </c>
      <c r="AH7" s="34">
        <v>8.5110178817056403E-2</v>
      </c>
      <c r="AI7" s="34">
        <v>0.135444028444207</v>
      </c>
      <c r="AJ7" s="34">
        <v>9.3190740343347636E-2</v>
      </c>
    </row>
    <row r="8" spans="1:36" ht="21" customHeight="1">
      <c r="A8" s="36">
        <v>2</v>
      </c>
      <c r="B8" s="243"/>
      <c r="C8" s="36" t="s">
        <v>131</v>
      </c>
      <c r="D8" s="243"/>
      <c r="E8" s="37">
        <v>-2.6573453608247401E-3</v>
      </c>
      <c r="F8" s="37">
        <v>8.5125859106529207E-3</v>
      </c>
      <c r="G8" s="37">
        <v>2.38423539518902E-4</v>
      </c>
      <c r="H8" s="37">
        <v>1.8414003436426098E-2</v>
      </c>
      <c r="I8" s="37">
        <v>2.1894072164948399E-2</v>
      </c>
      <c r="J8" s="37">
        <v>2.77094286941581E-2</v>
      </c>
      <c r="K8" s="37">
        <v>2.8649355670103099E-2</v>
      </c>
      <c r="L8" s="37">
        <v>-3.66789089347079E-3</v>
      </c>
      <c r="M8" s="37">
        <v>9.2870489690721602E-3</v>
      </c>
      <c r="N8" s="37">
        <v>6.9972508591065298E-3</v>
      </c>
      <c r="O8" s="37">
        <v>1.07552405498282E-2</v>
      </c>
      <c r="P8" s="37">
        <v>2.1152652022102699E-2</v>
      </c>
      <c r="Q8" s="37">
        <v>6.3438089117395097E-3</v>
      </c>
      <c r="R8" s="37">
        <v>1.1613939003436401E-2</v>
      </c>
      <c r="S8" s="37">
        <v>4.9500687285223402E-2</v>
      </c>
      <c r="T8" s="37">
        <v>4.2825193298969097E-2</v>
      </c>
      <c r="U8" s="37">
        <v>3.79593443846677E-2</v>
      </c>
      <c r="V8" s="37">
        <v>7.4135311928550607E-2</v>
      </c>
      <c r="W8" s="37">
        <v>5.8442356767727598E-2</v>
      </c>
      <c r="X8" s="37">
        <v>5.3282011656463402E-2</v>
      </c>
      <c r="Y8" s="37">
        <v>5.0113713626003802E-2</v>
      </c>
      <c r="Z8" s="37">
        <v>6.0140990368731197E-2</v>
      </c>
      <c r="AA8" s="37">
        <v>9.5100893835192907E-2</v>
      </c>
      <c r="AB8" s="37">
        <v>5.9646158314119402E-2</v>
      </c>
      <c r="AC8" s="37">
        <v>5.9963172156997903E-2</v>
      </c>
      <c r="AD8" s="37">
        <v>5.9141696370992702E-2</v>
      </c>
      <c r="AE8" s="37">
        <v>0.104749181861147</v>
      </c>
      <c r="AF8" s="37">
        <v>0.122556667572152</v>
      </c>
      <c r="AG8" s="37">
        <v>0.12810657669237399</v>
      </c>
      <c r="AH8" s="37">
        <v>8.9253105868868102E-2</v>
      </c>
      <c r="AI8" s="37">
        <v>0.107538328285592</v>
      </c>
      <c r="AJ8" s="37">
        <v>0.10679121365360293</v>
      </c>
    </row>
    <row r="9" spans="1:36" ht="19.149999999999999" customHeight="1">
      <c r="A9" s="207" t="s">
        <v>132</v>
      </c>
      <c r="B9" s="207"/>
      <c r="C9" s="207"/>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19" t="s">
        <v>80</v>
      </c>
    </row>
  </sheetData>
  <mergeCells count="5">
    <mergeCell ref="A4:AJ4"/>
    <mergeCell ref="A9:C9"/>
    <mergeCell ref="B7:B8"/>
    <mergeCell ref="A5:C5"/>
    <mergeCell ref="D7:D8"/>
  </mergeCells>
  <hyperlinks>
    <hyperlink ref="AJ9" location="'Index'!A1" display="العودة الى الفهرس" xr:uid="{46A62805-AA35-48F5-9257-02BB1AC68E42}"/>
  </hyperlinks>
  <pageMargins left="0.7" right="0.7" top="0.75" bottom="0.75" header="0.3" footer="0.3"/>
  <pageSetup paperSize="9" scale="22" orientation="portrait" r:id="rId1"/>
  <headerFooter>
    <oddFooter>&amp;C_x000D_&amp;1#&amp;&amp;"Calibri"&amp;10&amp;K0000FF Restricted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03E1E-B5EE-47ED-989F-64BC41DAB245}">
  <dimension ref="A1:H10"/>
  <sheetViews>
    <sheetView view="pageBreakPreview" zoomScaleNormal="100" zoomScaleSheetLayoutView="100" workbookViewId="0">
      <selection activeCell="D16" sqref="D16"/>
    </sheetView>
  </sheetViews>
  <sheetFormatPr defaultRowHeight="15"/>
  <cols>
    <col min="1" max="1" width="4.42578125" customWidth="1"/>
    <col min="2" max="2" width="21.42578125" customWidth="1"/>
    <col min="3" max="3" width="14.42578125" customWidth="1"/>
    <col min="4" max="4" width="16.140625" customWidth="1"/>
    <col min="5" max="8" width="10.5703125" customWidth="1"/>
  </cols>
  <sheetData>
    <row r="1" spans="1:8" ht="21" customHeight="1">
      <c r="A1" s="2"/>
      <c r="B1" s="2"/>
      <c r="C1" s="1"/>
      <c r="D1" s="1"/>
      <c r="E1" s="1"/>
      <c r="F1" s="1"/>
      <c r="G1" s="1"/>
      <c r="H1" s="1"/>
    </row>
    <row r="2" spans="1:8" ht="21" customHeight="1">
      <c r="A2" s="2"/>
      <c r="B2" s="2"/>
      <c r="C2" s="1"/>
      <c r="D2" s="1"/>
      <c r="E2" s="1"/>
      <c r="F2" s="1"/>
      <c r="G2" s="1"/>
      <c r="H2" s="1"/>
    </row>
    <row r="3" spans="1:8" ht="21" customHeight="1">
      <c r="A3" s="2"/>
      <c r="B3" s="2"/>
      <c r="C3" s="1"/>
      <c r="D3" s="1"/>
      <c r="E3" s="1"/>
      <c r="F3" s="1"/>
      <c r="G3" s="1"/>
      <c r="H3" s="1"/>
    </row>
    <row r="4" spans="1:8" ht="55.15" customHeight="1">
      <c r="A4" s="221" t="s">
        <v>20</v>
      </c>
      <c r="B4" s="221"/>
      <c r="C4" s="221"/>
      <c r="D4" s="221"/>
      <c r="E4" s="221"/>
      <c r="F4" s="221"/>
      <c r="G4" s="221"/>
      <c r="H4" s="221"/>
    </row>
    <row r="5" spans="1:8" ht="21" customHeight="1">
      <c r="A5" s="216"/>
      <c r="B5" s="217"/>
      <c r="C5" s="217"/>
      <c r="D5" s="1"/>
      <c r="E5" s="1"/>
      <c r="F5" s="1"/>
      <c r="G5" s="1"/>
      <c r="H5" s="1"/>
    </row>
    <row r="6" spans="1:8" ht="45" customHeight="1">
      <c r="A6" s="36" t="s">
        <v>85</v>
      </c>
      <c r="B6" s="36" t="s">
        <v>86</v>
      </c>
      <c r="C6" s="36" t="s">
        <v>82</v>
      </c>
      <c r="D6" s="36" t="s">
        <v>133</v>
      </c>
      <c r="E6" s="36">
        <v>2021</v>
      </c>
      <c r="F6" s="36">
        <v>2022</v>
      </c>
      <c r="G6" s="36">
        <v>2023</v>
      </c>
      <c r="H6" s="36">
        <v>2024</v>
      </c>
    </row>
    <row r="7" spans="1:8" ht="21" customHeight="1">
      <c r="A7" s="36">
        <v>1</v>
      </c>
      <c r="B7" s="36" t="s">
        <v>134</v>
      </c>
      <c r="C7" s="244" t="s">
        <v>70</v>
      </c>
      <c r="D7" s="38">
        <v>9.0470000000000006</v>
      </c>
      <c r="E7" s="38">
        <v>9.4469999999999992</v>
      </c>
      <c r="F7" s="38">
        <v>9.4429999999999996</v>
      </c>
      <c r="G7" s="38">
        <v>9.8979999999999997</v>
      </c>
      <c r="H7" s="38">
        <v>10.114000000000001</v>
      </c>
    </row>
    <row r="8" spans="1:8" ht="28.5" customHeight="1">
      <c r="A8" s="36">
        <v>2</v>
      </c>
      <c r="B8" s="36" t="s">
        <v>135</v>
      </c>
      <c r="C8" s="245"/>
      <c r="D8" s="65" t="s">
        <v>90</v>
      </c>
      <c r="E8" s="65">
        <v>0.39999999999999858</v>
      </c>
      <c r="F8" s="65">
        <v>0.39599999999999902</v>
      </c>
      <c r="G8" s="65">
        <v>0.85099999999999909</v>
      </c>
      <c r="H8" s="65">
        <v>1.0670000000000002</v>
      </c>
    </row>
    <row r="9" spans="1:8" ht="19.149999999999999" customHeight="1">
      <c r="A9" s="207" t="s">
        <v>136</v>
      </c>
      <c r="B9" s="207"/>
      <c r="C9" s="207"/>
      <c r="D9" s="3"/>
      <c r="E9" s="3"/>
      <c r="F9" s="3"/>
      <c r="G9" s="3"/>
      <c r="H9" s="1"/>
    </row>
    <row r="10" spans="1:8" ht="19.149999999999999" customHeight="1">
      <c r="A10" s="207" t="s">
        <v>137</v>
      </c>
      <c r="B10" s="207"/>
      <c r="C10" s="207"/>
      <c r="D10" s="7"/>
      <c r="E10" s="7"/>
      <c r="F10" s="7"/>
      <c r="G10" s="7"/>
      <c r="H10" s="19" t="s">
        <v>80</v>
      </c>
    </row>
  </sheetData>
  <mergeCells count="5">
    <mergeCell ref="A4:H4"/>
    <mergeCell ref="A5:C5"/>
    <mergeCell ref="C7:C8"/>
    <mergeCell ref="A10:C10"/>
    <mergeCell ref="A9:C9"/>
  </mergeCells>
  <hyperlinks>
    <hyperlink ref="H10" location="'Index'!A1" display="العودة الى الفهرس" xr:uid="{4D9BEBC0-0CFA-4B50-80F5-7A6005187CB1}"/>
  </hyperlinks>
  <pageMargins left="0.7" right="0.7" top="0.75" bottom="0.75" header="0.3" footer="0.3"/>
  <pageSetup paperSize="9" scale="21" orientation="portrait" r:id="rId1"/>
  <headerFooter>
    <oddFooter>&amp;C_x000D_&amp;1#&amp;&amp;"Calibri"&amp;10&amp;K0000FF Restricted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1F3DB-F47E-46A0-9106-E74CDA84C107}">
  <dimension ref="A1:I11"/>
  <sheetViews>
    <sheetView view="pageBreakPreview" zoomScaleNormal="100" zoomScaleSheetLayoutView="100" workbookViewId="0"/>
  </sheetViews>
  <sheetFormatPr defaultRowHeight="15"/>
  <cols>
    <col min="1" max="1" width="4.42578125" customWidth="1"/>
    <col min="2" max="2" width="29" customWidth="1"/>
    <col min="4" max="8" width="10.5703125" customWidth="1"/>
  </cols>
  <sheetData>
    <row r="1" spans="1:9" ht="21" customHeight="1">
      <c r="A1" s="20"/>
      <c r="B1" s="20"/>
      <c r="C1" s="20"/>
      <c r="D1" s="1"/>
      <c r="E1" s="1"/>
      <c r="F1" s="1"/>
      <c r="G1" s="1"/>
      <c r="H1" s="1"/>
    </row>
    <row r="2" spans="1:9" ht="21" customHeight="1">
      <c r="A2" s="20"/>
      <c r="B2" s="20"/>
      <c r="C2" s="20"/>
      <c r="D2" s="1"/>
      <c r="E2" s="1"/>
      <c r="F2" s="1"/>
      <c r="G2" s="1"/>
      <c r="H2" s="1"/>
    </row>
    <row r="3" spans="1:9" ht="21" customHeight="1">
      <c r="A3" s="20"/>
      <c r="B3" s="20"/>
      <c r="C3" s="20"/>
      <c r="D3" s="1"/>
      <c r="E3" s="1"/>
      <c r="F3" s="1"/>
      <c r="G3" s="1"/>
      <c r="H3" s="1"/>
    </row>
    <row r="4" spans="1:9" ht="55.15" customHeight="1">
      <c r="A4" s="225" t="s">
        <v>21</v>
      </c>
      <c r="B4" s="226"/>
      <c r="C4" s="226"/>
      <c r="D4" s="226"/>
      <c r="E4" s="226"/>
      <c r="F4" s="226"/>
      <c r="G4" s="226"/>
      <c r="H4" s="246"/>
    </row>
    <row r="5" spans="1:9" ht="21" customHeight="1">
      <c r="A5" s="216"/>
      <c r="B5" s="217"/>
      <c r="C5" s="217"/>
      <c r="D5" s="1"/>
      <c r="E5" s="1"/>
      <c r="F5" s="1"/>
      <c r="G5" s="1"/>
      <c r="H5" s="1"/>
    </row>
    <row r="6" spans="1:9" ht="69.599999999999994" customHeight="1">
      <c r="A6" s="36" t="s">
        <v>85</v>
      </c>
      <c r="B6" s="36" t="s">
        <v>86</v>
      </c>
      <c r="C6" s="36" t="s">
        <v>82</v>
      </c>
      <c r="D6" s="36" t="s">
        <v>133</v>
      </c>
      <c r="E6" s="36">
        <v>2021</v>
      </c>
      <c r="F6" s="36">
        <v>2022</v>
      </c>
      <c r="G6" s="36">
        <v>2023</v>
      </c>
      <c r="H6" s="36">
        <v>2024</v>
      </c>
    </row>
    <row r="7" spans="1:9" ht="21" customHeight="1">
      <c r="A7" s="36">
        <v>1</v>
      </c>
      <c r="B7" s="36" t="s">
        <v>138</v>
      </c>
      <c r="C7" s="244" t="s">
        <v>70</v>
      </c>
      <c r="D7" s="34">
        <v>18.13</v>
      </c>
      <c r="E7" s="34">
        <v>19.48</v>
      </c>
      <c r="F7" s="34">
        <v>19.260000000000002</v>
      </c>
      <c r="G7" s="34">
        <v>19.68</v>
      </c>
      <c r="H7" s="34">
        <v>19.829999999999998</v>
      </c>
      <c r="I7" s="191"/>
    </row>
    <row r="8" spans="1:9" ht="21" customHeight="1">
      <c r="A8" s="36">
        <v>2</v>
      </c>
      <c r="B8" s="36" t="s">
        <v>139</v>
      </c>
      <c r="C8" s="247"/>
      <c r="D8" s="37">
        <v>32.29</v>
      </c>
      <c r="E8" s="37">
        <v>33.03</v>
      </c>
      <c r="F8" s="37">
        <v>32.53</v>
      </c>
      <c r="G8" s="37">
        <v>32.549999999999997</v>
      </c>
      <c r="H8" s="37">
        <v>32.619999999999997</v>
      </c>
      <c r="I8" s="191"/>
    </row>
    <row r="9" spans="1:9" ht="21" customHeight="1">
      <c r="A9" s="36">
        <v>3</v>
      </c>
      <c r="B9" s="36" t="s">
        <v>69</v>
      </c>
      <c r="C9" s="247"/>
      <c r="D9" s="35">
        <v>25.16</v>
      </c>
      <c r="E9" s="35">
        <v>26.26</v>
      </c>
      <c r="F9" s="35">
        <v>25.87</v>
      </c>
      <c r="G9" s="35">
        <v>26.06</v>
      </c>
      <c r="H9" s="35">
        <v>26.18</v>
      </c>
    </row>
    <row r="10" spans="1:9" ht="21" customHeight="1">
      <c r="A10" s="36">
        <v>4</v>
      </c>
      <c r="B10" s="36" t="s">
        <v>140</v>
      </c>
      <c r="C10" s="245"/>
      <c r="D10" s="35" t="s">
        <v>90</v>
      </c>
      <c r="E10" s="35">
        <v>1.1000000000000001</v>
      </c>
      <c r="F10" s="35">
        <v>0.71</v>
      </c>
      <c r="G10" s="35">
        <v>0.9</v>
      </c>
      <c r="H10" s="35">
        <v>1.02</v>
      </c>
    </row>
    <row r="11" spans="1:9" ht="19.149999999999999" customHeight="1">
      <c r="A11" s="207" t="s">
        <v>132</v>
      </c>
      <c r="B11" s="207"/>
      <c r="C11" s="207"/>
      <c r="D11" s="33"/>
      <c r="E11" s="33"/>
      <c r="F11" s="33"/>
      <c r="G11" s="33"/>
      <c r="H11" s="19" t="s">
        <v>80</v>
      </c>
    </row>
  </sheetData>
  <mergeCells count="4">
    <mergeCell ref="A11:C11"/>
    <mergeCell ref="A4:H4"/>
    <mergeCell ref="A5:C5"/>
    <mergeCell ref="C7:C10"/>
  </mergeCells>
  <hyperlinks>
    <hyperlink ref="H11" location="'Index'!A1" display="العودة الى الفهرس" xr:uid="{A735C19B-5255-44A6-9CDD-721124C321DC}"/>
  </hyperlinks>
  <pageMargins left="0.7" right="0.7" top="0.75" bottom="0.75" header="0.3" footer="0.3"/>
  <pageSetup paperSize="9" scale="21" orientation="portrait" r:id="rId1"/>
  <headerFooter>
    <oddFooter>&amp;C_x000D_&amp;1#&amp;&amp;"Calibri"&amp;10&amp;K0000FF Restricted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DBE6C-54A5-42B9-8FEF-5C7C46672298}">
  <dimension ref="A1:AL11"/>
  <sheetViews>
    <sheetView view="pageBreakPreview" zoomScaleNormal="100" zoomScaleSheetLayoutView="100" workbookViewId="0">
      <selection activeCell="C17" sqref="C17"/>
    </sheetView>
  </sheetViews>
  <sheetFormatPr defaultRowHeight="15"/>
  <cols>
    <col min="1" max="1" width="4.42578125" customWidth="1"/>
    <col min="2" max="3" width="14.42578125" customWidth="1"/>
    <col min="4" max="4" width="12.140625" customWidth="1"/>
    <col min="5" max="38" width="10.5703125" customWidth="1"/>
  </cols>
  <sheetData>
    <row r="1" spans="1:38" ht="21" customHeight="1">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21" customHeight="1">
      <c r="A2" s="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ht="21" customHeight="1">
      <c r="A3" s="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ht="55.15" customHeight="1">
      <c r="A4" s="225" t="s">
        <v>22</v>
      </c>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46"/>
    </row>
    <row r="5" spans="1:38" ht="21" customHeight="1">
      <c r="A5" s="233"/>
      <c r="B5" s="233"/>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65.099999999999994" customHeight="1">
      <c r="A6" s="36" t="s">
        <v>85</v>
      </c>
      <c r="B6" s="187"/>
      <c r="C6" s="36" t="s">
        <v>82</v>
      </c>
      <c r="D6" s="36" t="s">
        <v>133</v>
      </c>
      <c r="E6" s="36">
        <v>1991</v>
      </c>
      <c r="F6" s="36">
        <v>1992</v>
      </c>
      <c r="G6" s="36">
        <v>1993</v>
      </c>
      <c r="H6" s="36">
        <v>1994</v>
      </c>
      <c r="I6" s="36">
        <v>1995</v>
      </c>
      <c r="J6" s="36">
        <v>1996</v>
      </c>
      <c r="K6" s="36">
        <v>1997</v>
      </c>
      <c r="L6" s="36">
        <v>1998</v>
      </c>
      <c r="M6" s="36">
        <v>1999</v>
      </c>
      <c r="N6" s="36">
        <v>2000</v>
      </c>
      <c r="O6" s="36">
        <v>2001</v>
      </c>
      <c r="P6" s="36">
        <v>2002</v>
      </c>
      <c r="Q6" s="36">
        <v>2003</v>
      </c>
      <c r="R6" s="36">
        <v>2004</v>
      </c>
      <c r="S6" s="36">
        <v>2005</v>
      </c>
      <c r="T6" s="36">
        <v>2006</v>
      </c>
      <c r="U6" s="36">
        <v>2007</v>
      </c>
      <c r="V6" s="36">
        <v>2008</v>
      </c>
      <c r="W6" s="36">
        <v>2009</v>
      </c>
      <c r="X6" s="36">
        <v>2010</v>
      </c>
      <c r="Y6" s="36">
        <v>2011</v>
      </c>
      <c r="Z6" s="36">
        <v>2012</v>
      </c>
      <c r="AA6" s="36">
        <v>2013</v>
      </c>
      <c r="AB6" s="36">
        <v>2014</v>
      </c>
      <c r="AC6" s="36">
        <v>2015</v>
      </c>
      <c r="AD6" s="36">
        <v>2016</v>
      </c>
      <c r="AE6" s="36">
        <v>2017</v>
      </c>
      <c r="AF6" s="36">
        <v>2018</v>
      </c>
      <c r="AG6" s="36">
        <v>2019</v>
      </c>
      <c r="AH6" s="36">
        <v>2020</v>
      </c>
      <c r="AI6" s="36">
        <v>2021</v>
      </c>
      <c r="AJ6" s="36">
        <v>2022</v>
      </c>
      <c r="AK6" s="36">
        <v>2023</v>
      </c>
      <c r="AL6" s="36">
        <v>2024</v>
      </c>
    </row>
    <row r="7" spans="1:38" ht="21" customHeight="1">
      <c r="A7" s="36">
        <v>1</v>
      </c>
      <c r="B7" s="36" t="s">
        <v>141</v>
      </c>
      <c r="C7" s="244" t="s">
        <v>142</v>
      </c>
      <c r="D7" s="52">
        <v>31</v>
      </c>
      <c r="E7" s="52">
        <v>21</v>
      </c>
      <c r="F7" s="52">
        <v>7</v>
      </c>
      <c r="G7" s="52">
        <v>12</v>
      </c>
      <c r="H7" s="52">
        <v>16</v>
      </c>
      <c r="I7" s="52">
        <v>17</v>
      </c>
      <c r="J7" s="52">
        <v>20</v>
      </c>
      <c r="K7" s="52">
        <v>16</v>
      </c>
      <c r="L7" s="52">
        <v>53</v>
      </c>
      <c r="M7" s="52">
        <v>40</v>
      </c>
      <c r="N7" s="52">
        <v>32</v>
      </c>
      <c r="O7" s="52">
        <v>36</v>
      </c>
      <c r="P7" s="52">
        <v>35</v>
      </c>
      <c r="Q7" s="52">
        <v>36</v>
      </c>
      <c r="R7" s="52">
        <v>30</v>
      </c>
      <c r="S7" s="52">
        <v>29</v>
      </c>
      <c r="T7" s="52">
        <v>23</v>
      </c>
      <c r="U7" s="52">
        <v>25</v>
      </c>
      <c r="V7" s="52">
        <v>29</v>
      </c>
      <c r="W7" s="52">
        <v>34</v>
      </c>
      <c r="X7" s="52">
        <v>66</v>
      </c>
      <c r="Y7" s="52">
        <v>26</v>
      </c>
      <c r="Z7" s="52">
        <v>32</v>
      </c>
      <c r="AA7" s="52">
        <v>29</v>
      </c>
      <c r="AB7" s="52">
        <v>25</v>
      </c>
      <c r="AC7" s="52">
        <v>45</v>
      </c>
      <c r="AD7" s="52">
        <v>43</v>
      </c>
      <c r="AE7" s="52">
        <v>52</v>
      </c>
      <c r="AF7" s="52">
        <v>42</v>
      </c>
      <c r="AG7" s="52">
        <v>38</v>
      </c>
      <c r="AH7" s="52">
        <v>33</v>
      </c>
      <c r="AI7" s="52">
        <v>49</v>
      </c>
      <c r="AJ7" s="52">
        <v>40</v>
      </c>
      <c r="AK7" s="52">
        <v>46</v>
      </c>
      <c r="AL7" s="52">
        <v>46</v>
      </c>
    </row>
    <row r="8" spans="1:38" ht="15.75">
      <c r="A8" s="36">
        <v>2</v>
      </c>
      <c r="B8" s="36" t="s">
        <v>143</v>
      </c>
      <c r="C8" s="245"/>
      <c r="D8" s="53">
        <v>32</v>
      </c>
      <c r="E8" s="53">
        <v>56</v>
      </c>
      <c r="F8" s="53">
        <v>93</v>
      </c>
      <c r="G8" s="53">
        <v>59</v>
      </c>
      <c r="H8" s="53">
        <v>45</v>
      </c>
      <c r="I8" s="53">
        <v>47</v>
      </c>
      <c r="J8" s="53">
        <v>43</v>
      </c>
      <c r="K8" s="53">
        <v>64</v>
      </c>
      <c r="L8" s="53">
        <v>41</v>
      </c>
      <c r="M8" s="53">
        <v>30</v>
      </c>
      <c r="N8" s="53">
        <v>40</v>
      </c>
      <c r="O8" s="53">
        <v>35</v>
      </c>
      <c r="P8" s="53">
        <v>33</v>
      </c>
      <c r="Q8" s="53">
        <v>24</v>
      </c>
      <c r="R8" s="53">
        <v>37</v>
      </c>
      <c r="S8" s="53">
        <v>30</v>
      </c>
      <c r="T8" s="53">
        <v>26</v>
      </c>
      <c r="U8" s="53">
        <v>27</v>
      </c>
      <c r="V8" s="53">
        <v>31</v>
      </c>
      <c r="W8" s="53">
        <v>16</v>
      </c>
      <c r="X8" s="53">
        <v>16</v>
      </c>
      <c r="Y8" s="53">
        <v>29</v>
      </c>
      <c r="Z8" s="53">
        <v>22</v>
      </c>
      <c r="AA8" s="53">
        <v>23</v>
      </c>
      <c r="AB8" s="53">
        <v>13</v>
      </c>
      <c r="AC8" s="53">
        <v>16</v>
      </c>
      <c r="AD8" s="53">
        <v>18</v>
      </c>
      <c r="AE8" s="53">
        <v>15</v>
      </c>
      <c r="AF8" s="53">
        <v>11</v>
      </c>
      <c r="AG8" s="53">
        <v>14</v>
      </c>
      <c r="AH8" s="53">
        <v>14</v>
      </c>
      <c r="AI8" s="53">
        <v>8</v>
      </c>
      <c r="AJ8" s="53">
        <v>14</v>
      </c>
      <c r="AK8" s="53">
        <v>10</v>
      </c>
      <c r="AL8" s="53">
        <v>9</v>
      </c>
    </row>
    <row r="9" spans="1:38" ht="19.149999999999999" customHeight="1">
      <c r="A9" s="207" t="s">
        <v>132</v>
      </c>
      <c r="B9" s="207"/>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71" t="s">
        <v>80</v>
      </c>
    </row>
    <row r="10" spans="1:38" ht="19.149999999999999" customHeight="1">
      <c r="A10" s="248" t="s">
        <v>144</v>
      </c>
      <c r="B10" s="249"/>
      <c r="C10" s="249"/>
      <c r="D10" s="249"/>
      <c r="E10" s="249"/>
      <c r="F10" s="249"/>
      <c r="G10" s="249"/>
      <c r="H10" s="249"/>
      <c r="I10" s="249"/>
      <c r="J10" s="249"/>
      <c r="K10" s="249"/>
      <c r="L10" s="249"/>
      <c r="M10" s="249"/>
      <c r="N10" s="249"/>
      <c r="O10" s="249"/>
      <c r="P10" s="249"/>
      <c r="Q10" s="249"/>
      <c r="R10" s="249"/>
      <c r="S10" s="249"/>
      <c r="T10" s="250"/>
      <c r="U10" s="19"/>
      <c r="V10" s="19"/>
      <c r="W10" s="19"/>
      <c r="X10" s="19"/>
      <c r="Y10" s="19"/>
      <c r="Z10" s="19"/>
      <c r="AA10" s="19"/>
      <c r="AB10" s="19"/>
      <c r="AC10" s="19"/>
      <c r="AD10" s="19"/>
      <c r="AE10" s="19"/>
      <c r="AF10" s="19"/>
      <c r="AG10" s="19"/>
      <c r="AH10" s="19"/>
      <c r="AI10" s="19"/>
      <c r="AJ10" s="19"/>
      <c r="AK10" s="19"/>
      <c r="AL10" s="160"/>
    </row>
    <row r="11" spans="1:38" ht="19.149999999999999" customHeight="1">
      <c r="A11" s="248" t="s">
        <v>145</v>
      </c>
      <c r="B11" s="249"/>
      <c r="C11" s="249"/>
      <c r="D11" s="249"/>
      <c r="E11" s="249"/>
      <c r="F11" s="249"/>
      <c r="G11" s="250"/>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60"/>
    </row>
  </sheetData>
  <mergeCells count="6">
    <mergeCell ref="A10:T10"/>
    <mergeCell ref="A11:G11"/>
    <mergeCell ref="A9:B9"/>
    <mergeCell ref="A4:AL4"/>
    <mergeCell ref="A5:B5"/>
    <mergeCell ref="C7:C8"/>
  </mergeCells>
  <hyperlinks>
    <hyperlink ref="AL9" location="'Index'!A1" display="العودة الى الفهرس" xr:uid="{9015D169-2CCA-4D70-9E60-0AFE4C299624}"/>
  </hyperlinks>
  <pageMargins left="0.7" right="0.7" top="0.75" bottom="0.75" header="0.3" footer="0.3"/>
  <pageSetup paperSize="9" scale="20" orientation="portrait" r:id="rId1"/>
  <headerFooter>
    <oddFooter>&amp;C_x000D_&amp;1#&amp;&amp;"Calibri"&amp;10&amp;K0000FF Restricted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A1254-1502-4146-B251-64BBBBB236A3}">
  <dimension ref="A1:I13"/>
  <sheetViews>
    <sheetView view="pageBreakPreview" zoomScaleNormal="100" zoomScaleSheetLayoutView="100" workbookViewId="0">
      <selection activeCell="E19" sqref="E19"/>
    </sheetView>
  </sheetViews>
  <sheetFormatPr defaultRowHeight="15"/>
  <cols>
    <col min="1" max="1" width="4.42578125" customWidth="1"/>
    <col min="2" max="2" width="14.42578125" customWidth="1"/>
    <col min="3" max="3" width="19.5703125" customWidth="1"/>
    <col min="4" max="4" width="18.5703125" customWidth="1"/>
    <col min="5" max="5" width="15.5703125" customWidth="1"/>
    <col min="6" max="8" width="10.5703125" customWidth="1"/>
    <col min="9" max="9" width="19.42578125" customWidth="1"/>
  </cols>
  <sheetData>
    <row r="1" spans="1:9" ht="21" customHeight="1">
      <c r="A1" s="2"/>
      <c r="B1" s="2"/>
      <c r="C1" s="1"/>
      <c r="D1" s="1"/>
      <c r="E1" s="1"/>
      <c r="F1" s="1"/>
      <c r="G1" s="1"/>
      <c r="H1" s="1"/>
      <c r="I1" s="1"/>
    </row>
    <row r="2" spans="1:9" ht="21" customHeight="1">
      <c r="A2" s="2"/>
      <c r="B2" s="2"/>
      <c r="C2" s="1"/>
      <c r="D2" s="1"/>
      <c r="E2" s="1"/>
      <c r="F2" s="1"/>
      <c r="G2" s="1"/>
      <c r="H2" s="1"/>
      <c r="I2" s="1"/>
    </row>
    <row r="3" spans="1:9" ht="21" customHeight="1">
      <c r="A3" s="2"/>
      <c r="B3" s="2"/>
      <c r="C3" s="1"/>
      <c r="D3" s="1"/>
      <c r="E3" s="1"/>
      <c r="F3" s="1"/>
      <c r="G3" s="1"/>
      <c r="H3" s="1"/>
      <c r="I3" s="1"/>
    </row>
    <row r="4" spans="1:9" ht="55.15" customHeight="1">
      <c r="A4" s="225" t="s">
        <v>23</v>
      </c>
      <c r="B4" s="226"/>
      <c r="C4" s="226"/>
      <c r="D4" s="226"/>
      <c r="E4" s="226"/>
      <c r="F4" s="226"/>
      <c r="G4" s="226"/>
      <c r="H4" s="226"/>
      <c r="I4" s="246"/>
    </row>
    <row r="5" spans="1:9" ht="21" customHeight="1">
      <c r="A5" s="233"/>
      <c r="B5" s="233"/>
      <c r="C5" s="233"/>
      <c r="D5" s="1"/>
      <c r="E5" s="1"/>
      <c r="F5" s="1"/>
      <c r="G5" s="1"/>
      <c r="H5" s="1"/>
      <c r="I5" s="1"/>
    </row>
    <row r="6" spans="1:9" ht="65.099999999999994" customHeight="1">
      <c r="A6" s="36" t="s">
        <v>85</v>
      </c>
      <c r="B6" s="257" t="s">
        <v>86</v>
      </c>
      <c r="C6" s="258"/>
      <c r="D6" s="36" t="s">
        <v>82</v>
      </c>
      <c r="E6" s="36" t="s">
        <v>133</v>
      </c>
      <c r="F6" s="36">
        <v>2021</v>
      </c>
      <c r="G6" s="36">
        <v>2022</v>
      </c>
      <c r="H6" s="36">
        <v>2023</v>
      </c>
      <c r="I6" s="36">
        <v>2024</v>
      </c>
    </row>
    <row r="7" spans="1:9" ht="21" customHeight="1">
      <c r="A7" s="244">
        <v>1</v>
      </c>
      <c r="B7" s="253" t="s">
        <v>146</v>
      </c>
      <c r="C7" s="254"/>
      <c r="D7" s="172" t="s">
        <v>142</v>
      </c>
      <c r="E7" s="52">
        <v>31</v>
      </c>
      <c r="F7" s="52">
        <v>49</v>
      </c>
      <c r="G7" s="52">
        <v>40</v>
      </c>
      <c r="H7" s="52">
        <v>46</v>
      </c>
      <c r="I7" s="52">
        <v>46</v>
      </c>
    </row>
    <row r="8" spans="1:9" ht="21" customHeight="1">
      <c r="A8" s="245"/>
      <c r="B8" s="255"/>
      <c r="C8" s="256"/>
      <c r="D8" s="172" t="s">
        <v>147</v>
      </c>
      <c r="E8" s="53" t="s">
        <v>90</v>
      </c>
      <c r="F8" s="176">
        <v>0.57999999999999996</v>
      </c>
      <c r="G8" s="176">
        <v>0.28999999999999998</v>
      </c>
      <c r="H8" s="176">
        <v>0.48</v>
      </c>
      <c r="I8" s="176">
        <v>0.48</v>
      </c>
    </row>
    <row r="9" spans="1:9" ht="21" customHeight="1">
      <c r="A9" s="244">
        <v>2</v>
      </c>
      <c r="B9" s="253" t="s">
        <v>148</v>
      </c>
      <c r="C9" s="254"/>
      <c r="D9" s="172" t="s">
        <v>142</v>
      </c>
      <c r="E9" s="52">
        <v>32</v>
      </c>
      <c r="F9" s="52">
        <v>8</v>
      </c>
      <c r="G9" s="52">
        <v>14</v>
      </c>
      <c r="H9" s="52">
        <v>10</v>
      </c>
      <c r="I9" s="52">
        <v>9</v>
      </c>
    </row>
    <row r="10" spans="1:9" ht="23.45" customHeight="1">
      <c r="A10" s="245"/>
      <c r="B10" s="255"/>
      <c r="C10" s="256"/>
      <c r="D10" s="172" t="s">
        <v>147</v>
      </c>
      <c r="E10" s="53" t="s">
        <v>90</v>
      </c>
      <c r="F10" s="176">
        <v>-0.75</v>
      </c>
      <c r="G10" s="176">
        <v>-0.56000000000000005</v>
      </c>
      <c r="H10" s="176">
        <v>-0.69</v>
      </c>
      <c r="I10" s="176">
        <v>-0.72</v>
      </c>
    </row>
    <row r="11" spans="1:9" ht="19.149999999999999" customHeight="1">
      <c r="A11" s="207" t="s">
        <v>132</v>
      </c>
      <c r="B11" s="207"/>
      <c r="C11" s="207"/>
      <c r="D11" s="19"/>
      <c r="E11" s="19"/>
      <c r="F11" s="19"/>
      <c r="G11" s="19"/>
      <c r="H11" s="19"/>
      <c r="I11" s="171" t="s">
        <v>80</v>
      </c>
    </row>
    <row r="12" spans="1:9" ht="19.149999999999999" customHeight="1">
      <c r="A12" s="251"/>
      <c r="B12" s="252"/>
      <c r="C12" s="252"/>
      <c r="D12" s="252"/>
      <c r="E12" s="252"/>
      <c r="F12" s="19"/>
      <c r="G12" s="19"/>
      <c r="H12" s="19"/>
      <c r="I12" s="160"/>
    </row>
    <row r="13" spans="1:9" ht="19.149999999999999" customHeight="1">
      <c r="A13" s="251"/>
      <c r="B13" s="252"/>
      <c r="C13" s="252"/>
      <c r="D13" s="252"/>
      <c r="E13" s="252"/>
      <c r="F13" s="19"/>
      <c r="G13" s="19"/>
      <c r="H13" s="19"/>
      <c r="I13" s="160"/>
    </row>
  </sheetData>
  <mergeCells count="10">
    <mergeCell ref="A12:E12"/>
    <mergeCell ref="A13:E13"/>
    <mergeCell ref="B7:C8"/>
    <mergeCell ref="B9:C10"/>
    <mergeCell ref="A4:I4"/>
    <mergeCell ref="A5:C5"/>
    <mergeCell ref="B6:C6"/>
    <mergeCell ref="A11:C11"/>
    <mergeCell ref="A7:A8"/>
    <mergeCell ref="A9:A10"/>
  </mergeCells>
  <hyperlinks>
    <hyperlink ref="I11" location="'Index'!A1" display="العودة الى الفهرس" xr:uid="{FD3410C5-A5C4-43BE-8690-02A6A8493592}"/>
  </hyperlinks>
  <pageMargins left="0.7" right="0.7" top="0.75" bottom="0.75" header="0.3" footer="0.3"/>
  <pageSetup paperSize="9" scale="20" orientation="portrait" r:id="rId1"/>
  <headerFooter>
    <oddFooter>&amp;C_x000D_&amp;1#&amp;&amp;"Calibri"&amp;10&amp;K0000FF Restricted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8777D-A712-4A88-B67D-22CD842F05B0}">
  <dimension ref="A1:G34"/>
  <sheetViews>
    <sheetView view="pageBreakPreview" topLeftCell="A10" zoomScaleNormal="100" zoomScaleSheetLayoutView="100" workbookViewId="0"/>
  </sheetViews>
  <sheetFormatPr defaultRowHeight="15"/>
  <cols>
    <col min="1" max="1" width="30.42578125" customWidth="1"/>
    <col min="2" max="7" width="14.42578125" customWidth="1"/>
  </cols>
  <sheetData>
    <row r="1" spans="1:7" ht="21" customHeight="1">
      <c r="A1" s="2"/>
      <c r="B1" s="2"/>
      <c r="C1" s="9"/>
      <c r="D1" s="9"/>
      <c r="E1" s="9"/>
      <c r="F1" s="9"/>
      <c r="G1" s="9"/>
    </row>
    <row r="2" spans="1:7" ht="21" customHeight="1">
      <c r="A2" s="2"/>
      <c r="B2" s="2"/>
      <c r="C2" s="9"/>
      <c r="D2" s="9"/>
      <c r="E2" s="9"/>
      <c r="F2" s="9"/>
      <c r="G2" s="9"/>
    </row>
    <row r="3" spans="1:7" ht="21" customHeight="1">
      <c r="A3" s="2"/>
      <c r="B3" s="2"/>
      <c r="C3" s="9"/>
      <c r="D3" s="9"/>
      <c r="E3" s="9"/>
      <c r="F3" s="9"/>
      <c r="G3" s="9"/>
    </row>
    <row r="4" spans="1:7" ht="55.15" customHeight="1">
      <c r="A4" s="221" t="s">
        <v>24</v>
      </c>
      <c r="B4" s="221"/>
      <c r="C4" s="221"/>
      <c r="D4" s="221"/>
      <c r="E4" s="221"/>
      <c r="F4" s="221"/>
      <c r="G4" s="221"/>
    </row>
    <row r="5" spans="1:7" ht="21" customHeight="1">
      <c r="A5" s="233"/>
      <c r="B5" s="233"/>
      <c r="C5" s="9"/>
      <c r="D5" s="9"/>
      <c r="E5" s="9"/>
      <c r="F5" s="9"/>
      <c r="G5" s="9"/>
    </row>
    <row r="6" spans="1:7" ht="45" customHeight="1">
      <c r="A6" s="36" t="s">
        <v>149</v>
      </c>
      <c r="B6" s="36" t="s">
        <v>82</v>
      </c>
      <c r="C6" s="36" t="s">
        <v>150</v>
      </c>
      <c r="D6" s="36" t="s">
        <v>151</v>
      </c>
      <c r="E6" s="36" t="s">
        <v>152</v>
      </c>
      <c r="F6" s="36" t="s">
        <v>153</v>
      </c>
      <c r="G6" s="36" t="s">
        <v>154</v>
      </c>
    </row>
    <row r="7" spans="1:7" ht="21" customHeight="1">
      <c r="A7" s="36" t="s">
        <v>155</v>
      </c>
      <c r="B7" s="244" t="s">
        <v>142</v>
      </c>
      <c r="C7" s="53">
        <v>366</v>
      </c>
      <c r="D7" s="53">
        <v>0</v>
      </c>
      <c r="E7" s="53">
        <v>0</v>
      </c>
      <c r="F7" s="53">
        <v>0</v>
      </c>
      <c r="G7" s="53">
        <v>0</v>
      </c>
    </row>
    <row r="8" spans="1:7" ht="21" customHeight="1">
      <c r="A8" s="36" t="s">
        <v>156</v>
      </c>
      <c r="B8" s="247"/>
      <c r="C8" s="52">
        <v>170</v>
      </c>
      <c r="D8" s="52">
        <v>49</v>
      </c>
      <c r="E8" s="52">
        <v>137</v>
      </c>
      <c r="F8" s="52">
        <v>10</v>
      </c>
      <c r="G8" s="52">
        <v>0</v>
      </c>
    </row>
    <row r="9" spans="1:7" ht="21" customHeight="1">
      <c r="A9" s="36" t="s">
        <v>157</v>
      </c>
      <c r="B9" s="247"/>
      <c r="C9" s="53">
        <v>265</v>
      </c>
      <c r="D9" s="53">
        <v>101</v>
      </c>
      <c r="E9" s="53">
        <v>0</v>
      </c>
      <c r="F9" s="53">
        <v>0</v>
      </c>
      <c r="G9" s="53">
        <v>0</v>
      </c>
    </row>
    <row r="10" spans="1:7" ht="21" customHeight="1">
      <c r="A10" s="36" t="s">
        <v>158</v>
      </c>
      <c r="B10" s="247"/>
      <c r="C10" s="52">
        <v>223</v>
      </c>
      <c r="D10" s="52">
        <v>102</v>
      </c>
      <c r="E10" s="52">
        <v>41</v>
      </c>
      <c r="F10" s="52">
        <v>0</v>
      </c>
      <c r="G10" s="52">
        <v>0</v>
      </c>
    </row>
    <row r="11" spans="1:7" ht="21" customHeight="1">
      <c r="A11" s="36" t="s">
        <v>159</v>
      </c>
      <c r="B11" s="247"/>
      <c r="C11" s="53">
        <v>187</v>
      </c>
      <c r="D11" s="53">
        <v>55</v>
      </c>
      <c r="E11" s="53">
        <v>124</v>
      </c>
      <c r="F11" s="53">
        <v>0</v>
      </c>
      <c r="G11" s="53">
        <v>0</v>
      </c>
    </row>
    <row r="12" spans="1:7" ht="21" customHeight="1">
      <c r="A12" s="36" t="s">
        <v>160</v>
      </c>
      <c r="B12" s="247"/>
      <c r="C12" s="52">
        <v>226</v>
      </c>
      <c r="D12" s="52">
        <v>68</v>
      </c>
      <c r="E12" s="52">
        <v>72</v>
      </c>
      <c r="F12" s="52">
        <v>0</v>
      </c>
      <c r="G12" s="52">
        <v>0</v>
      </c>
    </row>
    <row r="13" spans="1:7" ht="21" customHeight="1">
      <c r="A13" s="36" t="s">
        <v>161</v>
      </c>
      <c r="B13" s="247"/>
      <c r="C13" s="53">
        <v>186</v>
      </c>
      <c r="D13" s="53">
        <v>141</v>
      </c>
      <c r="E13" s="53">
        <v>39</v>
      </c>
      <c r="F13" s="53">
        <v>0</v>
      </c>
      <c r="G13" s="53">
        <v>0</v>
      </c>
    </row>
    <row r="14" spans="1:7" ht="21" customHeight="1">
      <c r="A14" s="36" t="s">
        <v>162</v>
      </c>
      <c r="B14" s="247"/>
      <c r="C14" s="52">
        <v>173</v>
      </c>
      <c r="D14" s="52">
        <v>45</v>
      </c>
      <c r="E14" s="52">
        <v>129</v>
      </c>
      <c r="F14" s="52">
        <v>19</v>
      </c>
      <c r="G14" s="52">
        <v>0</v>
      </c>
    </row>
    <row r="15" spans="1:7" ht="21" customHeight="1">
      <c r="A15" s="36" t="s">
        <v>163</v>
      </c>
      <c r="B15" s="247"/>
      <c r="C15" s="53">
        <v>197</v>
      </c>
      <c r="D15" s="53">
        <v>60</v>
      </c>
      <c r="E15" s="53">
        <v>109</v>
      </c>
      <c r="F15" s="53">
        <v>0</v>
      </c>
      <c r="G15" s="53">
        <v>0</v>
      </c>
    </row>
    <row r="16" spans="1:7" ht="21" customHeight="1">
      <c r="A16" s="36" t="s">
        <v>164</v>
      </c>
      <c r="B16" s="247"/>
      <c r="C16" s="52">
        <v>4</v>
      </c>
      <c r="D16" s="52">
        <v>75</v>
      </c>
      <c r="E16" s="52">
        <v>157</v>
      </c>
      <c r="F16" s="52">
        <v>130</v>
      </c>
      <c r="G16" s="52">
        <v>0</v>
      </c>
    </row>
    <row r="17" spans="1:7" ht="21" customHeight="1">
      <c r="A17" s="36" t="s">
        <v>165</v>
      </c>
      <c r="B17" s="247"/>
      <c r="C17" s="53">
        <v>250</v>
      </c>
      <c r="D17" s="53">
        <v>111</v>
      </c>
      <c r="E17" s="53">
        <v>5</v>
      </c>
      <c r="F17" s="53">
        <v>0</v>
      </c>
      <c r="G17" s="53">
        <v>0</v>
      </c>
    </row>
    <row r="18" spans="1:7" ht="21" customHeight="1">
      <c r="A18" s="36" t="s">
        <v>166</v>
      </c>
      <c r="B18" s="247"/>
      <c r="C18" s="52">
        <v>216</v>
      </c>
      <c r="D18" s="52">
        <v>87</v>
      </c>
      <c r="E18" s="52">
        <v>63</v>
      </c>
      <c r="F18" s="52">
        <v>0</v>
      </c>
      <c r="G18" s="52">
        <v>0</v>
      </c>
    </row>
    <row r="19" spans="1:7" ht="21" customHeight="1">
      <c r="A19" s="36" t="s">
        <v>167</v>
      </c>
      <c r="B19" s="247"/>
      <c r="C19" s="53">
        <v>78</v>
      </c>
      <c r="D19" s="53">
        <v>95</v>
      </c>
      <c r="E19" s="53">
        <v>158</v>
      </c>
      <c r="F19" s="53">
        <v>35</v>
      </c>
      <c r="G19" s="53">
        <v>0</v>
      </c>
    </row>
    <row r="20" spans="1:7" ht="21" customHeight="1">
      <c r="A20" s="36" t="s">
        <v>168</v>
      </c>
      <c r="B20" s="247"/>
      <c r="C20" s="52">
        <v>366</v>
      </c>
      <c r="D20" s="52">
        <v>0</v>
      </c>
      <c r="E20" s="52">
        <v>0</v>
      </c>
      <c r="F20" s="52">
        <v>0</v>
      </c>
      <c r="G20" s="52">
        <v>0</v>
      </c>
    </row>
    <row r="21" spans="1:7" ht="21" customHeight="1">
      <c r="A21" s="36" t="s">
        <v>169</v>
      </c>
      <c r="B21" s="247"/>
      <c r="C21" s="53">
        <v>161</v>
      </c>
      <c r="D21" s="53">
        <v>66</v>
      </c>
      <c r="E21" s="53">
        <v>139</v>
      </c>
      <c r="F21" s="53">
        <v>0</v>
      </c>
      <c r="G21" s="53">
        <v>0</v>
      </c>
    </row>
    <row r="22" spans="1:7" ht="21" customHeight="1">
      <c r="A22" s="36" t="s">
        <v>170</v>
      </c>
      <c r="B22" s="247"/>
      <c r="C22" s="52">
        <v>74</v>
      </c>
      <c r="D22" s="52">
        <v>92</v>
      </c>
      <c r="E22" s="52">
        <v>170</v>
      </c>
      <c r="F22" s="52">
        <v>30</v>
      </c>
      <c r="G22" s="52">
        <v>0</v>
      </c>
    </row>
    <row r="23" spans="1:7" ht="21" customHeight="1">
      <c r="A23" s="36" t="s">
        <v>171</v>
      </c>
      <c r="B23" s="247"/>
      <c r="C23" s="53">
        <v>184</v>
      </c>
      <c r="D23" s="53">
        <v>152</v>
      </c>
      <c r="E23" s="53">
        <v>30</v>
      </c>
      <c r="F23" s="53">
        <v>0</v>
      </c>
      <c r="G23" s="53">
        <v>0</v>
      </c>
    </row>
    <row r="24" spans="1:7" ht="21" customHeight="1">
      <c r="A24" s="36" t="s">
        <v>172</v>
      </c>
      <c r="B24" s="247"/>
      <c r="C24" s="52">
        <v>206</v>
      </c>
      <c r="D24" s="52">
        <v>76</v>
      </c>
      <c r="E24" s="52">
        <v>84</v>
      </c>
      <c r="F24" s="52">
        <v>0</v>
      </c>
      <c r="G24" s="52">
        <v>0</v>
      </c>
    </row>
    <row r="25" spans="1:7" ht="21" customHeight="1">
      <c r="A25" s="36" t="s">
        <v>173</v>
      </c>
      <c r="B25" s="247"/>
      <c r="C25" s="53">
        <v>192</v>
      </c>
      <c r="D25" s="53">
        <v>58</v>
      </c>
      <c r="E25" s="53">
        <v>116</v>
      </c>
      <c r="F25" s="53">
        <v>0</v>
      </c>
      <c r="G25" s="53">
        <v>0</v>
      </c>
    </row>
    <row r="26" spans="1:7" ht="21" customHeight="1">
      <c r="A26" s="36" t="s">
        <v>174</v>
      </c>
      <c r="B26" s="247"/>
      <c r="C26" s="52">
        <v>125</v>
      </c>
      <c r="D26" s="52">
        <v>109</v>
      </c>
      <c r="E26" s="52">
        <v>132</v>
      </c>
      <c r="F26" s="52">
        <v>0</v>
      </c>
      <c r="G26" s="52">
        <v>0</v>
      </c>
    </row>
    <row r="27" spans="1:7" ht="21" customHeight="1">
      <c r="A27" s="36" t="s">
        <v>175</v>
      </c>
      <c r="B27" s="247"/>
      <c r="C27" s="53">
        <v>230</v>
      </c>
      <c r="D27" s="53">
        <v>117</v>
      </c>
      <c r="E27" s="53">
        <v>19</v>
      </c>
      <c r="F27" s="53">
        <v>0</v>
      </c>
      <c r="G27" s="53">
        <v>0</v>
      </c>
    </row>
    <row r="28" spans="1:7" ht="21" customHeight="1">
      <c r="A28" s="36" t="s">
        <v>176</v>
      </c>
      <c r="B28" s="247"/>
      <c r="C28" s="52">
        <v>246</v>
      </c>
      <c r="D28" s="52">
        <v>120</v>
      </c>
      <c r="E28" s="52">
        <v>0</v>
      </c>
      <c r="F28" s="52">
        <v>0</v>
      </c>
      <c r="G28" s="52">
        <v>0</v>
      </c>
    </row>
    <row r="29" spans="1:7" ht="21" customHeight="1">
      <c r="A29" s="36" t="s">
        <v>177</v>
      </c>
      <c r="B29" s="247"/>
      <c r="C29" s="53">
        <v>264</v>
      </c>
      <c r="D29" s="53">
        <v>100</v>
      </c>
      <c r="E29" s="53">
        <v>2</v>
      </c>
      <c r="F29" s="53">
        <v>0</v>
      </c>
      <c r="G29" s="53">
        <v>0</v>
      </c>
    </row>
    <row r="30" spans="1:7" ht="21" customHeight="1">
      <c r="A30" s="36" t="s">
        <v>178</v>
      </c>
      <c r="B30" s="247"/>
      <c r="C30" s="52">
        <v>153</v>
      </c>
      <c r="D30" s="52">
        <v>90</v>
      </c>
      <c r="E30" s="52">
        <v>123</v>
      </c>
      <c r="F30" s="52">
        <v>0</v>
      </c>
      <c r="G30" s="52">
        <v>0</v>
      </c>
    </row>
    <row r="31" spans="1:7" ht="21" customHeight="1">
      <c r="A31" s="36" t="s">
        <v>179</v>
      </c>
      <c r="B31" s="247"/>
      <c r="C31" s="53">
        <v>186</v>
      </c>
      <c r="D31" s="53">
        <v>58</v>
      </c>
      <c r="E31" s="53">
        <v>112</v>
      </c>
      <c r="F31" s="53">
        <v>10</v>
      </c>
      <c r="G31" s="53">
        <v>0</v>
      </c>
    </row>
    <row r="32" spans="1:7" ht="21" customHeight="1">
      <c r="A32" s="36" t="s">
        <v>180</v>
      </c>
      <c r="B32" s="247"/>
      <c r="C32" s="52">
        <v>131</v>
      </c>
      <c r="D32" s="52">
        <v>71</v>
      </c>
      <c r="E32" s="52">
        <v>118</v>
      </c>
      <c r="F32" s="52">
        <v>46</v>
      </c>
      <c r="G32" s="52">
        <v>0</v>
      </c>
    </row>
    <row r="33" spans="1:7" ht="21" customHeight="1">
      <c r="A33" s="36" t="s">
        <v>181</v>
      </c>
      <c r="B33" s="245"/>
      <c r="C33" s="36">
        <v>194</v>
      </c>
      <c r="D33" s="36">
        <v>81</v>
      </c>
      <c r="E33" s="36">
        <v>80</v>
      </c>
      <c r="F33" s="36">
        <v>11</v>
      </c>
      <c r="G33" s="36">
        <v>0</v>
      </c>
    </row>
    <row r="34" spans="1:7" ht="19.149999999999999" customHeight="1">
      <c r="A34" s="207" t="s">
        <v>132</v>
      </c>
      <c r="B34" s="207"/>
      <c r="C34" s="33"/>
      <c r="D34" s="33"/>
      <c r="E34" s="33"/>
      <c r="F34" s="33"/>
      <c r="G34" s="19" t="s">
        <v>80</v>
      </c>
    </row>
  </sheetData>
  <mergeCells count="4">
    <mergeCell ref="A34:B34"/>
    <mergeCell ref="A5:B5"/>
    <mergeCell ref="A4:G4"/>
    <mergeCell ref="B7:B33"/>
  </mergeCells>
  <hyperlinks>
    <hyperlink ref="G34" location="'Index'!A1" display="العودة الى الفهرس" xr:uid="{FAFE6A12-D269-4F8B-B6AB-FAF176AA8AB1}"/>
  </hyperlinks>
  <pageMargins left="0.7" right="0.7" top="0.75" bottom="0.75" header="0.3" footer="0.3"/>
  <pageSetup paperSize="9" scale="68" orientation="portrait" r:id="rId1"/>
  <headerFooter>
    <oddFooter>&amp;C_x000D_&amp;1#&amp;&amp;"Calibri"&amp;10&amp;K0000FF Restricted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DC3CC-5795-4D43-B8A3-B930AF123813}">
  <dimension ref="A1:G9"/>
  <sheetViews>
    <sheetView view="pageBreakPreview" zoomScaleNormal="100" zoomScaleSheetLayoutView="100" workbookViewId="0"/>
  </sheetViews>
  <sheetFormatPr defaultRowHeight="15"/>
  <cols>
    <col min="1" max="1" width="25.140625" bestFit="1" customWidth="1"/>
    <col min="2" max="7" width="14.42578125" customWidth="1"/>
  </cols>
  <sheetData>
    <row r="1" spans="1:7" ht="21" customHeight="1">
      <c r="A1" s="2"/>
      <c r="B1" s="2"/>
      <c r="C1" s="9"/>
      <c r="D1" s="9"/>
      <c r="E1" s="9"/>
      <c r="F1" s="9"/>
      <c r="G1" s="9"/>
    </row>
    <row r="2" spans="1:7" ht="21" customHeight="1">
      <c r="A2" s="2"/>
      <c r="B2" s="2"/>
      <c r="C2" s="9"/>
      <c r="D2" s="9"/>
      <c r="E2" s="9"/>
      <c r="F2" s="9"/>
      <c r="G2" s="9"/>
    </row>
    <row r="3" spans="1:7" ht="21" customHeight="1">
      <c r="A3" s="2"/>
      <c r="B3" s="2"/>
      <c r="C3" s="9"/>
      <c r="D3" s="9"/>
      <c r="E3" s="9"/>
      <c r="F3" s="9"/>
      <c r="G3" s="9"/>
    </row>
    <row r="4" spans="1:7" ht="55.15" customHeight="1">
      <c r="A4" s="221" t="s">
        <v>27</v>
      </c>
      <c r="B4" s="221"/>
      <c r="C4" s="221"/>
      <c r="D4" s="221"/>
      <c r="E4" s="221"/>
      <c r="F4" s="221"/>
      <c r="G4" s="221"/>
    </row>
    <row r="5" spans="1:7" ht="21" customHeight="1">
      <c r="A5" s="216"/>
      <c r="B5" s="217"/>
      <c r="C5" s="9"/>
      <c r="D5" s="9"/>
      <c r="E5" s="9"/>
      <c r="F5" s="9"/>
      <c r="G5" s="9"/>
    </row>
    <row r="6" spans="1:7" ht="47.25">
      <c r="A6" s="36" t="s">
        <v>86</v>
      </c>
      <c r="B6" s="36" t="s">
        <v>82</v>
      </c>
      <c r="C6" s="36" t="s">
        <v>150</v>
      </c>
      <c r="D6" s="36" t="s">
        <v>151</v>
      </c>
      <c r="E6" s="36" t="s">
        <v>152</v>
      </c>
      <c r="F6" s="36" t="s">
        <v>153</v>
      </c>
      <c r="G6" s="36" t="s">
        <v>154</v>
      </c>
    </row>
    <row r="7" spans="1:7" ht="47.25">
      <c r="A7" s="40" t="s">
        <v>182</v>
      </c>
      <c r="B7" s="259" t="s">
        <v>142</v>
      </c>
      <c r="C7" s="167">
        <v>197</v>
      </c>
      <c r="D7" s="167">
        <v>80</v>
      </c>
      <c r="E7" s="167">
        <v>79</v>
      </c>
      <c r="F7" s="167">
        <v>9</v>
      </c>
      <c r="G7" s="167">
        <v>0</v>
      </c>
    </row>
    <row r="8" spans="1:7" ht="47.25">
      <c r="A8" s="40" t="s">
        <v>183</v>
      </c>
      <c r="B8" s="260"/>
      <c r="C8" s="168">
        <v>194</v>
      </c>
      <c r="D8" s="168">
        <v>81</v>
      </c>
      <c r="E8" s="168">
        <v>80</v>
      </c>
      <c r="F8" s="168">
        <v>11</v>
      </c>
      <c r="G8" s="168">
        <v>0</v>
      </c>
    </row>
    <row r="9" spans="1:7" ht="19.149999999999999" customHeight="1">
      <c r="A9" s="207" t="s">
        <v>132</v>
      </c>
      <c r="B9" s="207"/>
      <c r="C9" s="207"/>
      <c r="D9" s="33"/>
      <c r="E9" s="33"/>
      <c r="F9" s="33"/>
      <c r="G9" s="19" t="s">
        <v>80</v>
      </c>
    </row>
  </sheetData>
  <mergeCells count="4">
    <mergeCell ref="A4:G4"/>
    <mergeCell ref="A5:B5"/>
    <mergeCell ref="A9:C9"/>
    <mergeCell ref="B7:B8"/>
  </mergeCells>
  <phoneticPr fontId="30" type="noConversion"/>
  <hyperlinks>
    <hyperlink ref="G9" location="'Index'!A1" display="العودة الى الفهرس" xr:uid="{4DFB8AE6-09F9-4B04-980B-A8FDEFC72A09}"/>
  </hyperlinks>
  <pageMargins left="0.7" right="0.7" top="0.75" bottom="0.75" header="0.3" footer="0.3"/>
  <pageSetup paperSize="9" scale="78" orientation="portrait" r:id="rId1"/>
  <headerFooter>
    <oddFooter>&amp;C_x000D_&amp;1#&amp;&amp;"Calibri"&amp;10&amp;K0000FF Restricted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5804B-7EEB-4B14-AACE-7B78F045CBF0}">
  <dimension ref="A1:I11"/>
  <sheetViews>
    <sheetView view="pageBreakPreview" zoomScaleNormal="100" zoomScaleSheetLayoutView="100" workbookViewId="0"/>
  </sheetViews>
  <sheetFormatPr defaultRowHeight="15"/>
  <cols>
    <col min="1" max="1" width="4.42578125" customWidth="1"/>
    <col min="2" max="2" width="21.42578125" customWidth="1"/>
    <col min="3" max="4" width="14.42578125" customWidth="1"/>
    <col min="5" max="5" width="19.7109375" customWidth="1"/>
    <col min="6" max="9" width="10.5703125" customWidth="1"/>
  </cols>
  <sheetData>
    <row r="1" spans="1:9" ht="21" customHeight="1">
      <c r="A1" s="2"/>
      <c r="B1" s="2"/>
      <c r="C1" s="1"/>
      <c r="D1" s="1"/>
      <c r="E1" s="1"/>
      <c r="F1" s="1"/>
      <c r="G1" s="1"/>
      <c r="H1" s="1"/>
      <c r="I1" s="1"/>
    </row>
    <row r="2" spans="1:9" ht="21" customHeight="1">
      <c r="A2" s="2"/>
      <c r="B2" s="2"/>
      <c r="C2" s="1"/>
      <c r="D2" s="1"/>
      <c r="E2" s="1"/>
      <c r="F2" s="1"/>
      <c r="G2" s="1"/>
      <c r="H2" s="1"/>
      <c r="I2" s="1"/>
    </row>
    <row r="3" spans="1:9" ht="21" customHeight="1">
      <c r="A3" s="2"/>
      <c r="B3" s="2"/>
      <c r="C3" s="1"/>
      <c r="D3" s="1"/>
      <c r="E3" s="1"/>
      <c r="F3" s="1"/>
      <c r="G3" s="1"/>
      <c r="H3" s="1"/>
      <c r="I3" s="1"/>
    </row>
    <row r="4" spans="1:9" ht="55.15" customHeight="1">
      <c r="A4" s="221" t="s">
        <v>29</v>
      </c>
      <c r="B4" s="221"/>
      <c r="C4" s="221"/>
      <c r="D4" s="221"/>
      <c r="E4" s="221"/>
      <c r="F4" s="221"/>
      <c r="G4" s="221"/>
      <c r="H4" s="221"/>
      <c r="I4" s="221"/>
    </row>
    <row r="5" spans="1:9" ht="21" customHeight="1">
      <c r="A5" s="7"/>
      <c r="B5" s="7"/>
      <c r="C5" s="39"/>
      <c r="D5" s="1"/>
      <c r="E5" s="1"/>
      <c r="F5" s="1"/>
      <c r="G5" s="1"/>
      <c r="H5" s="1"/>
      <c r="I5" s="1"/>
    </row>
    <row r="6" spans="1:9" ht="45" customHeight="1">
      <c r="A6" s="36" t="s">
        <v>85</v>
      </c>
      <c r="B6" s="36" t="s">
        <v>86</v>
      </c>
      <c r="C6" s="36" t="s">
        <v>184</v>
      </c>
      <c r="D6" s="36" t="s">
        <v>82</v>
      </c>
      <c r="E6" s="36" t="s">
        <v>133</v>
      </c>
      <c r="F6" s="36">
        <v>2021</v>
      </c>
      <c r="G6" s="36">
        <v>2022</v>
      </c>
      <c r="H6" s="36">
        <v>2023</v>
      </c>
      <c r="I6" s="36">
        <v>2024</v>
      </c>
    </row>
    <row r="7" spans="1:9" ht="21" customHeight="1">
      <c r="A7" s="36">
        <v>1</v>
      </c>
      <c r="B7" s="243" t="s">
        <v>185</v>
      </c>
      <c r="C7" s="36" t="s">
        <v>129</v>
      </c>
      <c r="D7" s="244" t="s">
        <v>70</v>
      </c>
      <c r="E7" s="34">
        <v>25.08466533333333</v>
      </c>
      <c r="F7" s="34">
        <v>25.663910000000001</v>
      </c>
      <c r="G7" s="34">
        <v>25.35003</v>
      </c>
      <c r="H7" s="34">
        <v>25.89387</v>
      </c>
      <c r="I7" s="34">
        <v>25.99</v>
      </c>
    </row>
    <row r="8" spans="1:9" ht="21" customHeight="1">
      <c r="A8" s="36">
        <v>2</v>
      </c>
      <c r="B8" s="243"/>
      <c r="C8" s="36" t="s">
        <v>131</v>
      </c>
      <c r="D8" s="247"/>
      <c r="E8" s="37">
        <v>26.769730333333332</v>
      </c>
      <c r="F8" s="37">
        <v>27.57441</v>
      </c>
      <c r="G8" s="37">
        <v>27.41347</v>
      </c>
      <c r="H8" s="37">
        <v>27.806380000000001</v>
      </c>
      <c r="I8" s="37">
        <v>27.65</v>
      </c>
    </row>
    <row r="9" spans="1:9" ht="21" customHeight="1">
      <c r="A9" s="36">
        <v>3</v>
      </c>
      <c r="B9" s="243" t="s">
        <v>186</v>
      </c>
      <c r="C9" s="36" t="s">
        <v>129</v>
      </c>
      <c r="D9" s="247"/>
      <c r="E9" s="65" t="s">
        <v>64</v>
      </c>
      <c r="F9" s="65">
        <f>F7-$E$7</f>
        <v>0.57924466666667129</v>
      </c>
      <c r="G9" s="65">
        <f t="shared" ref="G9:H9" si="0">G7-$E$7</f>
        <v>0.26536466666667025</v>
      </c>
      <c r="H9" s="65">
        <f t="shared" si="0"/>
        <v>0.80920466666666968</v>
      </c>
      <c r="I9" s="65">
        <f>I7-$E$7</f>
        <v>0.9053346666666684</v>
      </c>
    </row>
    <row r="10" spans="1:9" ht="21" customHeight="1">
      <c r="A10" s="36">
        <v>4</v>
      </c>
      <c r="B10" s="243"/>
      <c r="C10" s="36" t="s">
        <v>131</v>
      </c>
      <c r="D10" s="245"/>
      <c r="E10" s="65" t="s">
        <v>64</v>
      </c>
      <c r="F10" s="65">
        <f t="shared" ref="F10:I10" si="1">F8-$E$8</f>
        <v>0.80467966666666868</v>
      </c>
      <c r="G10" s="65">
        <f t="shared" si="1"/>
        <v>0.6437396666666686</v>
      </c>
      <c r="H10" s="65">
        <f t="shared" si="1"/>
        <v>1.0366496666666691</v>
      </c>
      <c r="I10" s="65">
        <f t="shared" si="1"/>
        <v>0.88026966666666695</v>
      </c>
    </row>
    <row r="11" spans="1:9" ht="19.149999999999999" customHeight="1">
      <c r="A11" s="207" t="s">
        <v>132</v>
      </c>
      <c r="B11" s="207"/>
      <c r="C11" s="207"/>
      <c r="D11" s="7"/>
      <c r="E11" s="7"/>
      <c r="F11" s="7"/>
      <c r="G11" s="7"/>
      <c r="H11" s="7"/>
      <c r="I11" s="19" t="s">
        <v>80</v>
      </c>
    </row>
  </sheetData>
  <mergeCells count="5">
    <mergeCell ref="A4:I4"/>
    <mergeCell ref="B9:B10"/>
    <mergeCell ref="A11:C11"/>
    <mergeCell ref="B7:B8"/>
    <mergeCell ref="D7:D10"/>
  </mergeCells>
  <hyperlinks>
    <hyperlink ref="I11" location="'Index'!A1" display="العودة الى الفهرس" xr:uid="{DE81EF18-2FF2-4157-926D-011F36C40660}"/>
  </hyperlinks>
  <pageMargins left="0.7" right="0.7" top="0.75" bottom="0.75" header="0.3" footer="0.3"/>
  <pageSetup paperSize="9" scale="95" orientation="portrait" r:id="rId1"/>
  <headerFooter>
    <oddFooter>&amp;C_x000D_&amp;1#&amp;&amp;"Calibri"&amp;10&amp;K0000FF Restricted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4B043-E75C-45F5-857E-D12C8172A760}">
  <dimension ref="A3:E16"/>
  <sheetViews>
    <sheetView showGridLines="0" view="pageBreakPreview" topLeftCell="A2" zoomScaleNormal="100" zoomScaleSheetLayoutView="100" workbookViewId="0">
      <selection activeCell="J13" sqref="J13"/>
    </sheetView>
  </sheetViews>
  <sheetFormatPr defaultColWidth="10.5703125" defaultRowHeight="21" customHeight="1"/>
  <cols>
    <col min="1" max="1" width="5" customWidth="1"/>
    <col min="2" max="2" width="58.85546875" bestFit="1" customWidth="1"/>
    <col min="3" max="3" width="22.28515625" customWidth="1"/>
    <col min="4" max="4" width="25.42578125" customWidth="1"/>
  </cols>
  <sheetData>
    <row r="3" spans="1:5" s="91" customFormat="1" ht="54.95" customHeight="1">
      <c r="A3" s="210" t="s">
        <v>2</v>
      </c>
      <c r="B3" s="210"/>
      <c r="C3" s="210"/>
      <c r="D3" s="210"/>
    </row>
    <row r="4" spans="1:5" s="91" customFormat="1" ht="28.5" customHeight="1">
      <c r="A4" s="154" t="s">
        <v>66</v>
      </c>
      <c r="B4" s="154" t="s">
        <v>67</v>
      </c>
      <c r="C4" s="154" t="s">
        <v>68</v>
      </c>
      <c r="D4" s="154">
        <v>2024</v>
      </c>
    </row>
    <row r="5" spans="1:5" s="91" customFormat="1" ht="21" customHeight="1">
      <c r="A5" s="154">
        <v>1</v>
      </c>
      <c r="B5" s="199" t="s">
        <v>69</v>
      </c>
      <c r="C5" s="154" t="s">
        <v>70</v>
      </c>
      <c r="D5" s="179">
        <v>26.18</v>
      </c>
    </row>
    <row r="6" spans="1:5" s="91" customFormat="1" ht="21" customHeight="1">
      <c r="A6" s="154">
        <v>2</v>
      </c>
      <c r="B6" s="199" t="s">
        <v>33</v>
      </c>
      <c r="C6" s="154" t="s">
        <v>71</v>
      </c>
      <c r="D6" s="180">
        <v>145.28</v>
      </c>
    </row>
    <row r="7" spans="1:5" s="91" customFormat="1" ht="21" customHeight="1">
      <c r="A7" s="154">
        <v>3</v>
      </c>
      <c r="B7" s="199" t="s">
        <v>40</v>
      </c>
      <c r="C7" s="154" t="s">
        <v>72</v>
      </c>
      <c r="D7" s="98">
        <v>9.5061366861580551E-2</v>
      </c>
    </row>
    <row r="8" spans="1:5" s="91" customFormat="1" ht="21" customHeight="1">
      <c r="A8" s="154">
        <v>4</v>
      </c>
      <c r="B8" s="199" t="s">
        <v>73</v>
      </c>
      <c r="C8" s="154" t="s">
        <v>72</v>
      </c>
      <c r="D8" s="174">
        <v>2.0872257573407566E-2</v>
      </c>
    </row>
    <row r="9" spans="1:5" s="91" customFormat="1" ht="21" customHeight="1">
      <c r="A9" s="154">
        <v>5</v>
      </c>
      <c r="B9" s="199" t="s">
        <v>57</v>
      </c>
      <c r="C9" s="154" t="s">
        <v>74</v>
      </c>
      <c r="D9" s="178">
        <v>240</v>
      </c>
    </row>
    <row r="10" spans="1:5" s="91" customFormat="1">
      <c r="A10" s="210"/>
      <c r="B10" s="210"/>
      <c r="C10" s="210"/>
      <c r="D10" s="210"/>
    </row>
    <row r="11" spans="1:5" s="91" customFormat="1" ht="21" customHeight="1">
      <c r="A11" s="154" t="s">
        <v>66</v>
      </c>
      <c r="B11" s="154" t="s">
        <v>75</v>
      </c>
      <c r="C11" s="154" t="s">
        <v>68</v>
      </c>
      <c r="D11" s="154">
        <v>2024</v>
      </c>
    </row>
    <row r="12" spans="1:5" s="91" customFormat="1" ht="21" customHeight="1" collapsed="1">
      <c r="A12" s="155">
        <v>1</v>
      </c>
      <c r="B12" s="200" t="s">
        <v>296</v>
      </c>
      <c r="C12" s="155" t="s">
        <v>72</v>
      </c>
      <c r="D12" s="174">
        <v>1.7000000000000001E-2</v>
      </c>
    </row>
    <row r="13" spans="1:5" s="91" customFormat="1" ht="21" customHeight="1">
      <c r="A13" s="155">
        <v>2</v>
      </c>
      <c r="B13" s="200" t="s">
        <v>76</v>
      </c>
      <c r="C13" s="155" t="s">
        <v>70</v>
      </c>
      <c r="D13" s="156">
        <v>1.6999999999999993</v>
      </c>
      <c r="E13" s="157"/>
    </row>
    <row r="14" spans="1:5" s="91" customFormat="1" ht="21" customHeight="1">
      <c r="A14" s="155">
        <v>3</v>
      </c>
      <c r="B14" s="200" t="s">
        <v>77</v>
      </c>
      <c r="C14" s="155" t="s">
        <v>70</v>
      </c>
      <c r="D14" s="175">
        <v>0.32999999999999829</v>
      </c>
      <c r="E14" s="157"/>
    </row>
    <row r="15" spans="1:5" s="91" customFormat="1" ht="21" customHeight="1">
      <c r="A15" s="155">
        <v>4</v>
      </c>
      <c r="B15" s="200" t="s">
        <v>78</v>
      </c>
      <c r="C15" s="155" t="s">
        <v>71</v>
      </c>
      <c r="D15" s="156">
        <v>55.760000000000005</v>
      </c>
      <c r="E15" s="157"/>
    </row>
    <row r="16" spans="1:5" s="159" customFormat="1" ht="21" customHeight="1">
      <c r="A16" s="158" t="s">
        <v>79</v>
      </c>
      <c r="D16" s="136" t="s">
        <v>80</v>
      </c>
    </row>
  </sheetData>
  <dataConsolidate/>
  <mergeCells count="2">
    <mergeCell ref="A3:D3"/>
    <mergeCell ref="A10:D10"/>
  </mergeCells>
  <hyperlinks>
    <hyperlink ref="D16" location="'Index'!A1" display="العودة الى الفهرس" xr:uid="{EBD03040-3C88-45EB-9B02-E9C7AE96283F}"/>
  </hyperlinks>
  <printOptions horizontalCentered="1" verticalCentered="1"/>
  <pageMargins left="0.70866141732283472" right="0.70866141732283472" top="0.74803149606299213" bottom="0.74803149606299213" header="0.31496062992125984" footer="0.31496062992125984"/>
  <pageSetup paperSize="9" scale="79"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75814-056F-4FA1-BB6E-D16A0772BAF4}">
  <dimension ref="A1:G8"/>
  <sheetViews>
    <sheetView view="pageBreakPreview" zoomScaleNormal="100" zoomScaleSheetLayoutView="100" workbookViewId="0">
      <selection activeCell="A8" sqref="A8:C8"/>
    </sheetView>
  </sheetViews>
  <sheetFormatPr defaultRowHeight="15"/>
  <cols>
    <col min="1" max="1" width="25.140625" bestFit="1" customWidth="1"/>
    <col min="2" max="7" width="14.42578125" customWidth="1"/>
  </cols>
  <sheetData>
    <row r="1" spans="1:7" ht="21" customHeight="1">
      <c r="A1" s="2"/>
      <c r="B1" s="2"/>
      <c r="C1" s="9"/>
      <c r="D1" s="9"/>
      <c r="E1" s="9"/>
      <c r="F1" s="9"/>
      <c r="G1" s="9"/>
    </row>
    <row r="2" spans="1:7" ht="21" customHeight="1">
      <c r="A2" s="2"/>
      <c r="B2" s="2"/>
      <c r="C2" s="9"/>
      <c r="D2" s="9"/>
      <c r="E2" s="9"/>
      <c r="F2" s="9"/>
      <c r="G2" s="9"/>
    </row>
    <row r="3" spans="1:7" ht="21" customHeight="1">
      <c r="A3" s="2"/>
      <c r="B3" s="2"/>
      <c r="C3" s="9"/>
      <c r="D3" s="9"/>
      <c r="E3" s="9"/>
      <c r="F3" s="9"/>
      <c r="G3" s="9"/>
    </row>
    <row r="4" spans="1:7" ht="55.15" customHeight="1">
      <c r="A4" s="221" t="s">
        <v>31</v>
      </c>
      <c r="B4" s="221"/>
      <c r="C4" s="221"/>
      <c r="D4" s="221"/>
      <c r="E4" s="221"/>
      <c r="F4" s="221"/>
      <c r="G4" s="221"/>
    </row>
    <row r="5" spans="1:7" ht="21" customHeight="1">
      <c r="A5" s="216"/>
      <c r="B5" s="217"/>
      <c r="C5" s="9"/>
      <c r="D5" s="9"/>
      <c r="E5" s="9"/>
      <c r="F5" s="9"/>
      <c r="G5" s="9"/>
    </row>
    <row r="6" spans="1:7" ht="21" customHeight="1">
      <c r="A6" s="40" t="s">
        <v>86</v>
      </c>
      <c r="B6" s="40" t="s">
        <v>82</v>
      </c>
      <c r="C6" s="40">
        <v>2020</v>
      </c>
      <c r="D6" s="40">
        <v>2021</v>
      </c>
      <c r="E6" s="40">
        <v>2022</v>
      </c>
      <c r="F6" s="40">
        <v>2023</v>
      </c>
      <c r="G6" s="40">
        <v>2024</v>
      </c>
    </row>
    <row r="7" spans="1:7" ht="31.5" customHeight="1">
      <c r="A7" s="40" t="s">
        <v>187</v>
      </c>
      <c r="B7" s="40" t="s">
        <v>70</v>
      </c>
      <c r="C7" s="41">
        <v>28.548823529411798</v>
      </c>
      <c r="D7" s="41">
        <v>28.514705882352938</v>
      </c>
      <c r="E7" s="41">
        <v>28.249411764705883</v>
      </c>
      <c r="F7" s="41">
        <v>29.01705882352941</v>
      </c>
      <c r="G7" s="41">
        <v>28.794117647058822</v>
      </c>
    </row>
    <row r="8" spans="1:7" ht="19.149999999999999" customHeight="1">
      <c r="A8" s="261" t="s">
        <v>188</v>
      </c>
      <c r="B8" s="261"/>
      <c r="C8" s="261"/>
      <c r="D8" s="33"/>
      <c r="E8" s="33"/>
      <c r="F8" s="33"/>
      <c r="G8" s="19" t="s">
        <v>80</v>
      </c>
    </row>
  </sheetData>
  <mergeCells count="3">
    <mergeCell ref="A4:G4"/>
    <mergeCell ref="A8:C8"/>
    <mergeCell ref="A5:B5"/>
  </mergeCells>
  <hyperlinks>
    <hyperlink ref="G8" location="'Index'!A1" display="العودة الى الفهرس" xr:uid="{E05AC392-9416-4DF6-9B58-36387C26A00A}"/>
  </hyperlinks>
  <pageMargins left="0.7" right="0.7" top="0.75" bottom="0.75" header="0.3" footer="0.3"/>
  <pageSetup paperSize="9" scale="85" orientation="portrait" r:id="rId1"/>
  <headerFooter>
    <oddFooter>&amp;C_x000D_&amp;1#&amp;&amp;"Calibri"&amp;10&amp;K0000FF Restricted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3BD61-76CD-49BC-811D-73CC57EABE36}">
  <dimension ref="A1:H9"/>
  <sheetViews>
    <sheetView view="pageBreakPreview" zoomScale="71" zoomScaleNormal="100" zoomScaleSheetLayoutView="115" workbookViewId="0">
      <selection activeCell="W36" sqref="W36"/>
    </sheetView>
  </sheetViews>
  <sheetFormatPr defaultRowHeight="15"/>
  <cols>
    <col min="1" max="1" width="4.42578125" customWidth="1"/>
    <col min="2" max="2" width="21.42578125" customWidth="1"/>
    <col min="3" max="8" width="14.42578125" customWidth="1"/>
  </cols>
  <sheetData>
    <row r="1" spans="1:8" ht="21" customHeight="1">
      <c r="A1" s="2"/>
      <c r="B1" s="2"/>
      <c r="C1" s="1"/>
      <c r="D1" s="1"/>
      <c r="E1" s="1"/>
      <c r="F1" s="1"/>
      <c r="G1" s="1"/>
      <c r="H1" s="1"/>
    </row>
    <row r="2" spans="1:8" ht="21" customHeight="1">
      <c r="A2" s="2"/>
      <c r="B2" s="2"/>
      <c r="C2" s="1"/>
      <c r="D2" s="1"/>
      <c r="E2" s="1"/>
      <c r="F2" s="1"/>
      <c r="G2" s="1"/>
      <c r="H2" s="1"/>
    </row>
    <row r="3" spans="1:8" ht="21" customHeight="1">
      <c r="A3" s="2"/>
      <c r="B3" s="2"/>
      <c r="C3" s="1"/>
      <c r="D3" s="1"/>
      <c r="E3" s="1"/>
      <c r="F3" s="1"/>
      <c r="G3" s="1"/>
      <c r="H3" s="1"/>
    </row>
    <row r="4" spans="1:8" ht="55.15" customHeight="1">
      <c r="A4" s="225" t="s">
        <v>32</v>
      </c>
      <c r="B4" s="226"/>
      <c r="C4" s="226"/>
      <c r="D4" s="226"/>
      <c r="E4" s="226"/>
      <c r="F4" s="226"/>
      <c r="G4" s="226"/>
      <c r="H4" s="226"/>
    </row>
    <row r="5" spans="1:8" ht="21" customHeight="1">
      <c r="A5" s="216"/>
      <c r="B5" s="217"/>
      <c r="C5" s="1"/>
      <c r="D5" s="1"/>
      <c r="E5" s="1"/>
      <c r="F5" s="1"/>
      <c r="G5" s="1"/>
      <c r="H5" s="1"/>
    </row>
    <row r="6" spans="1:8" ht="45" customHeight="1">
      <c r="A6" s="36" t="s">
        <v>85</v>
      </c>
      <c r="B6" s="36" t="s">
        <v>86</v>
      </c>
      <c r="C6" s="36" t="s">
        <v>82</v>
      </c>
      <c r="D6" s="36" t="s">
        <v>133</v>
      </c>
      <c r="E6" s="36">
        <v>2021</v>
      </c>
      <c r="F6" s="36">
        <v>2022</v>
      </c>
      <c r="G6" s="22">
        <v>2023</v>
      </c>
      <c r="H6" s="22">
        <v>2024</v>
      </c>
    </row>
    <row r="7" spans="1:8" ht="21" customHeight="1">
      <c r="A7" s="36">
        <v>1</v>
      </c>
      <c r="B7" s="36" t="s">
        <v>189</v>
      </c>
      <c r="C7" s="243" t="s">
        <v>71</v>
      </c>
      <c r="D7" s="166">
        <v>89.52</v>
      </c>
      <c r="E7" s="166">
        <v>62.870461538461576</v>
      </c>
      <c r="F7" s="166">
        <v>99.365693846153846</v>
      </c>
      <c r="G7" s="52">
        <v>152.46470000000008</v>
      </c>
      <c r="H7" s="52">
        <v>145.28</v>
      </c>
    </row>
    <row r="8" spans="1:8" ht="21" customHeight="1">
      <c r="A8" s="36">
        <v>2</v>
      </c>
      <c r="B8" s="36" t="s">
        <v>78</v>
      </c>
      <c r="C8" s="243"/>
      <c r="D8" s="41" t="s">
        <v>90</v>
      </c>
      <c r="E8" s="41">
        <v>-26.64953846153842</v>
      </c>
      <c r="F8" s="41">
        <v>9.8456938461538499</v>
      </c>
      <c r="G8" s="41">
        <v>62.944700000000083</v>
      </c>
      <c r="H8" s="41">
        <v>55.760000000000005</v>
      </c>
    </row>
    <row r="9" spans="1:8" ht="19.149999999999999" customHeight="1">
      <c r="A9" s="207" t="s">
        <v>132</v>
      </c>
      <c r="B9" s="207"/>
      <c r="C9" s="207"/>
      <c r="D9" s="70"/>
      <c r="E9" s="177"/>
      <c r="F9" s="177"/>
      <c r="G9" s="73"/>
      <c r="H9" s="74" t="s">
        <v>80</v>
      </c>
    </row>
  </sheetData>
  <mergeCells count="4">
    <mergeCell ref="A9:C9"/>
    <mergeCell ref="C7:C8"/>
    <mergeCell ref="A4:H4"/>
    <mergeCell ref="A5:B5"/>
  </mergeCells>
  <hyperlinks>
    <hyperlink ref="H9" location="'Index'!A1" display="العودة الى الفهرس" xr:uid="{1D8B6609-D538-4856-B708-5C9DAFD9FA1C}"/>
  </hyperlinks>
  <pageMargins left="0.7" right="0.7" top="0.75" bottom="0.75" header="0.3" footer="0.3"/>
  <pageSetup paperSize="9" orientation="portrait" r:id="rId1"/>
  <headerFooter>
    <oddFooter>&amp;C_x000D_&amp;1#&amp;&amp;"Calibri"&amp;10&amp;K0000FF Restricted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92F52-8CFD-4804-ACDC-AD964218BCDD}">
  <dimension ref="A1:Q10"/>
  <sheetViews>
    <sheetView view="pageBreakPreview" zoomScale="115" zoomScaleNormal="80" zoomScaleSheetLayoutView="115" workbookViewId="0"/>
  </sheetViews>
  <sheetFormatPr defaultRowHeight="15"/>
  <cols>
    <col min="1" max="1" width="21.42578125" customWidth="1"/>
    <col min="2" max="17" width="10.42578125" customWidth="1"/>
  </cols>
  <sheetData>
    <row r="1" spans="1:17" ht="21">
      <c r="A1" s="2"/>
      <c r="B1" s="2"/>
      <c r="C1" s="9"/>
      <c r="D1" s="9"/>
      <c r="E1" s="9"/>
      <c r="F1" s="9"/>
      <c r="G1" s="9"/>
      <c r="H1" s="9"/>
      <c r="I1" s="9"/>
      <c r="J1" s="9"/>
      <c r="K1" s="9"/>
      <c r="L1" s="9"/>
      <c r="M1" s="9"/>
      <c r="N1" s="9"/>
      <c r="O1" s="9"/>
      <c r="P1" s="9"/>
      <c r="Q1" s="9"/>
    </row>
    <row r="2" spans="1:17" ht="21">
      <c r="A2" s="2"/>
      <c r="B2" s="2"/>
      <c r="C2" s="9"/>
      <c r="D2" s="9"/>
      <c r="E2" s="9"/>
      <c r="F2" s="9"/>
      <c r="G2" s="9"/>
      <c r="H2" s="9"/>
      <c r="I2" s="9"/>
      <c r="J2" s="9"/>
      <c r="K2" s="9"/>
      <c r="L2" s="9"/>
      <c r="M2" s="9"/>
      <c r="N2" s="9"/>
      <c r="O2" s="9"/>
      <c r="P2" s="9"/>
      <c r="Q2" s="9"/>
    </row>
    <row r="3" spans="1:17" ht="21">
      <c r="A3" s="2"/>
      <c r="B3" s="2"/>
      <c r="C3" s="9"/>
      <c r="D3" s="9"/>
      <c r="E3" s="9"/>
      <c r="F3" s="9"/>
      <c r="G3" s="9"/>
      <c r="H3" s="9"/>
      <c r="I3" s="9"/>
      <c r="J3" s="9"/>
      <c r="K3" s="9"/>
      <c r="L3" s="9"/>
      <c r="M3" s="9"/>
      <c r="N3" s="9"/>
      <c r="O3" s="9"/>
      <c r="P3" s="9"/>
      <c r="Q3" s="9"/>
    </row>
    <row r="4" spans="1:17" ht="55.15" customHeight="1">
      <c r="A4" s="262" t="s">
        <v>33</v>
      </c>
      <c r="B4" s="262"/>
      <c r="C4" s="262"/>
      <c r="D4" s="262"/>
      <c r="E4" s="262"/>
      <c r="F4" s="262"/>
      <c r="G4" s="262"/>
      <c r="H4" s="262"/>
      <c r="I4" s="262"/>
      <c r="J4" s="262"/>
      <c r="K4" s="262"/>
      <c r="L4" s="262"/>
      <c r="M4" s="262"/>
      <c r="N4" s="262"/>
      <c r="O4" s="262"/>
      <c r="P4" s="262"/>
      <c r="Q4" s="262"/>
    </row>
    <row r="5" spans="1:17" ht="21">
      <c r="A5" s="233"/>
      <c r="B5" s="233"/>
      <c r="C5" s="233"/>
      <c r="D5" s="9"/>
      <c r="E5" s="9"/>
      <c r="F5" s="9"/>
      <c r="G5" s="9"/>
      <c r="H5" s="9"/>
      <c r="I5" s="9"/>
      <c r="J5" s="9"/>
      <c r="K5" s="9"/>
      <c r="L5" s="9"/>
      <c r="M5" s="9"/>
      <c r="N5" s="9"/>
      <c r="O5" s="9"/>
      <c r="P5" s="9"/>
      <c r="Q5" s="9"/>
    </row>
    <row r="6" spans="1:17" ht="21" customHeight="1">
      <c r="A6" s="22" t="s">
        <v>86</v>
      </c>
      <c r="B6" s="22" t="s">
        <v>82</v>
      </c>
      <c r="C6" s="22">
        <v>2010</v>
      </c>
      <c r="D6" s="22">
        <v>2011</v>
      </c>
      <c r="E6" s="22">
        <v>2012</v>
      </c>
      <c r="F6" s="22">
        <v>2013</v>
      </c>
      <c r="G6" s="22">
        <v>2014</v>
      </c>
      <c r="H6" s="22">
        <v>2015</v>
      </c>
      <c r="I6" s="22">
        <v>2016</v>
      </c>
      <c r="J6" s="22">
        <v>2017</v>
      </c>
      <c r="K6" s="22">
        <v>2018</v>
      </c>
      <c r="L6" s="22">
        <v>2019</v>
      </c>
      <c r="M6" s="22">
        <v>2020</v>
      </c>
      <c r="N6" s="22">
        <v>2021</v>
      </c>
      <c r="O6" s="22">
        <v>2022</v>
      </c>
      <c r="P6" s="22">
        <v>2023</v>
      </c>
      <c r="Q6" s="22">
        <v>2024</v>
      </c>
    </row>
    <row r="7" spans="1:17" ht="21" customHeight="1">
      <c r="A7" s="22" t="s">
        <v>33</v>
      </c>
      <c r="B7" s="22" t="s">
        <v>71</v>
      </c>
      <c r="C7" s="43">
        <v>82.03</v>
      </c>
      <c r="D7" s="43">
        <v>63.27</v>
      </c>
      <c r="E7" s="43">
        <v>57.14</v>
      </c>
      <c r="F7" s="43">
        <v>88.72</v>
      </c>
      <c r="G7" s="43">
        <v>64.040000000000006</v>
      </c>
      <c r="H7" s="43">
        <v>71.37</v>
      </c>
      <c r="I7" s="43">
        <v>97.07</v>
      </c>
      <c r="J7" s="43">
        <v>70.33</v>
      </c>
      <c r="K7" s="43">
        <v>127.95</v>
      </c>
      <c r="L7" s="43">
        <v>97.06</v>
      </c>
      <c r="M7" s="43">
        <v>85.87</v>
      </c>
      <c r="N7" s="43">
        <v>62.87</v>
      </c>
      <c r="O7" s="43">
        <v>99.37</v>
      </c>
      <c r="P7" s="43">
        <v>151.88</v>
      </c>
      <c r="Q7" s="43">
        <v>145.28</v>
      </c>
    </row>
    <row r="8" spans="1:17" ht="19.149999999999999" customHeight="1">
      <c r="A8" s="220" t="s">
        <v>132</v>
      </c>
      <c r="B8" s="220"/>
      <c r="C8" s="220"/>
      <c r="D8" s="220"/>
      <c r="E8" s="18"/>
      <c r="F8" s="18"/>
      <c r="G8" s="18"/>
      <c r="H8" s="18"/>
      <c r="I8" s="18"/>
      <c r="J8" s="18"/>
      <c r="K8" s="18"/>
      <c r="L8" s="18"/>
      <c r="M8" s="18"/>
      <c r="N8" s="18"/>
      <c r="O8" s="18"/>
      <c r="P8" s="18"/>
      <c r="Q8" s="19" t="s">
        <v>80</v>
      </c>
    </row>
    <row r="10" spans="1:17">
      <c r="Q10" s="96"/>
    </row>
  </sheetData>
  <mergeCells count="3">
    <mergeCell ref="A8:D8"/>
    <mergeCell ref="A4:Q4"/>
    <mergeCell ref="A5:C5"/>
  </mergeCells>
  <hyperlinks>
    <hyperlink ref="Q8" location="'Index'!A1" display="العودة الى الفهرس" xr:uid="{137627BB-AB9E-4E2D-9489-B97086EA048E}"/>
  </hyperlinks>
  <pageMargins left="0.7" right="0.7" top="0.75" bottom="0.75" header="0.3" footer="0.3"/>
  <pageSetup paperSize="9" scale="44" orientation="portrait" r:id="rId1"/>
  <headerFooter>
    <oddFooter>&amp;C_x000D_&amp;1#&amp;&amp;"Calibri"&amp;10&amp;K0000FF Restricted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EF92B-7F54-43DB-92A0-5E1DCCAD38FC}">
  <dimension ref="A1:AK9"/>
  <sheetViews>
    <sheetView view="pageBreakPreview" zoomScaleNormal="100" zoomScaleSheetLayoutView="100" workbookViewId="0">
      <selection activeCell="E19" sqref="E19"/>
    </sheetView>
  </sheetViews>
  <sheetFormatPr defaultRowHeight="15"/>
  <cols>
    <col min="1" max="1" width="19.5703125" bestFit="1" customWidth="1"/>
    <col min="2" max="2" width="5.28515625" bestFit="1" customWidth="1"/>
    <col min="3" max="3" width="16" bestFit="1" customWidth="1"/>
    <col min="4" max="4" width="7.85546875" bestFit="1" customWidth="1"/>
    <col min="5" max="6" width="7.7109375" bestFit="1" customWidth="1"/>
    <col min="7" max="7" width="8" bestFit="1" customWidth="1"/>
    <col min="8" max="9" width="7.7109375" bestFit="1" customWidth="1"/>
    <col min="10" max="10" width="8" bestFit="1" customWidth="1"/>
    <col min="11" max="11" width="7.7109375" bestFit="1" customWidth="1"/>
    <col min="12" max="12" width="8" bestFit="1" customWidth="1"/>
    <col min="13" max="18" width="7.85546875" bestFit="1" customWidth="1"/>
    <col min="19" max="19" width="8" bestFit="1" customWidth="1"/>
    <col min="20" max="22" width="7.85546875" bestFit="1" customWidth="1"/>
    <col min="23" max="23" width="8" bestFit="1" customWidth="1"/>
    <col min="24" max="25" width="7.85546875" bestFit="1" customWidth="1"/>
    <col min="26" max="26" width="7.7109375" bestFit="1" customWidth="1"/>
    <col min="27" max="27" width="7.85546875" bestFit="1" customWidth="1"/>
    <col min="28" max="28" width="8" bestFit="1" customWidth="1"/>
    <col min="29" max="29" width="7.85546875" bestFit="1" customWidth="1"/>
    <col min="30" max="30" width="8" bestFit="1" customWidth="1"/>
    <col min="31" max="32" width="7.85546875" bestFit="1" customWidth="1"/>
    <col min="33" max="34" width="8" bestFit="1" customWidth="1"/>
    <col min="35" max="35" width="7.85546875" bestFit="1" customWidth="1"/>
    <col min="36" max="36" width="7.5703125" bestFit="1" customWidth="1"/>
    <col min="37" max="37" width="14.7109375" bestFit="1" customWidth="1"/>
  </cols>
  <sheetData>
    <row r="1" spans="1:37" ht="21"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1"/>
      <c r="AK1" s="1"/>
    </row>
    <row r="2" spans="1:37" ht="21"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
      <c r="AK2" s="1"/>
    </row>
    <row r="3" spans="1:37" ht="21"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1"/>
      <c r="AK3" s="1"/>
    </row>
    <row r="4" spans="1:37" ht="55.15" customHeight="1">
      <c r="A4" s="262" t="s">
        <v>34</v>
      </c>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row>
    <row r="5" spans="1:37" ht="21" customHeight="1">
      <c r="A5" s="233"/>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1"/>
    </row>
    <row r="6" spans="1:37" ht="45" customHeight="1">
      <c r="A6" s="22" t="s">
        <v>86</v>
      </c>
      <c r="B6" s="22" t="s">
        <v>82</v>
      </c>
      <c r="C6" s="36" t="s">
        <v>133</v>
      </c>
      <c r="D6" s="36">
        <v>1991</v>
      </c>
      <c r="E6" s="36">
        <v>1992</v>
      </c>
      <c r="F6" s="36">
        <v>1993</v>
      </c>
      <c r="G6" s="36">
        <v>1994</v>
      </c>
      <c r="H6" s="36">
        <v>1995</v>
      </c>
      <c r="I6" s="36">
        <v>1996</v>
      </c>
      <c r="J6" s="36">
        <v>1997</v>
      </c>
      <c r="K6" s="36">
        <v>1998</v>
      </c>
      <c r="L6" s="36">
        <v>1999</v>
      </c>
      <c r="M6" s="36">
        <v>2000</v>
      </c>
      <c r="N6" s="36">
        <v>2001</v>
      </c>
      <c r="O6" s="36">
        <v>2002</v>
      </c>
      <c r="P6" s="36">
        <v>2003</v>
      </c>
      <c r="Q6" s="36">
        <v>2004</v>
      </c>
      <c r="R6" s="36">
        <v>2005</v>
      </c>
      <c r="S6" s="36">
        <v>2006</v>
      </c>
      <c r="T6" s="36">
        <v>2007</v>
      </c>
      <c r="U6" s="36">
        <v>2008</v>
      </c>
      <c r="V6" s="36">
        <v>2009</v>
      </c>
      <c r="W6" s="36">
        <v>2010</v>
      </c>
      <c r="X6" s="36">
        <v>2011</v>
      </c>
      <c r="Y6" s="36">
        <v>2012</v>
      </c>
      <c r="Z6" s="36">
        <v>2013</v>
      </c>
      <c r="AA6" s="36">
        <v>2014</v>
      </c>
      <c r="AB6" s="36">
        <v>2015</v>
      </c>
      <c r="AC6" s="36">
        <v>2016</v>
      </c>
      <c r="AD6" s="36">
        <v>2017</v>
      </c>
      <c r="AE6" s="36">
        <v>2018</v>
      </c>
      <c r="AF6" s="36">
        <v>2019</v>
      </c>
      <c r="AG6" s="36">
        <v>2020</v>
      </c>
      <c r="AH6" s="36">
        <v>2021</v>
      </c>
      <c r="AI6" s="36">
        <v>2022</v>
      </c>
      <c r="AJ6" s="36">
        <v>2023</v>
      </c>
      <c r="AK6" s="36">
        <v>2024</v>
      </c>
    </row>
    <row r="7" spans="1:37" ht="21" customHeight="1">
      <c r="A7" s="22" t="s">
        <v>190</v>
      </c>
      <c r="B7" s="22" t="s">
        <v>74</v>
      </c>
      <c r="C7" s="43">
        <v>-0.06</v>
      </c>
      <c r="D7" s="43">
        <v>-0.33</v>
      </c>
      <c r="E7" s="43">
        <v>0.09</v>
      </c>
      <c r="F7" s="43">
        <v>0.81</v>
      </c>
      <c r="G7" s="43">
        <v>-0.02</v>
      </c>
      <c r="H7" s="43">
        <v>0.36</v>
      </c>
      <c r="I7" s="43">
        <v>0.31</v>
      </c>
      <c r="J7" s="43">
        <v>0.7</v>
      </c>
      <c r="K7" s="43">
        <v>1.1399999999999999</v>
      </c>
      <c r="L7" s="43">
        <v>-0.01</v>
      </c>
      <c r="M7" s="43">
        <v>-0.76</v>
      </c>
      <c r="N7" s="43">
        <v>0.28999999999999998</v>
      </c>
      <c r="O7" s="43">
        <v>-0.02</v>
      </c>
      <c r="P7" s="43">
        <v>-0.53</v>
      </c>
      <c r="Q7" s="43">
        <v>0.02</v>
      </c>
      <c r="R7" s="43">
        <v>0.26</v>
      </c>
      <c r="S7" s="43">
        <v>-0.4</v>
      </c>
      <c r="T7" s="43">
        <v>-0.23</v>
      </c>
      <c r="U7" s="43">
        <v>-1.0900000000000001</v>
      </c>
      <c r="V7" s="43">
        <v>-0.87</v>
      </c>
      <c r="W7" s="43">
        <v>-0.01</v>
      </c>
      <c r="X7" s="43">
        <v>-0.22</v>
      </c>
      <c r="Y7" s="43">
        <v>-0.84</v>
      </c>
      <c r="Z7" s="43">
        <v>-0.05</v>
      </c>
      <c r="AA7" s="43">
        <v>-0.05</v>
      </c>
      <c r="AB7" s="43">
        <v>-0.71</v>
      </c>
      <c r="AC7" s="43">
        <v>0.34</v>
      </c>
      <c r="AD7" s="43">
        <v>-0.27</v>
      </c>
      <c r="AE7" s="43">
        <v>-0.33</v>
      </c>
      <c r="AF7" s="43">
        <v>0.77</v>
      </c>
      <c r="AG7" s="43">
        <v>-0.01</v>
      </c>
      <c r="AH7" s="43">
        <v>-0.17</v>
      </c>
      <c r="AI7" s="43">
        <v>-0.39</v>
      </c>
      <c r="AJ7" s="43">
        <v>0.98</v>
      </c>
      <c r="AK7" s="43">
        <v>0.83</v>
      </c>
    </row>
    <row r="8" spans="1:37" ht="19.149999999999999" customHeight="1">
      <c r="A8" s="263" t="s">
        <v>136</v>
      </c>
      <c r="B8" s="263"/>
      <c r="C8" s="263"/>
      <c r="D8" s="263"/>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19" t="s">
        <v>80</v>
      </c>
    </row>
    <row r="9" spans="1:37">
      <c r="A9" s="263" t="s">
        <v>191</v>
      </c>
      <c r="B9" s="263"/>
      <c r="C9" s="263"/>
      <c r="D9" s="263"/>
      <c r="E9" s="263"/>
      <c r="F9" s="263"/>
      <c r="G9" s="263"/>
      <c r="H9" s="263"/>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186"/>
    </row>
  </sheetData>
  <mergeCells count="4">
    <mergeCell ref="A8:AJ8"/>
    <mergeCell ref="A4:AK4"/>
    <mergeCell ref="A5:AJ5"/>
    <mergeCell ref="A9:AJ9"/>
  </mergeCells>
  <hyperlinks>
    <hyperlink ref="AK8" location="'Index'!A1" display="العودة الى الفهرس" xr:uid="{A28574B9-FAC9-49C0-9202-4796C15F6A31}"/>
  </hyperlinks>
  <pageMargins left="0.7" right="0.7" top="0.75" bottom="0.75" header="0.3" footer="0.3"/>
  <pageSetup paperSize="9" orientation="portrait" r:id="rId1"/>
  <headerFooter>
    <oddFooter>&amp;C_x000D_&amp;1#&amp;&amp;"Calibri"&amp;10&amp;K0000FF Restricted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867F1-0E2E-4FF7-8BFE-314CD000CB36}">
  <dimension ref="A1:I29"/>
  <sheetViews>
    <sheetView showGridLines="0" view="pageBreakPreview" topLeftCell="A18" zoomScaleNormal="100" zoomScaleSheetLayoutView="100" workbookViewId="0">
      <selection activeCell="A29" sqref="A29:E29"/>
    </sheetView>
  </sheetViews>
  <sheetFormatPr defaultColWidth="9" defaultRowHeight="19.5"/>
  <cols>
    <col min="1" max="1" width="5.140625" style="148" customWidth="1"/>
    <col min="2" max="2" width="29.7109375" style="148" bestFit="1" customWidth="1"/>
    <col min="3" max="9" width="15.85546875" style="148" customWidth="1"/>
    <col min="10" max="16384" width="9" style="148"/>
  </cols>
  <sheetData>
    <row r="1" spans="1:9" ht="21" customHeight="1">
      <c r="B1" s="79"/>
      <c r="C1" s="79"/>
      <c r="D1" s="79"/>
      <c r="E1" s="2"/>
      <c r="F1" s="2"/>
      <c r="G1" s="2"/>
      <c r="H1" s="2"/>
      <c r="I1" s="2"/>
    </row>
    <row r="2" spans="1:9" ht="21" customHeight="1">
      <c r="B2" s="79"/>
      <c r="C2" s="79"/>
      <c r="D2" s="79"/>
      <c r="E2" s="2"/>
      <c r="F2" s="2"/>
      <c r="G2" s="2"/>
      <c r="H2" s="2"/>
      <c r="I2" s="2"/>
    </row>
    <row r="3" spans="1:9" ht="21" customHeight="1">
      <c r="B3" s="79"/>
      <c r="C3" s="79"/>
      <c r="D3" s="79"/>
      <c r="E3" s="2"/>
      <c r="F3" s="2"/>
      <c r="G3" s="2"/>
      <c r="H3" s="2"/>
      <c r="I3" s="2"/>
    </row>
    <row r="4" spans="1:9" ht="54.95" customHeight="1">
      <c r="A4" s="266" t="s">
        <v>35</v>
      </c>
      <c r="B4" s="266"/>
      <c r="C4" s="266"/>
      <c r="D4" s="266"/>
      <c r="E4" s="266"/>
      <c r="F4" s="266"/>
      <c r="G4" s="266"/>
      <c r="H4" s="266"/>
      <c r="I4" s="266"/>
    </row>
    <row r="5" spans="1:9" ht="21" customHeight="1">
      <c r="A5" s="267" t="s">
        <v>85</v>
      </c>
      <c r="B5" s="267" t="s">
        <v>192</v>
      </c>
      <c r="C5" s="267" t="s">
        <v>193</v>
      </c>
      <c r="D5" s="267"/>
      <c r="E5" s="267"/>
      <c r="F5" s="267"/>
      <c r="G5" s="267"/>
      <c r="H5" s="267"/>
      <c r="I5" s="267"/>
    </row>
    <row r="6" spans="1:9" ht="21" customHeight="1">
      <c r="A6" s="267"/>
      <c r="B6" s="267"/>
      <c r="C6" s="149" t="s">
        <v>194</v>
      </c>
      <c r="D6" s="149" t="s">
        <v>195</v>
      </c>
      <c r="E6" s="149" t="s">
        <v>196</v>
      </c>
      <c r="F6" s="149" t="s">
        <v>197</v>
      </c>
      <c r="G6" s="149" t="s">
        <v>198</v>
      </c>
      <c r="H6" s="149" t="s">
        <v>199</v>
      </c>
      <c r="I6" s="149" t="s">
        <v>200</v>
      </c>
    </row>
    <row r="7" spans="1:9" ht="21" customHeight="1">
      <c r="A7" s="264">
        <v>1</v>
      </c>
      <c r="B7" s="149" t="s">
        <v>201</v>
      </c>
      <c r="C7" s="164">
        <v>3</v>
      </c>
      <c r="D7" s="164">
        <v>1</v>
      </c>
      <c r="E7" s="164">
        <v>0</v>
      </c>
      <c r="F7" s="164">
        <v>0</v>
      </c>
      <c r="G7" s="164">
        <v>0</v>
      </c>
      <c r="H7" s="164">
        <v>0</v>
      </c>
      <c r="I7" s="164">
        <v>0</v>
      </c>
    </row>
    <row r="8" spans="1:9" ht="21" customHeight="1">
      <c r="A8" s="265"/>
      <c r="B8" s="150" t="s">
        <v>202</v>
      </c>
      <c r="C8" s="165">
        <v>1</v>
      </c>
      <c r="D8" s="165">
        <v>1</v>
      </c>
      <c r="E8" s="165">
        <v>0</v>
      </c>
      <c r="F8" s="165">
        <v>0</v>
      </c>
      <c r="G8" s="165">
        <v>0</v>
      </c>
      <c r="H8" s="165">
        <v>0</v>
      </c>
      <c r="I8" s="165">
        <v>0</v>
      </c>
    </row>
    <row r="9" spans="1:9" ht="21" customHeight="1">
      <c r="A9" s="264">
        <v>2</v>
      </c>
      <c r="B9" s="149" t="s">
        <v>203</v>
      </c>
      <c r="C9" s="164">
        <v>0</v>
      </c>
      <c r="D9" s="164">
        <v>3</v>
      </c>
      <c r="E9" s="164">
        <v>0</v>
      </c>
      <c r="F9" s="164">
        <v>0</v>
      </c>
      <c r="G9" s="164">
        <v>0</v>
      </c>
      <c r="H9" s="164">
        <v>0</v>
      </c>
      <c r="I9" s="164">
        <v>0</v>
      </c>
    </row>
    <row r="10" spans="1:9" ht="21" customHeight="1">
      <c r="A10" s="265"/>
      <c r="B10" s="150" t="s">
        <v>202</v>
      </c>
      <c r="C10" s="165">
        <v>0</v>
      </c>
      <c r="D10" s="165">
        <v>0</v>
      </c>
      <c r="E10" s="165">
        <v>0</v>
      </c>
      <c r="F10" s="165">
        <v>0</v>
      </c>
      <c r="G10" s="165">
        <v>0</v>
      </c>
      <c r="H10" s="165">
        <v>0</v>
      </c>
      <c r="I10" s="165">
        <v>0</v>
      </c>
    </row>
    <row r="11" spans="1:9" ht="21" customHeight="1">
      <c r="A11" s="264">
        <v>3</v>
      </c>
      <c r="B11" s="149" t="s">
        <v>204</v>
      </c>
      <c r="C11" s="164">
        <v>1</v>
      </c>
      <c r="D11" s="164">
        <v>2</v>
      </c>
      <c r="E11" s="164">
        <v>1</v>
      </c>
      <c r="F11" s="164">
        <v>0</v>
      </c>
      <c r="G11" s="164">
        <v>1</v>
      </c>
      <c r="H11" s="164">
        <v>0</v>
      </c>
      <c r="I11" s="164">
        <v>1</v>
      </c>
    </row>
    <row r="12" spans="1:9" ht="21" customHeight="1">
      <c r="A12" s="265"/>
      <c r="B12" s="150" t="s">
        <v>205</v>
      </c>
      <c r="C12" s="165">
        <v>1</v>
      </c>
      <c r="D12" s="165">
        <v>0</v>
      </c>
      <c r="E12" s="165">
        <v>1</v>
      </c>
      <c r="F12" s="165">
        <v>0</v>
      </c>
      <c r="G12" s="165">
        <v>1</v>
      </c>
      <c r="H12" s="165">
        <v>0</v>
      </c>
      <c r="I12" s="165">
        <v>1</v>
      </c>
    </row>
    <row r="13" spans="1:9" ht="21" customHeight="1">
      <c r="A13" s="264">
        <v>4</v>
      </c>
      <c r="B13" s="149" t="s">
        <v>206</v>
      </c>
      <c r="C13" s="164">
        <v>3</v>
      </c>
      <c r="D13" s="164">
        <v>12</v>
      </c>
      <c r="E13" s="164">
        <v>3</v>
      </c>
      <c r="F13" s="164">
        <v>0</v>
      </c>
      <c r="G13" s="164">
        <v>1</v>
      </c>
      <c r="H13" s="164">
        <v>3</v>
      </c>
      <c r="I13" s="164">
        <v>5</v>
      </c>
    </row>
    <row r="14" spans="1:9" ht="21" customHeight="1">
      <c r="A14" s="265"/>
      <c r="B14" s="150" t="s">
        <v>205</v>
      </c>
      <c r="C14" s="165">
        <v>0</v>
      </c>
      <c r="D14" s="165">
        <v>1</v>
      </c>
      <c r="E14" s="165">
        <v>3</v>
      </c>
      <c r="F14" s="165">
        <v>0</v>
      </c>
      <c r="G14" s="165">
        <v>1</v>
      </c>
      <c r="H14" s="165">
        <v>0</v>
      </c>
      <c r="I14" s="165">
        <v>5</v>
      </c>
    </row>
    <row r="15" spans="1:9" ht="21" customHeight="1">
      <c r="A15" s="264">
        <v>5</v>
      </c>
      <c r="B15" s="149" t="s">
        <v>207</v>
      </c>
      <c r="C15" s="164">
        <v>11</v>
      </c>
      <c r="D15" s="164">
        <v>13</v>
      </c>
      <c r="E15" s="164">
        <v>6</v>
      </c>
      <c r="F15" s="164">
        <v>0</v>
      </c>
      <c r="G15" s="164">
        <v>1</v>
      </c>
      <c r="H15" s="164">
        <v>2</v>
      </c>
      <c r="I15" s="164">
        <v>4</v>
      </c>
    </row>
    <row r="16" spans="1:9" ht="21" customHeight="1">
      <c r="A16" s="265"/>
      <c r="B16" s="150" t="s">
        <v>205</v>
      </c>
      <c r="C16" s="165">
        <v>0</v>
      </c>
      <c r="D16" s="165">
        <v>1</v>
      </c>
      <c r="E16" s="165">
        <v>6</v>
      </c>
      <c r="F16" s="165">
        <v>0</v>
      </c>
      <c r="G16" s="165">
        <v>1</v>
      </c>
      <c r="H16" s="165">
        <v>0</v>
      </c>
      <c r="I16" s="165">
        <v>4</v>
      </c>
    </row>
    <row r="17" spans="1:9" ht="21" customHeight="1">
      <c r="A17" s="264">
        <v>6</v>
      </c>
      <c r="B17" s="149" t="s">
        <v>208</v>
      </c>
      <c r="C17" s="164">
        <v>4</v>
      </c>
      <c r="D17" s="164">
        <v>31</v>
      </c>
      <c r="E17" s="164">
        <v>1</v>
      </c>
      <c r="F17" s="164">
        <v>0</v>
      </c>
      <c r="G17" s="164">
        <v>5</v>
      </c>
      <c r="H17" s="164">
        <v>0</v>
      </c>
      <c r="I17" s="164">
        <v>0</v>
      </c>
    </row>
    <row r="18" spans="1:9" ht="21" customHeight="1">
      <c r="A18" s="265"/>
      <c r="B18" s="150" t="s">
        <v>205</v>
      </c>
      <c r="C18" s="165">
        <v>0</v>
      </c>
      <c r="D18" s="165">
        <v>0</v>
      </c>
      <c r="E18" s="165">
        <v>1</v>
      </c>
      <c r="F18" s="165">
        <v>0</v>
      </c>
      <c r="G18" s="165">
        <v>5</v>
      </c>
      <c r="H18" s="165">
        <v>0</v>
      </c>
      <c r="I18" s="165">
        <v>0</v>
      </c>
    </row>
    <row r="19" spans="1:9" ht="21" customHeight="1">
      <c r="A19" s="264">
        <v>7</v>
      </c>
      <c r="B19" s="149" t="s">
        <v>209</v>
      </c>
      <c r="C19" s="164">
        <v>41</v>
      </c>
      <c r="D19" s="164">
        <v>491</v>
      </c>
      <c r="E19" s="164">
        <v>41</v>
      </c>
      <c r="F19" s="164">
        <v>0</v>
      </c>
      <c r="G19" s="164">
        <v>0</v>
      </c>
      <c r="H19" s="164">
        <v>107</v>
      </c>
      <c r="I19" s="164">
        <v>0</v>
      </c>
    </row>
    <row r="20" spans="1:9" ht="21" customHeight="1">
      <c r="A20" s="265"/>
      <c r="B20" s="150" t="s">
        <v>205</v>
      </c>
      <c r="C20" s="165">
        <v>0</v>
      </c>
      <c r="D20" s="165">
        <v>386</v>
      </c>
      <c r="E20" s="165">
        <v>41</v>
      </c>
      <c r="F20" s="165">
        <v>0</v>
      </c>
      <c r="G20" s="165">
        <v>0</v>
      </c>
      <c r="H20" s="165">
        <v>0</v>
      </c>
      <c r="I20" s="165">
        <v>0</v>
      </c>
    </row>
    <row r="21" spans="1:9" ht="21" customHeight="1">
      <c r="A21" s="264">
        <v>8</v>
      </c>
      <c r="B21" s="149" t="s">
        <v>210</v>
      </c>
      <c r="C21" s="164">
        <v>15</v>
      </c>
      <c r="D21" s="164">
        <v>27</v>
      </c>
      <c r="E21" s="164">
        <v>10</v>
      </c>
      <c r="F21" s="164">
        <v>0</v>
      </c>
      <c r="G21" s="164">
        <v>3</v>
      </c>
      <c r="H21" s="164">
        <v>5</v>
      </c>
      <c r="I21" s="164">
        <v>10</v>
      </c>
    </row>
    <row r="22" spans="1:9" ht="21" customHeight="1">
      <c r="A22" s="265"/>
      <c r="B22" s="150" t="s">
        <v>205</v>
      </c>
      <c r="C22" s="165">
        <v>0</v>
      </c>
      <c r="D22" s="165">
        <v>5</v>
      </c>
      <c r="E22" s="165">
        <v>11</v>
      </c>
      <c r="F22" s="165">
        <v>0</v>
      </c>
      <c r="G22" s="165">
        <v>3</v>
      </c>
      <c r="H22" s="165">
        <v>0</v>
      </c>
      <c r="I22" s="165">
        <v>10</v>
      </c>
    </row>
    <row r="23" spans="1:9" ht="21" customHeight="1">
      <c r="A23" s="264">
        <v>9</v>
      </c>
      <c r="B23" s="149" t="s">
        <v>211</v>
      </c>
      <c r="C23" s="164">
        <v>78</v>
      </c>
      <c r="D23" s="164">
        <v>0</v>
      </c>
      <c r="E23" s="164">
        <v>137</v>
      </c>
      <c r="F23" s="164">
        <v>7</v>
      </c>
      <c r="G23" s="164">
        <v>8</v>
      </c>
      <c r="H23" s="164">
        <v>7400</v>
      </c>
      <c r="I23" s="164">
        <v>2250</v>
      </c>
    </row>
    <row r="24" spans="1:9" ht="21" customHeight="1">
      <c r="A24" s="265"/>
      <c r="B24" s="150" t="s">
        <v>205</v>
      </c>
      <c r="C24" s="165">
        <v>0</v>
      </c>
      <c r="D24" s="165">
        <v>0</v>
      </c>
      <c r="E24" s="165">
        <v>137</v>
      </c>
      <c r="F24" s="165">
        <v>7</v>
      </c>
      <c r="G24" s="165">
        <v>8</v>
      </c>
      <c r="H24" s="165">
        <v>7400</v>
      </c>
      <c r="I24" s="165">
        <v>2250</v>
      </c>
    </row>
    <row r="25" spans="1:9" ht="21" customHeight="1">
      <c r="A25" s="264">
        <v>10</v>
      </c>
      <c r="B25" s="149" t="s">
        <v>212</v>
      </c>
      <c r="C25" s="164">
        <v>21</v>
      </c>
      <c r="D25" s="164">
        <v>0</v>
      </c>
      <c r="E25" s="164">
        <v>51</v>
      </c>
      <c r="F25" s="164">
        <v>6</v>
      </c>
      <c r="G25" s="164">
        <v>8</v>
      </c>
      <c r="H25" s="164">
        <v>0</v>
      </c>
      <c r="I25" s="164">
        <v>0</v>
      </c>
    </row>
    <row r="26" spans="1:9" ht="21" customHeight="1">
      <c r="A26" s="265"/>
      <c r="B26" s="150" t="s">
        <v>205</v>
      </c>
      <c r="C26" s="165">
        <v>0</v>
      </c>
      <c r="D26" s="165">
        <v>0</v>
      </c>
      <c r="E26" s="165">
        <v>51</v>
      </c>
      <c r="F26" s="165">
        <v>6</v>
      </c>
      <c r="G26" s="165">
        <v>8</v>
      </c>
      <c r="H26" s="165">
        <v>0</v>
      </c>
      <c r="I26" s="165">
        <v>0</v>
      </c>
    </row>
    <row r="27" spans="1:9" ht="21" customHeight="1">
      <c r="A27" s="264">
        <v>11</v>
      </c>
      <c r="B27" s="149" t="s">
        <v>213</v>
      </c>
      <c r="C27" s="164">
        <v>0</v>
      </c>
      <c r="D27" s="164">
        <v>0</v>
      </c>
      <c r="E27" s="164">
        <v>5</v>
      </c>
      <c r="F27" s="164">
        <v>0</v>
      </c>
      <c r="G27" s="164">
        <v>0</v>
      </c>
      <c r="H27" s="164">
        <v>0</v>
      </c>
      <c r="I27" s="164">
        <v>0</v>
      </c>
    </row>
    <row r="28" spans="1:9" ht="21" customHeight="1">
      <c r="A28" s="265"/>
      <c r="B28" s="150" t="s">
        <v>205</v>
      </c>
      <c r="C28" s="165">
        <v>0</v>
      </c>
      <c r="D28" s="165">
        <v>0</v>
      </c>
      <c r="E28" s="165">
        <v>5</v>
      </c>
      <c r="F28" s="165">
        <v>0</v>
      </c>
      <c r="G28" s="165">
        <v>0</v>
      </c>
      <c r="H28" s="165">
        <v>0</v>
      </c>
      <c r="I28" s="165">
        <v>0</v>
      </c>
    </row>
    <row r="29" spans="1:9" s="152" customFormat="1" ht="21" customHeight="1">
      <c r="A29" s="268" t="s">
        <v>214</v>
      </c>
      <c r="B29" s="268"/>
      <c r="C29" s="268"/>
      <c r="D29" s="268"/>
      <c r="E29" s="269"/>
      <c r="F29" s="151"/>
      <c r="G29" s="151"/>
      <c r="H29" s="151"/>
      <c r="I29" s="90" t="s">
        <v>80</v>
      </c>
    </row>
  </sheetData>
  <mergeCells count="16">
    <mergeCell ref="A23:A24"/>
    <mergeCell ref="A25:A26"/>
    <mergeCell ref="A27:A28"/>
    <mergeCell ref="A29:E29"/>
    <mergeCell ref="A11:A12"/>
    <mergeCell ref="A13:A14"/>
    <mergeCell ref="A15:A16"/>
    <mergeCell ref="A17:A18"/>
    <mergeCell ref="A19:A20"/>
    <mergeCell ref="A21:A22"/>
    <mergeCell ref="A9:A10"/>
    <mergeCell ref="A4:I4"/>
    <mergeCell ref="A5:A6"/>
    <mergeCell ref="B5:B6"/>
    <mergeCell ref="C5:I5"/>
    <mergeCell ref="A7:A8"/>
  </mergeCells>
  <hyperlinks>
    <hyperlink ref="I29" location="'Index'!A1" display="العودة الى الفهرس" xr:uid="{25A962B7-8422-460F-BD5F-FD4491397B45}"/>
  </hyperlinks>
  <pageMargins left="0.7" right="0.7" top="0.75" bottom="0.75" header="0.3" footer="0.3"/>
  <pageSetup paperSize="9" scale="32"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3C787-1B90-4CCB-85C9-72162AE57F33}">
  <dimension ref="A1:K27"/>
  <sheetViews>
    <sheetView showGridLines="0" view="pageBreakPreview" zoomScale="85" zoomScaleNormal="100" zoomScaleSheetLayoutView="85" workbookViewId="0">
      <selection activeCell="A27" sqref="A27:E27"/>
    </sheetView>
  </sheetViews>
  <sheetFormatPr defaultColWidth="9" defaultRowHeight="19.5"/>
  <cols>
    <col min="1" max="1" width="5.140625" style="148" customWidth="1"/>
    <col min="2" max="2" width="29.7109375" style="148" bestFit="1" customWidth="1"/>
    <col min="3" max="11" width="15.85546875" style="148" customWidth="1"/>
    <col min="12" max="16384" width="9" style="148"/>
  </cols>
  <sheetData>
    <row r="1" spans="1:11" ht="21" customHeight="1">
      <c r="B1" s="79"/>
      <c r="C1" s="79"/>
      <c r="D1" s="79"/>
      <c r="E1" s="2"/>
      <c r="F1" s="2"/>
      <c r="G1" s="2"/>
      <c r="H1" s="2"/>
      <c r="I1" s="2"/>
      <c r="J1" s="2"/>
      <c r="K1" s="2"/>
    </row>
    <row r="2" spans="1:11" ht="21" customHeight="1">
      <c r="B2" s="79"/>
      <c r="C2" s="79"/>
      <c r="D2" s="79"/>
      <c r="E2" s="2"/>
      <c r="F2" s="2"/>
      <c r="G2" s="2"/>
      <c r="H2" s="2"/>
      <c r="I2" s="2"/>
      <c r="J2" s="2"/>
      <c r="K2" s="2"/>
    </row>
    <row r="3" spans="1:11" ht="21" customHeight="1">
      <c r="B3" s="79"/>
      <c r="C3" s="79"/>
      <c r="D3" s="79"/>
      <c r="E3" s="2"/>
      <c r="F3" s="2"/>
      <c r="G3" s="2"/>
      <c r="H3" s="2"/>
      <c r="I3" s="2"/>
      <c r="J3" s="2"/>
      <c r="K3" s="2"/>
    </row>
    <row r="4" spans="1:11" ht="54.95" customHeight="1">
      <c r="A4" s="266" t="s">
        <v>37</v>
      </c>
      <c r="B4" s="266"/>
      <c r="C4" s="266"/>
      <c r="D4" s="266"/>
      <c r="E4" s="266"/>
      <c r="F4" s="266"/>
      <c r="G4" s="266"/>
      <c r="H4" s="266"/>
      <c r="I4" s="266"/>
      <c r="J4" s="266"/>
      <c r="K4" s="266"/>
    </row>
    <row r="5" spans="1:11" ht="21" customHeight="1">
      <c r="A5" s="267" t="s">
        <v>85</v>
      </c>
      <c r="B5" s="267" t="s">
        <v>192</v>
      </c>
      <c r="C5" s="267" t="s">
        <v>193</v>
      </c>
      <c r="D5" s="267"/>
      <c r="E5" s="267"/>
      <c r="F5" s="267"/>
      <c r="G5" s="267"/>
      <c r="H5" s="267"/>
      <c r="I5" s="267"/>
      <c r="J5" s="267"/>
      <c r="K5" s="267"/>
    </row>
    <row r="6" spans="1:11" ht="21" customHeight="1">
      <c r="A6" s="267"/>
      <c r="B6" s="267"/>
      <c r="C6" s="149" t="s">
        <v>194</v>
      </c>
      <c r="D6" s="149" t="s">
        <v>196</v>
      </c>
      <c r="E6" s="149" t="s">
        <v>215</v>
      </c>
      <c r="F6" s="149" t="s">
        <v>216</v>
      </c>
      <c r="G6" s="149" t="s">
        <v>199</v>
      </c>
      <c r="H6" s="149" t="s">
        <v>217</v>
      </c>
      <c r="I6" s="149" t="s">
        <v>218</v>
      </c>
      <c r="J6" s="149" t="s">
        <v>219</v>
      </c>
      <c r="K6" s="149" t="s">
        <v>220</v>
      </c>
    </row>
    <row r="7" spans="1:11" ht="21" customHeight="1">
      <c r="A7" s="264">
        <v>1</v>
      </c>
      <c r="B7" s="149" t="s">
        <v>201</v>
      </c>
      <c r="C7" s="164">
        <v>0</v>
      </c>
      <c r="D7" s="164">
        <v>0</v>
      </c>
      <c r="E7" s="164">
        <v>0</v>
      </c>
      <c r="F7" s="164">
        <v>0</v>
      </c>
      <c r="G7" s="164">
        <v>0</v>
      </c>
      <c r="H7" s="164">
        <v>0</v>
      </c>
      <c r="I7" s="164">
        <v>0</v>
      </c>
      <c r="J7" s="164">
        <v>0</v>
      </c>
      <c r="K7" s="164">
        <v>0</v>
      </c>
    </row>
    <row r="8" spans="1:11" ht="21" customHeight="1">
      <c r="A8" s="265"/>
      <c r="B8" s="150" t="s">
        <v>202</v>
      </c>
      <c r="C8" s="165">
        <v>0</v>
      </c>
      <c r="D8" s="165">
        <v>0</v>
      </c>
      <c r="E8" s="165">
        <v>0</v>
      </c>
      <c r="F8" s="165">
        <v>0</v>
      </c>
      <c r="G8" s="165">
        <v>0</v>
      </c>
      <c r="H8" s="165">
        <v>0</v>
      </c>
      <c r="I8" s="165">
        <v>0</v>
      </c>
      <c r="J8" s="165">
        <v>0</v>
      </c>
      <c r="K8" s="165">
        <v>0</v>
      </c>
    </row>
    <row r="9" spans="1:11" ht="21" customHeight="1">
      <c r="A9" s="264">
        <v>2</v>
      </c>
      <c r="B9" s="149" t="s">
        <v>204</v>
      </c>
      <c r="C9" s="164">
        <v>0</v>
      </c>
      <c r="D9" s="164">
        <v>1</v>
      </c>
      <c r="E9" s="164">
        <v>22</v>
      </c>
      <c r="F9" s="164">
        <v>13</v>
      </c>
      <c r="G9" s="164">
        <v>1</v>
      </c>
      <c r="H9" s="164">
        <v>0</v>
      </c>
      <c r="I9" s="164">
        <v>0</v>
      </c>
      <c r="J9" s="164">
        <v>0</v>
      </c>
      <c r="K9" s="164">
        <v>0</v>
      </c>
    </row>
    <row r="10" spans="1:11" ht="21" customHeight="1">
      <c r="A10" s="265"/>
      <c r="B10" s="150" t="s">
        <v>205</v>
      </c>
      <c r="C10" s="165">
        <v>0</v>
      </c>
      <c r="D10" s="165">
        <v>0</v>
      </c>
      <c r="E10" s="165">
        <v>0</v>
      </c>
      <c r="F10" s="165">
        <v>0</v>
      </c>
      <c r="G10" s="165">
        <v>0</v>
      </c>
      <c r="H10" s="165">
        <v>0</v>
      </c>
      <c r="I10" s="165">
        <v>0</v>
      </c>
      <c r="J10" s="165">
        <v>0</v>
      </c>
      <c r="K10" s="165">
        <v>0</v>
      </c>
    </row>
    <row r="11" spans="1:11" ht="21" customHeight="1">
      <c r="A11" s="264">
        <v>3</v>
      </c>
      <c r="B11" s="149" t="s">
        <v>221</v>
      </c>
      <c r="C11" s="164">
        <v>1</v>
      </c>
      <c r="D11" s="164">
        <v>1</v>
      </c>
      <c r="E11" s="164">
        <v>38</v>
      </c>
      <c r="F11" s="164">
        <v>25</v>
      </c>
      <c r="G11" s="164">
        <v>3</v>
      </c>
      <c r="H11" s="164">
        <v>0</v>
      </c>
      <c r="I11" s="164">
        <v>0</v>
      </c>
      <c r="J11" s="164">
        <v>102</v>
      </c>
      <c r="K11" s="164">
        <v>0</v>
      </c>
    </row>
    <row r="12" spans="1:11" ht="21" customHeight="1">
      <c r="A12" s="265"/>
      <c r="B12" s="150" t="s">
        <v>205</v>
      </c>
      <c r="C12" s="165">
        <v>0</v>
      </c>
      <c r="D12" s="165">
        <v>0</v>
      </c>
      <c r="E12" s="165">
        <v>0</v>
      </c>
      <c r="F12" s="165">
        <v>0</v>
      </c>
      <c r="G12" s="165">
        <v>0</v>
      </c>
      <c r="H12" s="165">
        <v>0</v>
      </c>
      <c r="I12" s="165">
        <v>0</v>
      </c>
      <c r="J12" s="165">
        <v>0</v>
      </c>
      <c r="K12" s="165">
        <v>0</v>
      </c>
    </row>
    <row r="13" spans="1:11" ht="21" customHeight="1">
      <c r="A13" s="264">
        <v>4</v>
      </c>
      <c r="B13" s="149" t="s">
        <v>222</v>
      </c>
      <c r="C13" s="164">
        <v>2</v>
      </c>
      <c r="D13" s="164">
        <v>3</v>
      </c>
      <c r="E13" s="164">
        <v>41</v>
      </c>
      <c r="F13" s="164">
        <v>30</v>
      </c>
      <c r="G13" s="164">
        <v>3</v>
      </c>
      <c r="H13" s="164">
        <v>0</v>
      </c>
      <c r="I13" s="164">
        <v>0</v>
      </c>
      <c r="J13" s="164">
        <v>25</v>
      </c>
      <c r="K13" s="164">
        <v>0</v>
      </c>
    </row>
    <row r="14" spans="1:11" ht="21" customHeight="1">
      <c r="A14" s="265"/>
      <c r="B14" s="150" t="s">
        <v>205</v>
      </c>
      <c r="C14" s="165">
        <v>0</v>
      </c>
      <c r="D14" s="165">
        <v>0</v>
      </c>
      <c r="E14" s="165">
        <v>0</v>
      </c>
      <c r="F14" s="165">
        <v>0</v>
      </c>
      <c r="G14" s="165">
        <v>0</v>
      </c>
      <c r="H14" s="165">
        <v>0</v>
      </c>
      <c r="I14" s="165">
        <v>0</v>
      </c>
      <c r="J14" s="165">
        <v>0</v>
      </c>
      <c r="K14" s="165">
        <v>0</v>
      </c>
    </row>
    <row r="15" spans="1:11" ht="21" customHeight="1">
      <c r="A15" s="264">
        <v>5</v>
      </c>
      <c r="B15" s="149" t="s">
        <v>208</v>
      </c>
      <c r="C15" s="164">
        <v>2</v>
      </c>
      <c r="D15" s="164">
        <v>0</v>
      </c>
      <c r="E15" s="164">
        <v>30</v>
      </c>
      <c r="F15" s="164">
        <v>13</v>
      </c>
      <c r="G15" s="164">
        <v>0</v>
      </c>
      <c r="H15" s="164">
        <v>0</v>
      </c>
      <c r="I15" s="164">
        <v>0</v>
      </c>
      <c r="J15" s="164">
        <v>2</v>
      </c>
      <c r="K15" s="164">
        <v>0</v>
      </c>
    </row>
    <row r="16" spans="1:11" ht="21" customHeight="1">
      <c r="A16" s="265"/>
      <c r="B16" s="150" t="s">
        <v>205</v>
      </c>
      <c r="C16" s="165">
        <v>0</v>
      </c>
      <c r="D16" s="165">
        <v>0</v>
      </c>
      <c r="E16" s="165">
        <v>0</v>
      </c>
      <c r="F16" s="165">
        <v>0</v>
      </c>
      <c r="G16" s="165">
        <v>0</v>
      </c>
      <c r="H16" s="165">
        <v>0</v>
      </c>
      <c r="I16" s="165">
        <v>0</v>
      </c>
      <c r="J16" s="165">
        <v>0</v>
      </c>
      <c r="K16" s="165">
        <v>0</v>
      </c>
    </row>
    <row r="17" spans="1:11" ht="21" customHeight="1">
      <c r="A17" s="264">
        <v>6</v>
      </c>
      <c r="B17" s="149" t="s">
        <v>209</v>
      </c>
      <c r="C17" s="164">
        <v>12</v>
      </c>
      <c r="D17" s="164">
        <v>10</v>
      </c>
      <c r="E17" s="164">
        <v>751</v>
      </c>
      <c r="F17" s="164">
        <v>0</v>
      </c>
      <c r="G17" s="164">
        <v>49</v>
      </c>
      <c r="H17" s="164">
        <v>12</v>
      </c>
      <c r="I17" s="164">
        <v>2</v>
      </c>
      <c r="J17" s="164">
        <v>182</v>
      </c>
      <c r="K17" s="164">
        <v>2</v>
      </c>
    </row>
    <row r="18" spans="1:11" ht="21" customHeight="1">
      <c r="A18" s="265"/>
      <c r="B18" s="150" t="s">
        <v>205</v>
      </c>
      <c r="C18" s="165">
        <v>0</v>
      </c>
      <c r="D18" s="165">
        <v>0</v>
      </c>
      <c r="E18" s="165">
        <v>0</v>
      </c>
      <c r="F18" s="165">
        <v>0</v>
      </c>
      <c r="G18" s="165">
        <v>0</v>
      </c>
      <c r="H18" s="165">
        <v>0</v>
      </c>
      <c r="I18" s="165">
        <v>0</v>
      </c>
      <c r="J18" s="165">
        <v>0</v>
      </c>
      <c r="K18" s="165">
        <v>0</v>
      </c>
    </row>
    <row r="19" spans="1:11" ht="21" customHeight="1">
      <c r="A19" s="264">
        <v>7</v>
      </c>
      <c r="B19" s="149" t="s">
        <v>210</v>
      </c>
      <c r="C19" s="164">
        <v>3</v>
      </c>
      <c r="D19" s="164">
        <v>5</v>
      </c>
      <c r="E19" s="164">
        <v>101</v>
      </c>
      <c r="F19" s="164">
        <v>68</v>
      </c>
      <c r="G19" s="164">
        <v>7</v>
      </c>
      <c r="H19" s="164">
        <v>0</v>
      </c>
      <c r="I19" s="164">
        <v>0</v>
      </c>
      <c r="J19" s="164">
        <v>127</v>
      </c>
      <c r="K19" s="164">
        <v>0</v>
      </c>
    </row>
    <row r="20" spans="1:11" ht="21" customHeight="1">
      <c r="A20" s="265"/>
      <c r="B20" s="150" t="s">
        <v>205</v>
      </c>
      <c r="C20" s="165">
        <v>0</v>
      </c>
      <c r="D20" s="165">
        <v>0</v>
      </c>
      <c r="E20" s="165">
        <v>0</v>
      </c>
      <c r="F20" s="165">
        <v>0</v>
      </c>
      <c r="G20" s="165">
        <v>0</v>
      </c>
      <c r="H20" s="165">
        <v>0</v>
      </c>
      <c r="I20" s="165">
        <v>0</v>
      </c>
      <c r="J20" s="165">
        <v>0</v>
      </c>
      <c r="K20" s="165">
        <v>0</v>
      </c>
    </row>
    <row r="21" spans="1:11" ht="21" customHeight="1">
      <c r="A21" s="264">
        <v>8</v>
      </c>
      <c r="B21" s="149" t="s">
        <v>211</v>
      </c>
      <c r="C21" s="164">
        <v>19</v>
      </c>
      <c r="D21" s="164">
        <v>15</v>
      </c>
      <c r="E21" s="164">
        <v>1283</v>
      </c>
      <c r="F21" s="164">
        <v>84</v>
      </c>
      <c r="G21" s="164">
        <v>1612</v>
      </c>
      <c r="H21" s="164">
        <v>12</v>
      </c>
      <c r="I21" s="164">
        <v>2</v>
      </c>
      <c r="J21" s="164">
        <v>363</v>
      </c>
      <c r="K21" s="164">
        <v>42</v>
      </c>
    </row>
    <row r="22" spans="1:11" ht="21" customHeight="1">
      <c r="A22" s="265"/>
      <c r="B22" s="150" t="s">
        <v>205</v>
      </c>
      <c r="C22" s="165">
        <v>0</v>
      </c>
      <c r="D22" s="165">
        <v>0</v>
      </c>
      <c r="E22" s="165">
        <v>0</v>
      </c>
      <c r="F22" s="165">
        <v>0</v>
      </c>
      <c r="G22" s="165">
        <v>0</v>
      </c>
      <c r="H22" s="165">
        <v>0</v>
      </c>
      <c r="I22" s="165">
        <v>0</v>
      </c>
      <c r="J22" s="165">
        <v>0</v>
      </c>
      <c r="K22" s="165">
        <v>0</v>
      </c>
    </row>
    <row r="23" spans="1:11" ht="21" customHeight="1">
      <c r="A23" s="264">
        <v>9</v>
      </c>
      <c r="B23" s="149" t="s">
        <v>223</v>
      </c>
      <c r="C23" s="164">
        <v>2</v>
      </c>
      <c r="D23" s="164">
        <v>0</v>
      </c>
      <c r="E23" s="164">
        <v>161</v>
      </c>
      <c r="F23" s="164">
        <v>2</v>
      </c>
      <c r="G23" s="164">
        <v>16</v>
      </c>
      <c r="H23" s="164">
        <v>0</v>
      </c>
      <c r="I23" s="164">
        <v>0</v>
      </c>
      <c r="J23" s="164">
        <v>11</v>
      </c>
      <c r="K23" s="164">
        <v>0</v>
      </c>
    </row>
    <row r="24" spans="1:11" ht="21" customHeight="1">
      <c r="A24" s="265"/>
      <c r="B24" s="150" t="s">
        <v>205</v>
      </c>
      <c r="C24" s="165">
        <v>0</v>
      </c>
      <c r="D24" s="165">
        <v>0</v>
      </c>
      <c r="E24" s="165">
        <v>0</v>
      </c>
      <c r="F24" s="165">
        <v>0</v>
      </c>
      <c r="G24" s="165">
        <v>0</v>
      </c>
      <c r="H24" s="165">
        <v>0</v>
      </c>
      <c r="I24" s="165">
        <v>0</v>
      </c>
      <c r="J24" s="165">
        <v>0</v>
      </c>
      <c r="K24" s="165">
        <v>0</v>
      </c>
    </row>
    <row r="25" spans="1:11" ht="21" customHeight="1">
      <c r="A25" s="264">
        <v>10</v>
      </c>
      <c r="B25" s="149" t="s">
        <v>224</v>
      </c>
      <c r="C25" s="164">
        <v>0</v>
      </c>
      <c r="D25" s="164">
        <v>0</v>
      </c>
      <c r="E25" s="164">
        <v>240</v>
      </c>
      <c r="F25" s="164">
        <v>1</v>
      </c>
      <c r="G25" s="164">
        <v>1540</v>
      </c>
      <c r="H25" s="164">
        <v>0</v>
      </c>
      <c r="I25" s="164">
        <v>0</v>
      </c>
      <c r="J25" s="164">
        <v>41</v>
      </c>
      <c r="K25" s="164">
        <v>40</v>
      </c>
    </row>
    <row r="26" spans="1:11" ht="21" customHeight="1">
      <c r="A26" s="265"/>
      <c r="B26" s="150" t="s">
        <v>205</v>
      </c>
      <c r="C26" s="165">
        <v>0</v>
      </c>
      <c r="D26" s="165">
        <v>0</v>
      </c>
      <c r="E26" s="165">
        <v>0</v>
      </c>
      <c r="F26" s="165">
        <v>0</v>
      </c>
      <c r="G26" s="165">
        <v>0</v>
      </c>
      <c r="H26" s="165">
        <v>0</v>
      </c>
      <c r="I26" s="165">
        <v>0</v>
      </c>
      <c r="J26" s="165">
        <v>0</v>
      </c>
      <c r="K26" s="165">
        <v>0</v>
      </c>
    </row>
    <row r="27" spans="1:11" s="152" customFormat="1" ht="21" customHeight="1">
      <c r="A27" s="268" t="s">
        <v>214</v>
      </c>
      <c r="B27" s="268"/>
      <c r="C27" s="268"/>
      <c r="D27" s="268"/>
      <c r="E27" s="269"/>
      <c r="F27" s="151"/>
      <c r="G27" s="151"/>
      <c r="H27" s="151"/>
      <c r="I27" s="151"/>
      <c r="J27" s="151"/>
      <c r="K27" s="90" t="s">
        <v>80</v>
      </c>
    </row>
  </sheetData>
  <mergeCells count="15">
    <mergeCell ref="A23:A24"/>
    <mergeCell ref="A25:A26"/>
    <mergeCell ref="A27:E27"/>
    <mergeCell ref="A11:A12"/>
    <mergeCell ref="A13:A14"/>
    <mergeCell ref="A15:A16"/>
    <mergeCell ref="A17:A18"/>
    <mergeCell ref="A19:A20"/>
    <mergeCell ref="A21:A22"/>
    <mergeCell ref="A9:A10"/>
    <mergeCell ref="A4:K4"/>
    <mergeCell ref="A5:A6"/>
    <mergeCell ref="B5:B6"/>
    <mergeCell ref="C5:K5"/>
    <mergeCell ref="A7:A8"/>
  </mergeCells>
  <hyperlinks>
    <hyperlink ref="K27" location="'Index'!A1" display="العودة الى الفهرس" xr:uid="{6A551730-DC8E-4049-AE7D-94C1D343454C}"/>
  </hyperlinks>
  <pageMargins left="0.7" right="0.7" top="0.75" bottom="0.75" header="0.3" footer="0.3"/>
  <pageSetup paperSize="9" scale="32"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086BC-6D43-44DE-BA11-5E2348E5B25D}">
  <dimension ref="A1:E16"/>
  <sheetViews>
    <sheetView view="pageBreakPreview" zoomScaleNormal="100" zoomScaleSheetLayoutView="100" workbookViewId="0">
      <selection activeCell="A9" sqref="A9:C10"/>
    </sheetView>
  </sheetViews>
  <sheetFormatPr defaultRowHeight="15"/>
  <cols>
    <col min="1" max="1" width="4.42578125" customWidth="1"/>
    <col min="2" max="2" width="45.5703125" customWidth="1"/>
    <col min="3" max="3" width="21.140625" customWidth="1"/>
    <col min="4" max="5" width="14.42578125" customWidth="1"/>
  </cols>
  <sheetData>
    <row r="1" spans="1:5" ht="21" customHeight="1">
      <c r="A1" s="2"/>
      <c r="B1" s="2"/>
      <c r="C1" s="9"/>
      <c r="D1" s="9"/>
      <c r="E1" s="9"/>
    </row>
    <row r="2" spans="1:5" ht="21" customHeight="1">
      <c r="A2" s="2"/>
      <c r="B2" s="2"/>
      <c r="C2" s="9"/>
      <c r="D2" s="9"/>
      <c r="E2" s="9"/>
    </row>
    <row r="3" spans="1:5" ht="21" customHeight="1">
      <c r="A3" s="2"/>
      <c r="B3" s="2"/>
      <c r="C3" s="9"/>
      <c r="D3" s="9"/>
      <c r="E3" s="9"/>
    </row>
    <row r="4" spans="1:5" ht="55.15" customHeight="1">
      <c r="A4" s="221" t="s">
        <v>38</v>
      </c>
      <c r="B4" s="221"/>
      <c r="C4" s="221"/>
      <c r="D4" s="221"/>
      <c r="E4" s="221"/>
    </row>
    <row r="5" spans="1:5" ht="21" customHeight="1">
      <c r="A5" s="216"/>
      <c r="B5" s="217"/>
      <c r="C5" s="217"/>
      <c r="D5" s="9"/>
      <c r="E5" s="9"/>
    </row>
    <row r="6" spans="1:5" ht="30" customHeight="1">
      <c r="A6" s="22" t="s">
        <v>85</v>
      </c>
      <c r="B6" s="22" t="s">
        <v>86</v>
      </c>
      <c r="C6" s="22" t="s">
        <v>82</v>
      </c>
      <c r="D6" s="93" t="s">
        <v>225</v>
      </c>
      <c r="E6" s="93" t="s">
        <v>226</v>
      </c>
    </row>
    <row r="7" spans="1:5" ht="30" customHeight="1">
      <c r="A7" s="22">
        <v>4</v>
      </c>
      <c r="B7" s="22" t="s">
        <v>227</v>
      </c>
      <c r="C7" s="22" t="s">
        <v>228</v>
      </c>
      <c r="D7" s="17">
        <v>177528.762242</v>
      </c>
      <c r="E7" s="17">
        <v>112902.90729799999</v>
      </c>
    </row>
    <row r="8" spans="1:5" ht="30" customHeight="1">
      <c r="A8" s="22">
        <v>5</v>
      </c>
      <c r="B8" s="22" t="s">
        <v>38</v>
      </c>
      <c r="C8" s="22" t="s">
        <v>72</v>
      </c>
      <c r="D8" s="94">
        <v>9.2300000000000007E-2</v>
      </c>
      <c r="E8" s="94">
        <v>5.8700000000000002E-2</v>
      </c>
    </row>
    <row r="9" spans="1:5" ht="19.149999999999999" customHeight="1">
      <c r="A9" s="263" t="s">
        <v>99</v>
      </c>
      <c r="B9" s="263"/>
      <c r="C9" s="263"/>
      <c r="D9" s="220"/>
      <c r="E9" s="220"/>
    </row>
    <row r="10" spans="1:5" ht="19.149999999999999" customHeight="1">
      <c r="A10" s="263" t="s">
        <v>229</v>
      </c>
      <c r="B10" s="263"/>
      <c r="C10" s="263"/>
      <c r="D10" s="220"/>
      <c r="E10" s="220"/>
    </row>
    <row r="11" spans="1:5" ht="19.149999999999999" customHeight="1">
      <c r="A11" s="220"/>
      <c r="B11" s="220"/>
      <c r="C11" s="220"/>
      <c r="D11" s="42"/>
      <c r="E11" s="19" t="s">
        <v>80</v>
      </c>
    </row>
    <row r="15" spans="1:5">
      <c r="D15" s="103"/>
      <c r="E15" s="103"/>
    </row>
    <row r="16" spans="1:5">
      <c r="D16" s="103"/>
      <c r="E16" s="103"/>
    </row>
  </sheetData>
  <mergeCells count="7">
    <mergeCell ref="A11:C11"/>
    <mergeCell ref="A5:C5"/>
    <mergeCell ref="A4:E4"/>
    <mergeCell ref="A9:C9"/>
    <mergeCell ref="D9:E9"/>
    <mergeCell ref="A10:C10"/>
    <mergeCell ref="D10:E10"/>
  </mergeCells>
  <hyperlinks>
    <hyperlink ref="E11" location="'Index'!A1" display="العودة الى الفهرس" xr:uid="{D6473C46-3A90-4F80-A656-9A4CCF7B9631}"/>
  </hyperlinks>
  <pageMargins left="0.7" right="0.7" top="0.75" bottom="0.75" header="0.3" footer="0.3"/>
  <pageSetup paperSize="9" scale="95" orientation="portrait" r:id="rId1"/>
  <headerFooter>
    <oddFooter>&amp;C_x000D_&amp;1#&amp;&amp;"Calibri"&amp;10&amp;K0000FF Restricted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C1AE1-4D71-45A2-BB9F-10B9D3000ABC}">
  <dimension ref="A1:J16"/>
  <sheetViews>
    <sheetView showGridLines="0" view="pageBreakPreview" zoomScaleNormal="72" zoomScaleSheetLayoutView="100" workbookViewId="0">
      <selection activeCell="A10" sqref="A10:C10"/>
    </sheetView>
  </sheetViews>
  <sheetFormatPr defaultRowHeight="15"/>
  <cols>
    <col min="1" max="1" width="20.5703125" customWidth="1"/>
    <col min="2" max="2" width="11.7109375" customWidth="1"/>
    <col min="3" max="3" width="52.85546875" customWidth="1"/>
    <col min="4" max="4" width="20.28515625" customWidth="1"/>
    <col min="5" max="7" width="16.5703125" customWidth="1"/>
  </cols>
  <sheetData>
    <row r="1" spans="1:10" ht="21" customHeight="1">
      <c r="A1" s="79"/>
      <c r="B1" s="79"/>
      <c r="C1" s="79"/>
    </row>
    <row r="2" spans="1:10" ht="21" customHeight="1">
      <c r="A2" s="79"/>
      <c r="B2" s="79"/>
      <c r="C2" s="79"/>
    </row>
    <row r="3" spans="1:10" ht="21" customHeight="1">
      <c r="A3" s="21"/>
      <c r="B3" s="21"/>
      <c r="C3" s="21"/>
    </row>
    <row r="4" spans="1:10" s="130" customFormat="1" ht="54.95" customHeight="1">
      <c r="A4" s="211" t="s">
        <v>40</v>
      </c>
      <c r="B4" s="211"/>
      <c r="C4" s="211"/>
      <c r="D4"/>
      <c r="E4"/>
      <c r="F4"/>
      <c r="G4"/>
      <c r="H4"/>
      <c r="I4"/>
      <c r="J4"/>
    </row>
    <row r="5" spans="1:10" ht="21" customHeight="1">
      <c r="A5" s="131" t="s">
        <v>81</v>
      </c>
      <c r="B5" s="131" t="s">
        <v>82</v>
      </c>
      <c r="C5" s="132" t="s">
        <v>40</v>
      </c>
    </row>
    <row r="6" spans="1:10" ht="21" customHeight="1">
      <c r="A6" s="133">
        <v>2021</v>
      </c>
      <c r="B6" s="270" t="s">
        <v>72</v>
      </c>
      <c r="C6" s="182">
        <v>0.10632018100495126</v>
      </c>
      <c r="D6" s="97"/>
    </row>
    <row r="7" spans="1:10" ht="21" customHeight="1">
      <c r="A7" s="133">
        <v>2022</v>
      </c>
      <c r="B7" s="271"/>
      <c r="C7" s="98">
        <v>9.8802544628946012E-2</v>
      </c>
      <c r="D7" s="97"/>
    </row>
    <row r="8" spans="1:10" ht="21" customHeight="1">
      <c r="A8" s="133">
        <v>2023</v>
      </c>
      <c r="B8" s="271"/>
      <c r="C8" s="182">
        <v>0.11506764707907685</v>
      </c>
      <c r="D8" s="183"/>
      <c r="E8" s="184"/>
    </row>
    <row r="9" spans="1:10" ht="21" customHeight="1">
      <c r="A9" s="133">
        <v>2024</v>
      </c>
      <c r="B9" s="272"/>
      <c r="C9" s="188">
        <v>9.5061366861580551E-2</v>
      </c>
      <c r="D9" s="275"/>
      <c r="E9" s="276"/>
      <c r="F9" s="276"/>
      <c r="G9" s="276"/>
      <c r="H9" s="276"/>
    </row>
    <row r="10" spans="1:10" ht="68.099999999999994" customHeight="1">
      <c r="A10" s="273" t="s">
        <v>230</v>
      </c>
      <c r="B10" s="274"/>
      <c r="C10" s="274"/>
    </row>
    <row r="11" spans="1:10" ht="19.5">
      <c r="A11" s="21"/>
      <c r="B11" s="21"/>
      <c r="C11" s="19" t="s">
        <v>80</v>
      </c>
    </row>
    <row r="13" spans="1:10">
      <c r="C13" s="97"/>
    </row>
    <row r="14" spans="1:10">
      <c r="C14" s="97"/>
    </row>
    <row r="15" spans="1:10">
      <c r="C15" s="97"/>
    </row>
    <row r="16" spans="1:10">
      <c r="C16" s="97"/>
    </row>
  </sheetData>
  <mergeCells count="4">
    <mergeCell ref="A4:C4"/>
    <mergeCell ref="B6:B9"/>
    <mergeCell ref="A10:C10"/>
    <mergeCell ref="D9:H9"/>
  </mergeCells>
  <hyperlinks>
    <hyperlink ref="C11" location="'Index'!A1" display="العودة الى الفهرس" xr:uid="{4A3BB30E-521A-4A38-9083-376DEFD66A1B}"/>
  </hyperlinks>
  <pageMargins left="0.7" right="0.7" top="0.75" bottom="0.75" header="0.3" footer="0.3"/>
  <pageSetup paperSize="9" scale="38" orientation="portrait" r:id="rId1"/>
  <headerFooter>
    <oddFooter>&amp;C_x000D_&amp;1#&amp;&amp;"Calibri"&amp;10&amp;K0000FF Restricted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67769-9091-469F-82C7-A71B57C283AD}">
  <dimension ref="A1:J16"/>
  <sheetViews>
    <sheetView showGridLines="0" view="pageBreakPreview" zoomScaleNormal="72" zoomScaleSheetLayoutView="100" workbookViewId="0">
      <selection activeCell="I23" sqref="I23"/>
    </sheetView>
  </sheetViews>
  <sheetFormatPr defaultRowHeight="15"/>
  <cols>
    <col min="1" max="2" width="20.5703125" customWidth="1"/>
    <col min="3" max="3" width="32.5703125" customWidth="1"/>
    <col min="4" max="4" width="31.5703125" customWidth="1"/>
    <col min="5" max="7" width="16.5703125" customWidth="1"/>
  </cols>
  <sheetData>
    <row r="1" spans="1:10" ht="21" customHeight="1">
      <c r="A1" s="79"/>
      <c r="B1" s="79"/>
      <c r="C1" s="79"/>
    </row>
    <row r="2" spans="1:10" ht="21" customHeight="1">
      <c r="A2" s="79"/>
      <c r="B2" s="79"/>
      <c r="C2" s="79"/>
    </row>
    <row r="3" spans="1:10" ht="21" customHeight="1">
      <c r="A3" s="21"/>
      <c r="B3" s="21"/>
      <c r="C3" s="21"/>
    </row>
    <row r="4" spans="1:10" s="130" customFormat="1" ht="54.95" customHeight="1">
      <c r="A4" s="211" t="s">
        <v>41</v>
      </c>
      <c r="B4" s="211"/>
      <c r="C4" s="211"/>
      <c r="D4"/>
      <c r="E4"/>
      <c r="F4"/>
      <c r="G4"/>
      <c r="H4"/>
      <c r="I4"/>
      <c r="J4"/>
    </row>
    <row r="5" spans="1:10" ht="21" customHeight="1">
      <c r="A5" s="139" t="s">
        <v>81</v>
      </c>
      <c r="B5" s="139" t="s">
        <v>82</v>
      </c>
      <c r="C5" s="139" t="s">
        <v>41</v>
      </c>
    </row>
    <row r="6" spans="1:10" ht="21" customHeight="1">
      <c r="A6" s="139">
        <v>2016</v>
      </c>
      <c r="B6" s="212" t="s">
        <v>72</v>
      </c>
      <c r="C6" s="140">
        <v>1</v>
      </c>
      <c r="D6" s="141"/>
    </row>
    <row r="7" spans="1:10" ht="21" customHeight="1">
      <c r="A7" s="139">
        <v>2017</v>
      </c>
      <c r="B7" s="213"/>
      <c r="C7" s="142">
        <v>1</v>
      </c>
      <c r="D7" s="141"/>
    </row>
    <row r="8" spans="1:10" ht="21" customHeight="1">
      <c r="A8" s="139">
        <v>2018</v>
      </c>
      <c r="B8" s="213"/>
      <c r="C8" s="140">
        <v>1</v>
      </c>
      <c r="D8" s="141"/>
    </row>
    <row r="9" spans="1:10" ht="21" customHeight="1">
      <c r="A9" s="139">
        <v>2019</v>
      </c>
      <c r="B9" s="213"/>
      <c r="C9" s="142">
        <v>1</v>
      </c>
      <c r="D9" s="141"/>
    </row>
    <row r="10" spans="1:10" ht="21" customHeight="1">
      <c r="A10" s="139">
        <v>2020</v>
      </c>
      <c r="B10" s="213"/>
      <c r="C10" s="140">
        <v>1</v>
      </c>
      <c r="D10" s="141"/>
    </row>
    <row r="11" spans="1:10" ht="21" customHeight="1">
      <c r="A11" s="139">
        <v>2021</v>
      </c>
      <c r="B11" s="213"/>
      <c r="C11" s="142">
        <v>1</v>
      </c>
      <c r="D11" s="141"/>
    </row>
    <row r="12" spans="1:10" ht="21" customHeight="1">
      <c r="A12" s="139">
        <v>2022</v>
      </c>
      <c r="B12" s="213"/>
      <c r="C12" s="140">
        <v>1</v>
      </c>
      <c r="D12" s="141"/>
    </row>
    <row r="13" spans="1:10" ht="21" customHeight="1">
      <c r="A13" s="139">
        <v>2023</v>
      </c>
      <c r="B13" s="213"/>
      <c r="C13" s="142">
        <v>1</v>
      </c>
      <c r="D13" s="141"/>
    </row>
    <row r="14" spans="1:10" ht="21" customHeight="1">
      <c r="A14" s="139">
        <v>2024</v>
      </c>
      <c r="B14" s="214"/>
      <c r="C14" s="140">
        <v>1</v>
      </c>
      <c r="D14" s="141"/>
    </row>
    <row r="15" spans="1:10" ht="21" customHeight="1">
      <c r="A15" s="137" t="s">
        <v>231</v>
      </c>
      <c r="B15" s="21"/>
      <c r="C15" s="21"/>
    </row>
    <row r="16" spans="1:10" ht="19.5">
      <c r="A16" s="21"/>
      <c r="B16" s="21"/>
      <c r="C16" s="136" t="s">
        <v>80</v>
      </c>
    </row>
  </sheetData>
  <mergeCells count="2">
    <mergeCell ref="A4:C4"/>
    <mergeCell ref="B6:B14"/>
  </mergeCells>
  <hyperlinks>
    <hyperlink ref="C16" location="'Index'!A1" display="العودة الى الفهرس" xr:uid="{3CE08F21-3D0A-4326-9C7C-1DAA7CD8894B}"/>
  </hyperlinks>
  <pageMargins left="0.7" right="0.7" top="0.75" bottom="0.75" header="0.3" footer="0.3"/>
  <pageSetup paperSize="9" scale="38" orientation="portrait" r:id="rId1"/>
  <headerFooter>
    <oddFooter>&amp;C_x000D_&amp;1#&amp;&amp;"Calibri"&amp;10&amp;K0000FF Restricted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2A898-4408-4673-9248-4555ED7098BA}">
  <dimension ref="A1:F8"/>
  <sheetViews>
    <sheetView view="pageBreakPreview" zoomScaleNormal="100" zoomScaleSheetLayoutView="100" workbookViewId="0">
      <selection activeCell="A8" sqref="A8:D8"/>
    </sheetView>
  </sheetViews>
  <sheetFormatPr defaultRowHeight="15"/>
  <cols>
    <col min="1" max="1" width="37.7109375" customWidth="1"/>
    <col min="2" max="6" width="14.42578125" customWidth="1"/>
  </cols>
  <sheetData>
    <row r="1" spans="1:6" ht="21" customHeight="1">
      <c r="A1" s="2"/>
      <c r="B1" s="2"/>
      <c r="C1" s="4"/>
      <c r="D1" s="4"/>
      <c r="E1" s="4"/>
      <c r="F1" s="4"/>
    </row>
    <row r="2" spans="1:6" ht="21" customHeight="1">
      <c r="A2" s="2"/>
      <c r="B2" s="2"/>
      <c r="C2" s="5"/>
      <c r="D2" s="5"/>
      <c r="E2" s="5"/>
      <c r="F2" s="5"/>
    </row>
    <row r="3" spans="1:6" ht="21" customHeight="1">
      <c r="A3" s="2"/>
      <c r="B3" s="2"/>
      <c r="C3" s="5"/>
      <c r="D3" s="5"/>
      <c r="E3" s="5"/>
      <c r="F3" s="5"/>
    </row>
    <row r="4" spans="1:6" ht="55.15" customHeight="1">
      <c r="A4" s="221" t="s">
        <v>232</v>
      </c>
      <c r="B4" s="221"/>
      <c r="C4" s="221"/>
      <c r="D4" s="221"/>
      <c r="E4" s="221"/>
      <c r="F4" s="221"/>
    </row>
    <row r="5" spans="1:6" ht="21" customHeight="1">
      <c r="A5" s="216"/>
      <c r="B5" s="217"/>
      <c r="C5" s="217"/>
      <c r="D5" s="6"/>
      <c r="E5" s="6"/>
      <c r="F5" s="6"/>
    </row>
    <row r="6" spans="1:6" ht="30" customHeight="1">
      <c r="A6" s="15" t="s">
        <v>86</v>
      </c>
      <c r="B6" s="15" t="s">
        <v>82</v>
      </c>
      <c r="C6" s="15">
        <v>2021</v>
      </c>
      <c r="D6" s="15">
        <v>2022</v>
      </c>
      <c r="E6" s="15">
        <v>2023</v>
      </c>
      <c r="F6" s="15">
        <v>2024</v>
      </c>
    </row>
    <row r="7" spans="1:6" ht="30" customHeight="1">
      <c r="A7" s="15" t="s">
        <v>232</v>
      </c>
      <c r="B7" s="15" t="s">
        <v>72</v>
      </c>
      <c r="C7" s="102">
        <v>0.99319999999999997</v>
      </c>
      <c r="D7" s="102">
        <v>0.99439999999999995</v>
      </c>
      <c r="E7" s="102">
        <v>0.99439999999999995</v>
      </c>
      <c r="F7" s="98">
        <v>0.99939999999999996</v>
      </c>
    </row>
    <row r="8" spans="1:6" ht="19.149999999999999" customHeight="1">
      <c r="A8" s="277" t="s">
        <v>233</v>
      </c>
      <c r="B8" s="278"/>
      <c r="C8" s="278"/>
      <c r="D8" s="279"/>
      <c r="E8" s="71"/>
      <c r="F8" s="19" t="s">
        <v>80</v>
      </c>
    </row>
  </sheetData>
  <mergeCells count="3">
    <mergeCell ref="A4:F4"/>
    <mergeCell ref="A8:D8"/>
    <mergeCell ref="A5:C5"/>
  </mergeCells>
  <hyperlinks>
    <hyperlink ref="F8" location="'Index'!A1" display="العودة الى الفهرس" xr:uid="{EFD1D878-CA12-48EE-849C-083DD7CAA1DD}"/>
  </hyperlinks>
  <pageMargins left="0.7" right="0.7" top="0.75" bottom="0.75" header="0.3" footer="0.3"/>
  <pageSetup orientation="portrait" r:id="rId1"/>
  <headerFooter>
    <oddFooter>&amp;C_x000D_&amp;1#&amp;&amp;"Calibri"&amp;10&amp;K0000FF Restricted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92605-180C-4BFF-A9C2-00CF1E22F657}">
  <dimension ref="A1:J21"/>
  <sheetViews>
    <sheetView showGridLines="0" view="pageBreakPreview" zoomScaleNormal="72" zoomScaleSheetLayoutView="100" workbookViewId="0"/>
  </sheetViews>
  <sheetFormatPr defaultRowHeight="15"/>
  <cols>
    <col min="1" max="2" width="20.5703125" customWidth="1"/>
    <col min="3" max="3" width="32.5703125" customWidth="1"/>
    <col min="4" max="4" width="31.5703125" customWidth="1"/>
    <col min="5" max="7" width="16.5703125" customWidth="1"/>
  </cols>
  <sheetData>
    <row r="1" spans="1:10" ht="21" customHeight="1">
      <c r="A1" s="79"/>
      <c r="B1" s="79"/>
      <c r="C1" s="79"/>
    </row>
    <row r="2" spans="1:10" ht="21" customHeight="1">
      <c r="A2" s="79"/>
      <c r="B2" s="79"/>
      <c r="C2" s="79"/>
    </row>
    <row r="3" spans="1:10" ht="21" customHeight="1">
      <c r="A3" s="21"/>
      <c r="B3" s="21"/>
      <c r="C3" s="21"/>
    </row>
    <row r="4" spans="1:10" s="130" customFormat="1" ht="54.95" customHeight="1">
      <c r="A4" s="211" t="s">
        <v>6</v>
      </c>
      <c r="B4" s="211"/>
      <c r="C4" s="211"/>
      <c r="D4"/>
      <c r="E4"/>
      <c r="F4"/>
      <c r="G4"/>
      <c r="H4"/>
      <c r="I4"/>
      <c r="J4"/>
    </row>
    <row r="5" spans="1:10" ht="21" customHeight="1">
      <c r="A5" s="131" t="s">
        <v>81</v>
      </c>
      <c r="B5" s="131" t="s">
        <v>82</v>
      </c>
      <c r="C5" s="132" t="s">
        <v>6</v>
      </c>
    </row>
    <row r="6" spans="1:10" ht="21" customHeight="1">
      <c r="A6" s="132">
        <v>2020</v>
      </c>
      <c r="B6" s="212" t="s">
        <v>83</v>
      </c>
      <c r="C6" s="135">
        <v>436.50522827710972</v>
      </c>
    </row>
    <row r="7" spans="1:10" ht="21" customHeight="1">
      <c r="A7" s="133">
        <v>2021</v>
      </c>
      <c r="B7" s="213"/>
      <c r="C7" s="134">
        <v>411.94733520566439</v>
      </c>
      <c r="D7" s="153"/>
    </row>
    <row r="8" spans="1:10" ht="21" customHeight="1">
      <c r="A8" s="133">
        <v>2022</v>
      </c>
      <c r="B8" s="213"/>
      <c r="C8" s="135">
        <v>386.68702328362019</v>
      </c>
      <c r="D8" s="153"/>
    </row>
    <row r="9" spans="1:10" ht="21" customHeight="1">
      <c r="A9" s="133">
        <v>2023</v>
      </c>
      <c r="B9" s="213"/>
      <c r="C9" s="134">
        <v>390.43584917221119</v>
      </c>
      <c r="D9" s="153"/>
    </row>
    <row r="10" spans="1:10" ht="21" customHeight="1">
      <c r="A10" s="132">
        <v>2024</v>
      </c>
      <c r="B10" s="214"/>
      <c r="C10" s="135">
        <v>393.33127221495613</v>
      </c>
      <c r="D10" s="97"/>
    </row>
    <row r="11" spans="1:10" ht="21" customHeight="1">
      <c r="A11" s="137" t="s">
        <v>84</v>
      </c>
      <c r="B11" s="21"/>
      <c r="C11" s="21"/>
    </row>
    <row r="12" spans="1:10" ht="19.5">
      <c r="A12" s="21"/>
      <c r="B12" s="21"/>
      <c r="C12" s="170" t="s">
        <v>80</v>
      </c>
    </row>
    <row r="21" spans="3:3">
      <c r="C21" s="138"/>
    </row>
  </sheetData>
  <mergeCells count="2">
    <mergeCell ref="A4:C4"/>
    <mergeCell ref="B6:B10"/>
  </mergeCells>
  <hyperlinks>
    <hyperlink ref="C12" location="'Index'!A1" display="العودة الى الفهرس" xr:uid="{5E8EECA7-D1BB-4C3C-A74C-0FB4B49F351D}"/>
  </hyperlinks>
  <pageMargins left="0.7" right="0.7" top="0.75" bottom="0.75" header="0.3" footer="0.3"/>
  <pageSetup paperSize="9" scale="38" orientation="portrait" r:id="rId1"/>
  <headerFooter>
    <oddFooter>&amp;C_x000D_&amp;1#&amp;&amp;"Calibri"&amp;10&amp;K0000FF Restricted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182B8-080D-44F6-9466-D657B2801CB1}">
  <dimension ref="A1:F9"/>
  <sheetViews>
    <sheetView view="pageBreakPreview" zoomScaleNormal="100" zoomScaleSheetLayoutView="100" workbookViewId="0">
      <selection activeCell="A9" sqref="A9:C9"/>
    </sheetView>
  </sheetViews>
  <sheetFormatPr defaultRowHeight="15"/>
  <cols>
    <col min="1" max="1" width="4.42578125" customWidth="1"/>
    <col min="2" max="2" width="38.42578125" customWidth="1"/>
    <col min="3" max="3" width="14.42578125" customWidth="1"/>
    <col min="4" max="5" width="11.7109375" customWidth="1"/>
    <col min="6" max="6" width="12.28515625" customWidth="1"/>
  </cols>
  <sheetData>
    <row r="1" spans="1:6" ht="21">
      <c r="A1" s="2"/>
      <c r="B1" s="2"/>
      <c r="C1" s="4"/>
      <c r="D1" s="4"/>
      <c r="E1" s="4"/>
      <c r="F1" s="4"/>
    </row>
    <row r="2" spans="1:6" ht="21">
      <c r="A2" s="2"/>
      <c r="B2" s="2"/>
      <c r="C2" s="5"/>
      <c r="D2" s="5"/>
      <c r="E2" s="5"/>
      <c r="F2" s="5"/>
    </row>
    <row r="3" spans="1:6" ht="21">
      <c r="A3" s="2"/>
      <c r="B3" s="2"/>
      <c r="C3" s="5"/>
      <c r="D3" s="5"/>
      <c r="E3" s="5"/>
      <c r="F3" s="5"/>
    </row>
    <row r="4" spans="1:6" ht="78.75" customHeight="1">
      <c r="A4" s="282" t="s">
        <v>43</v>
      </c>
      <c r="B4" s="283"/>
      <c r="C4" s="283"/>
      <c r="D4" s="283"/>
      <c r="E4" s="283"/>
      <c r="F4" s="284"/>
    </row>
    <row r="5" spans="1:6" ht="21">
      <c r="A5" s="216"/>
      <c r="B5" s="217"/>
      <c r="C5" s="217"/>
      <c r="D5" s="6"/>
      <c r="E5" s="57"/>
      <c r="F5" s="5"/>
    </row>
    <row r="6" spans="1:6" ht="30" customHeight="1">
      <c r="A6" s="15" t="s">
        <v>85</v>
      </c>
      <c r="B6" s="15" t="s">
        <v>86</v>
      </c>
      <c r="C6" s="15" t="s">
        <v>82</v>
      </c>
      <c r="D6" s="15">
        <v>2022</v>
      </c>
      <c r="E6" s="15">
        <v>2023</v>
      </c>
      <c r="F6" s="15">
        <v>2024</v>
      </c>
    </row>
    <row r="7" spans="1:6" ht="30" customHeight="1">
      <c r="A7" s="15">
        <v>1</v>
      </c>
      <c r="B7" s="15" t="s">
        <v>234</v>
      </c>
      <c r="C7" s="280" t="s">
        <v>72</v>
      </c>
      <c r="D7" s="143">
        <v>0.79269999999999996</v>
      </c>
      <c r="E7" s="143">
        <v>0.80840000000000001</v>
      </c>
      <c r="F7" s="143">
        <v>0.89480000000000004</v>
      </c>
    </row>
    <row r="8" spans="1:6" ht="30" customHeight="1">
      <c r="A8" s="15">
        <v>2</v>
      </c>
      <c r="B8" s="15" t="s">
        <v>235</v>
      </c>
      <c r="C8" s="281"/>
      <c r="D8" s="98">
        <v>0.9839</v>
      </c>
      <c r="E8" s="98">
        <v>0.98419999999999996</v>
      </c>
      <c r="F8" s="98">
        <v>0.98519999999999996</v>
      </c>
    </row>
    <row r="9" spans="1:6" ht="19.149999999999999" customHeight="1">
      <c r="A9" s="277" t="s">
        <v>91</v>
      </c>
      <c r="B9" s="278"/>
      <c r="C9" s="278"/>
      <c r="E9" s="66"/>
      <c r="F9" s="19" t="s">
        <v>80</v>
      </c>
    </row>
  </sheetData>
  <mergeCells count="4">
    <mergeCell ref="A9:C9"/>
    <mergeCell ref="A5:C5"/>
    <mergeCell ref="C7:C8"/>
    <mergeCell ref="A4:F4"/>
  </mergeCells>
  <hyperlinks>
    <hyperlink ref="F9" location="'Index'!A1" display="العودة الى الفهرس" xr:uid="{F854AEEF-6082-4FE8-BC94-551EB65BA5F9}"/>
  </hyperlinks>
  <pageMargins left="0.7" right="0.7" top="0.75" bottom="0.75" header="0.3" footer="0.3"/>
  <pageSetup paperSize="9" orientation="portrait" r:id="rId1"/>
  <headerFooter>
    <oddFooter>&amp;C_x000D_&amp;1#&amp;&amp;"Calibri"&amp;10&amp;K0000FF Restricted</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1E28B-6C6C-41C7-B98E-E7946090105F}">
  <dimension ref="A1:D8"/>
  <sheetViews>
    <sheetView view="pageBreakPreview" zoomScaleNormal="100" zoomScaleSheetLayoutView="100" workbookViewId="0">
      <selection activeCell="A8" sqref="A8:B8"/>
    </sheetView>
  </sheetViews>
  <sheetFormatPr defaultRowHeight="15"/>
  <cols>
    <col min="1" max="1" width="45.85546875" customWidth="1"/>
    <col min="2" max="4" width="10.42578125" customWidth="1"/>
  </cols>
  <sheetData>
    <row r="1" spans="1:4" ht="21" customHeight="1">
      <c r="A1" s="2"/>
      <c r="B1" s="9"/>
      <c r="C1" s="9"/>
      <c r="D1" s="9"/>
    </row>
    <row r="2" spans="1:4" ht="21" customHeight="1">
      <c r="A2" s="2"/>
      <c r="B2" s="9"/>
      <c r="C2" s="9"/>
      <c r="D2" s="9"/>
    </row>
    <row r="3" spans="1:4" ht="21" customHeight="1">
      <c r="A3" s="2"/>
      <c r="B3" s="9"/>
      <c r="C3" s="9"/>
      <c r="D3" s="9"/>
    </row>
    <row r="4" spans="1:4" ht="55.15" customHeight="1">
      <c r="A4" s="221" t="s">
        <v>44</v>
      </c>
      <c r="B4" s="221"/>
      <c r="C4" s="221"/>
      <c r="D4" s="221"/>
    </row>
    <row r="5" spans="1:4" ht="21" customHeight="1">
      <c r="A5" s="233"/>
      <c r="B5" s="233"/>
      <c r="C5" s="29"/>
      <c r="D5" s="9"/>
    </row>
    <row r="6" spans="1:4" ht="30" customHeight="1">
      <c r="A6" s="15" t="s">
        <v>86</v>
      </c>
      <c r="B6" s="15" t="s">
        <v>82</v>
      </c>
      <c r="C6" s="15">
        <v>2023</v>
      </c>
      <c r="D6" s="15">
        <v>2024</v>
      </c>
    </row>
    <row r="7" spans="1:4" ht="31.5">
      <c r="A7" s="15" t="s">
        <v>236</v>
      </c>
      <c r="B7" s="15" t="s">
        <v>89</v>
      </c>
      <c r="C7" s="98">
        <v>0.99750000000000005</v>
      </c>
      <c r="D7" s="98">
        <v>0.99860000000000004</v>
      </c>
    </row>
    <row r="8" spans="1:4" ht="19.149999999999999" customHeight="1">
      <c r="A8" s="285" t="s">
        <v>91</v>
      </c>
      <c r="B8" s="285"/>
      <c r="C8" s="46"/>
      <c r="D8" s="19" t="s">
        <v>80</v>
      </c>
    </row>
  </sheetData>
  <mergeCells count="3">
    <mergeCell ref="A4:D4"/>
    <mergeCell ref="A8:B8"/>
    <mergeCell ref="A5:B5"/>
  </mergeCells>
  <hyperlinks>
    <hyperlink ref="D8" location="'Index'!A1" display="العودة الى الفهرس" xr:uid="{0AFC985E-9AF1-445B-8038-176D5793ABAC}"/>
  </hyperlinks>
  <pageMargins left="0.7" right="0.7" top="0.75" bottom="0.75" header="0.3" footer="0.3"/>
  <pageSetup paperSize="9" scale="75" orientation="portrait" r:id="rId1"/>
  <headerFooter>
    <oddFooter>&amp;C_x000D_&amp;1#&amp;&amp;"Calibri"&amp;10&amp;K0000FF Restricted</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8E80D-5653-4D1B-B640-15D24B98D43A}">
  <dimension ref="A1:J16"/>
  <sheetViews>
    <sheetView showGridLines="0" view="pageBreakPreview" zoomScaleNormal="72" zoomScaleSheetLayoutView="100" workbookViewId="0">
      <selection activeCell="A14" sqref="A14:C15"/>
    </sheetView>
  </sheetViews>
  <sheetFormatPr defaultRowHeight="15"/>
  <cols>
    <col min="1" max="2" width="20.5703125" customWidth="1"/>
    <col min="3" max="3" width="32.5703125" customWidth="1"/>
    <col min="4" max="4" width="31.5703125" customWidth="1"/>
    <col min="5" max="7" width="16.5703125" customWidth="1"/>
  </cols>
  <sheetData>
    <row r="1" spans="1:10" ht="21" customHeight="1">
      <c r="A1" s="79"/>
      <c r="B1" s="79"/>
      <c r="C1" s="79"/>
    </row>
    <row r="2" spans="1:10" ht="21" customHeight="1">
      <c r="A2" s="79"/>
      <c r="B2" s="79"/>
      <c r="C2" s="79"/>
    </row>
    <row r="3" spans="1:10" ht="21" customHeight="1">
      <c r="A3" s="21"/>
      <c r="B3" s="21"/>
      <c r="C3" s="21"/>
    </row>
    <row r="4" spans="1:10" s="130" customFormat="1" ht="54.95" customHeight="1">
      <c r="A4" s="211" t="s">
        <v>46</v>
      </c>
      <c r="B4" s="211"/>
      <c r="C4" s="211"/>
      <c r="D4"/>
      <c r="E4"/>
      <c r="F4"/>
      <c r="G4"/>
      <c r="H4"/>
      <c r="I4"/>
      <c r="J4"/>
    </row>
    <row r="5" spans="1:10" ht="31.5">
      <c r="A5" s="139" t="s">
        <v>81</v>
      </c>
      <c r="B5" s="139" t="s">
        <v>82</v>
      </c>
      <c r="C5" s="139" t="s">
        <v>46</v>
      </c>
    </row>
    <row r="6" spans="1:10" ht="21" customHeight="1">
      <c r="A6" s="139">
        <v>2017</v>
      </c>
      <c r="B6" s="212" t="s">
        <v>72</v>
      </c>
      <c r="C6" s="142">
        <v>1</v>
      </c>
      <c r="D6" s="141"/>
    </row>
    <row r="7" spans="1:10" ht="21" customHeight="1">
      <c r="A7" s="139">
        <v>2018</v>
      </c>
      <c r="B7" s="213"/>
      <c r="C7" s="140">
        <v>1</v>
      </c>
      <c r="D7" s="141"/>
    </row>
    <row r="8" spans="1:10" ht="21" customHeight="1">
      <c r="A8" s="139">
        <v>2019</v>
      </c>
      <c r="B8" s="213"/>
      <c r="C8" s="142">
        <v>1</v>
      </c>
      <c r="D8" s="141"/>
    </row>
    <row r="9" spans="1:10" ht="21" customHeight="1">
      <c r="A9" s="139">
        <v>2020</v>
      </c>
      <c r="B9" s="213"/>
      <c r="C9" s="140">
        <v>1</v>
      </c>
      <c r="D9" s="141"/>
    </row>
    <row r="10" spans="1:10" ht="21" customHeight="1">
      <c r="A10" s="139">
        <v>2021</v>
      </c>
      <c r="B10" s="213"/>
      <c r="C10" s="142">
        <v>1</v>
      </c>
      <c r="D10" s="141"/>
    </row>
    <row r="11" spans="1:10" ht="21" customHeight="1">
      <c r="A11" s="139">
        <v>2022</v>
      </c>
      <c r="B11" s="213"/>
      <c r="C11" s="140">
        <v>1</v>
      </c>
      <c r="D11" s="141"/>
    </row>
    <row r="12" spans="1:10" ht="21" customHeight="1">
      <c r="A12" s="139">
        <v>2023</v>
      </c>
      <c r="B12" s="213"/>
      <c r="C12" s="142">
        <v>1</v>
      </c>
      <c r="D12" s="141"/>
    </row>
    <row r="13" spans="1:10" ht="21" customHeight="1">
      <c r="A13" s="139">
        <v>2024</v>
      </c>
      <c r="B13" s="214"/>
      <c r="C13" s="140">
        <v>1</v>
      </c>
      <c r="D13" s="141"/>
    </row>
    <row r="14" spans="1:10" ht="21" customHeight="1">
      <c r="A14" s="201" t="s">
        <v>231</v>
      </c>
      <c r="B14" s="202"/>
      <c r="C14" s="202"/>
    </row>
    <row r="15" spans="1:10" ht="44.45" customHeight="1">
      <c r="A15" s="286" t="s">
        <v>237</v>
      </c>
      <c r="B15" s="287"/>
      <c r="C15" s="287"/>
    </row>
    <row r="16" spans="1:10" ht="15.75">
      <c r="C16" s="136" t="s">
        <v>80</v>
      </c>
    </row>
  </sheetData>
  <mergeCells count="3">
    <mergeCell ref="A4:C4"/>
    <mergeCell ref="A15:C15"/>
    <mergeCell ref="B6:B13"/>
  </mergeCells>
  <hyperlinks>
    <hyperlink ref="C16" location="'Index'!A1" display="العودة الى الفهرس" xr:uid="{9BA935C1-88CA-4771-8F22-6BA6255DFE89}"/>
  </hyperlinks>
  <pageMargins left="0.7" right="0.7" top="0.75" bottom="0.75" header="0.3" footer="0.3"/>
  <pageSetup paperSize="9" scale="38" orientation="portrait" r:id="rId1"/>
  <headerFooter>
    <oddFooter>&amp;C_x000D_&amp;1#&amp;&amp;"Calibri"&amp;10&amp;K0000FF Restricted</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6666A-7216-4BFD-9A78-E0417D4AE3B5}">
  <dimension ref="A1:L8"/>
  <sheetViews>
    <sheetView view="pageBreakPreview" zoomScaleNormal="100" zoomScaleSheetLayoutView="100" workbookViewId="0">
      <selection activeCell="A8" sqref="A8:C8"/>
    </sheetView>
  </sheetViews>
  <sheetFormatPr defaultRowHeight="15"/>
  <cols>
    <col min="1" max="1" width="4.42578125" customWidth="1"/>
    <col min="2" max="2" width="45.5703125" customWidth="1"/>
    <col min="3" max="3" width="22.5703125" customWidth="1"/>
    <col min="4" max="6" width="14.42578125" customWidth="1"/>
    <col min="7" max="7" width="12.140625" customWidth="1"/>
  </cols>
  <sheetData>
    <row r="1" spans="1:12" ht="21" customHeight="1">
      <c r="A1" s="2"/>
      <c r="B1" s="4"/>
      <c r="C1" s="4"/>
      <c r="D1" s="4"/>
      <c r="E1" s="4"/>
      <c r="F1" s="4"/>
      <c r="G1" s="5"/>
    </row>
    <row r="2" spans="1:12" ht="21" customHeight="1">
      <c r="A2" s="2"/>
      <c r="B2" s="5"/>
      <c r="C2" s="5"/>
      <c r="D2" s="5"/>
      <c r="E2" s="5"/>
      <c r="F2" s="5"/>
      <c r="G2" s="5"/>
    </row>
    <row r="3" spans="1:12" ht="21" customHeight="1">
      <c r="A3" s="2"/>
      <c r="B3" s="5"/>
      <c r="C3" s="5"/>
      <c r="D3" s="5"/>
      <c r="E3" s="5"/>
      <c r="F3" s="5"/>
      <c r="G3" s="5"/>
    </row>
    <row r="4" spans="1:12" ht="55.35" customHeight="1">
      <c r="A4" s="288" t="s">
        <v>47</v>
      </c>
      <c r="B4" s="288"/>
      <c r="C4" s="288"/>
      <c r="D4" s="288"/>
      <c r="E4" s="288"/>
      <c r="F4" s="288"/>
    </row>
    <row r="5" spans="1:12" ht="30" customHeight="1">
      <c r="A5" s="99" t="s">
        <v>85</v>
      </c>
      <c r="B5" s="99" t="s">
        <v>86</v>
      </c>
      <c r="C5" s="99" t="s">
        <v>82</v>
      </c>
      <c r="D5" s="99">
        <v>2021</v>
      </c>
      <c r="E5" s="99">
        <v>2022</v>
      </c>
      <c r="F5" s="99">
        <v>2023</v>
      </c>
      <c r="G5" s="99">
        <v>2024</v>
      </c>
    </row>
    <row r="6" spans="1:12" ht="29.45" customHeight="1">
      <c r="A6" s="99">
        <v>1</v>
      </c>
      <c r="B6" s="99" t="s">
        <v>238</v>
      </c>
      <c r="C6" s="99" t="s">
        <v>239</v>
      </c>
      <c r="D6" s="185">
        <v>411.94733520566399</v>
      </c>
      <c r="E6" s="189">
        <v>386.68702328362019</v>
      </c>
      <c r="F6" s="189">
        <v>390.43584917221119</v>
      </c>
      <c r="G6" s="185">
        <v>393.33127221495613</v>
      </c>
      <c r="H6" s="289"/>
      <c r="I6" s="290"/>
      <c r="J6" s="290"/>
      <c r="K6" s="290"/>
    </row>
    <row r="7" spans="1:12" ht="27" customHeight="1">
      <c r="A7" s="99">
        <v>2</v>
      </c>
      <c r="B7" s="99" t="s">
        <v>47</v>
      </c>
      <c r="C7" s="99" t="s">
        <v>89</v>
      </c>
      <c r="D7" s="98">
        <v>-4.2830540037243903E-2</v>
      </c>
      <c r="E7" s="188">
        <f>(E6-D6)/D6</f>
        <v>-6.1319274973420157E-2</v>
      </c>
      <c r="F7" s="188">
        <f t="shared" ref="F7:G7" si="0">(F6-E6)/E6</f>
        <v>9.6947289742417321E-3</v>
      </c>
      <c r="G7" s="98">
        <f t="shared" si="0"/>
        <v>7.4158739492895306E-3</v>
      </c>
      <c r="H7" s="275"/>
      <c r="I7" s="276"/>
      <c r="J7" s="276"/>
      <c r="K7" s="276"/>
      <c r="L7" s="276"/>
    </row>
    <row r="8" spans="1:12" ht="19.350000000000001" customHeight="1">
      <c r="A8" s="277" t="s">
        <v>240</v>
      </c>
      <c r="B8" s="278"/>
      <c r="C8" s="278"/>
      <c r="D8" s="181"/>
      <c r="E8" s="19"/>
      <c r="G8" s="19" t="s">
        <v>80</v>
      </c>
    </row>
  </sheetData>
  <mergeCells count="4">
    <mergeCell ref="A4:F4"/>
    <mergeCell ref="H6:K6"/>
    <mergeCell ref="A8:C8"/>
    <mergeCell ref="H7:L7"/>
  </mergeCells>
  <hyperlinks>
    <hyperlink ref="E8:G8" location="'Index'!A1" display="العودة الى الفهرس" xr:uid="{807B64FD-DC5B-4DDC-81D4-AECC55608BD6}"/>
  </hyperlinks>
  <pageMargins left="0.7" right="0.7" top="0.75" bottom="0.75" header="0.3" footer="0.3"/>
  <pageSetup paperSize="9" scale="68" orientation="portrait" r:id="rId1"/>
  <headerFooter>
    <oddFooter>&amp;C_x000D_&amp;1#&amp;&amp;"Calibri"&amp;10&amp;K0000FF Restricted</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00951-DB17-4DF7-A24D-FC3ADA418B46}">
  <dimension ref="A1:G9"/>
  <sheetViews>
    <sheetView view="pageBreakPreview" zoomScaleNormal="100" zoomScaleSheetLayoutView="100" workbookViewId="0">
      <selection activeCell="A9" sqref="A9:F9"/>
    </sheetView>
  </sheetViews>
  <sheetFormatPr defaultRowHeight="15"/>
  <cols>
    <col min="1" max="1" width="4.42578125" customWidth="1"/>
    <col min="2" max="5" width="14.42578125" customWidth="1"/>
    <col min="6" max="6" width="28.5703125" customWidth="1"/>
    <col min="7" max="7" width="14.42578125" customWidth="1"/>
  </cols>
  <sheetData>
    <row r="1" spans="1:7" ht="21">
      <c r="A1" s="2"/>
      <c r="B1" s="2"/>
      <c r="C1" s="4"/>
      <c r="D1" s="4"/>
      <c r="E1" s="4"/>
      <c r="F1" s="4"/>
      <c r="G1" s="4"/>
    </row>
    <row r="2" spans="1:7" ht="21">
      <c r="A2" s="2"/>
      <c r="B2" s="2"/>
      <c r="C2" s="5"/>
      <c r="D2" s="5"/>
      <c r="E2" s="5"/>
      <c r="F2" s="5"/>
      <c r="G2" s="5"/>
    </row>
    <row r="3" spans="1:7" ht="21">
      <c r="A3" s="2"/>
      <c r="B3" s="2"/>
      <c r="C3" s="5"/>
      <c r="D3" s="5"/>
      <c r="E3" s="5"/>
      <c r="F3" s="5"/>
      <c r="G3" s="5"/>
    </row>
    <row r="4" spans="1:7" ht="55.15" customHeight="1">
      <c r="A4" s="221" t="s">
        <v>48</v>
      </c>
      <c r="B4" s="221"/>
      <c r="C4" s="221"/>
      <c r="D4" s="221"/>
      <c r="E4" s="221"/>
      <c r="F4" s="221"/>
      <c r="G4" s="221"/>
    </row>
    <row r="5" spans="1:7" ht="21">
      <c r="A5" s="216"/>
      <c r="B5" s="217"/>
      <c r="C5" s="217"/>
      <c r="D5" s="76"/>
      <c r="E5" s="76"/>
      <c r="F5" s="6"/>
    </row>
    <row r="6" spans="1:7" ht="21" customHeight="1">
      <c r="A6" s="44" t="s">
        <v>85</v>
      </c>
      <c r="B6" s="44" t="s">
        <v>86</v>
      </c>
      <c r="C6" s="44" t="s">
        <v>82</v>
      </c>
      <c r="D6" s="44">
        <v>2021</v>
      </c>
      <c r="E6" s="44">
        <v>2022</v>
      </c>
      <c r="F6" s="44">
        <v>2023</v>
      </c>
      <c r="G6" s="44">
        <v>2024</v>
      </c>
    </row>
    <row r="7" spans="1:7" ht="21" customHeight="1">
      <c r="A7" s="44">
        <v>1</v>
      </c>
      <c r="B7" s="44" t="s">
        <v>97</v>
      </c>
      <c r="C7" s="44" t="s">
        <v>241</v>
      </c>
      <c r="D7" s="45">
        <v>2.7</v>
      </c>
      <c r="E7" s="45">
        <v>2.7</v>
      </c>
      <c r="F7" s="45">
        <v>2.7</v>
      </c>
      <c r="G7" s="45">
        <v>2.7</v>
      </c>
    </row>
    <row r="8" spans="1:7" ht="21" customHeight="1">
      <c r="A8" s="44">
        <v>2</v>
      </c>
      <c r="B8" s="44" t="s">
        <v>48</v>
      </c>
      <c r="C8" s="44" t="s">
        <v>241</v>
      </c>
      <c r="D8" s="44" t="s">
        <v>64</v>
      </c>
      <c r="E8" s="95">
        <f>E7-$D$7</f>
        <v>0</v>
      </c>
      <c r="F8" s="95">
        <f>F7-$D$7</f>
        <v>0</v>
      </c>
      <c r="G8" s="95">
        <f>G7-$D$7</f>
        <v>0</v>
      </c>
    </row>
    <row r="9" spans="1:7" ht="19.149999999999999" customHeight="1">
      <c r="A9" s="277" t="s">
        <v>99</v>
      </c>
      <c r="B9" s="278"/>
      <c r="C9" s="278"/>
      <c r="D9" s="278"/>
      <c r="E9" s="278"/>
      <c r="F9" s="279"/>
      <c r="G9" s="19" t="s">
        <v>80</v>
      </c>
    </row>
  </sheetData>
  <mergeCells count="3">
    <mergeCell ref="A9:F9"/>
    <mergeCell ref="A4:G4"/>
    <mergeCell ref="A5:C5"/>
  </mergeCells>
  <hyperlinks>
    <hyperlink ref="G9" location="'Index'!A1" display="العودة الى الفهرس" xr:uid="{1243A621-6A2A-447D-994E-19686DFC8788}"/>
  </hyperlinks>
  <pageMargins left="0.7" right="0.7" top="0.75" bottom="0.75" header="0.3" footer="0.3"/>
  <pageSetup paperSize="9" orientation="portrait" r:id="rId1"/>
  <headerFooter>
    <oddFooter>&amp;C_x000D_&amp;1#&amp;&amp;"Calibri"&amp;10&amp;K0000FF Restricted</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E9A36-BB09-47AB-8919-C9BA7F48C73B}">
  <dimension ref="A1:J18"/>
  <sheetViews>
    <sheetView view="pageBreakPreview" zoomScaleNormal="100" zoomScaleSheetLayoutView="100" workbookViewId="0">
      <selection activeCell="A8" sqref="A8:C9"/>
    </sheetView>
  </sheetViews>
  <sheetFormatPr defaultRowHeight="15"/>
  <cols>
    <col min="1" max="1" width="21.42578125" customWidth="1"/>
  </cols>
  <sheetData>
    <row r="1" spans="1:10" ht="21" customHeight="1">
      <c r="A1" s="2"/>
      <c r="B1" s="2"/>
      <c r="C1" s="9"/>
      <c r="D1" s="9"/>
      <c r="E1" s="9"/>
      <c r="F1" s="9"/>
      <c r="G1" s="9"/>
      <c r="H1" s="9"/>
      <c r="I1" s="9"/>
      <c r="J1" s="9"/>
    </row>
    <row r="2" spans="1:10" ht="21" customHeight="1">
      <c r="A2" s="2"/>
      <c r="B2" s="2"/>
      <c r="C2" s="9"/>
      <c r="D2" s="9"/>
      <c r="E2" s="9"/>
      <c r="F2" s="9"/>
      <c r="G2" s="9"/>
      <c r="H2" s="9"/>
      <c r="I2" s="9"/>
      <c r="J2" s="9"/>
    </row>
    <row r="3" spans="1:10" ht="21" customHeight="1">
      <c r="A3" s="2"/>
      <c r="B3" s="2"/>
      <c r="C3" s="9"/>
      <c r="D3" s="9"/>
      <c r="E3" s="9"/>
      <c r="F3" s="9"/>
      <c r="G3" s="9"/>
      <c r="H3" s="9"/>
      <c r="I3" s="9"/>
      <c r="J3" s="9"/>
    </row>
    <row r="4" spans="1:10" ht="55.15" customHeight="1">
      <c r="A4" s="282" t="s">
        <v>50</v>
      </c>
      <c r="B4" s="283"/>
      <c r="C4" s="283"/>
      <c r="D4" s="283"/>
      <c r="E4" s="283"/>
      <c r="F4" s="283"/>
      <c r="G4" s="283"/>
      <c r="H4" s="283"/>
      <c r="I4" s="283"/>
      <c r="J4" s="283"/>
    </row>
    <row r="5" spans="1:10" ht="21" customHeight="1">
      <c r="A5" s="216"/>
      <c r="B5" s="217"/>
      <c r="C5" s="9"/>
      <c r="D5" s="9"/>
      <c r="E5" s="9"/>
      <c r="F5" s="9"/>
      <c r="G5" s="9"/>
      <c r="H5" s="9"/>
      <c r="I5" s="9"/>
      <c r="J5" s="9"/>
    </row>
    <row r="6" spans="1:10" ht="30" customHeight="1">
      <c r="A6" s="15" t="s">
        <v>86</v>
      </c>
      <c r="B6" s="15" t="s">
        <v>82</v>
      </c>
      <c r="C6" s="15">
        <v>2015</v>
      </c>
      <c r="D6" s="15">
        <v>2016</v>
      </c>
      <c r="E6" s="15">
        <v>2017</v>
      </c>
      <c r="F6" s="15">
        <v>2018</v>
      </c>
      <c r="G6" s="15">
        <v>2019</v>
      </c>
      <c r="H6" s="15">
        <v>2020</v>
      </c>
      <c r="I6" s="15">
        <v>2021</v>
      </c>
      <c r="J6" s="15">
        <v>2022</v>
      </c>
    </row>
    <row r="7" spans="1:10" ht="30" customHeight="1">
      <c r="A7" s="15" t="s">
        <v>242</v>
      </c>
      <c r="B7" s="15" t="s">
        <v>74</v>
      </c>
      <c r="C7" s="17">
        <v>14</v>
      </c>
      <c r="D7" s="17">
        <v>16</v>
      </c>
      <c r="E7" s="17">
        <v>23</v>
      </c>
      <c r="F7" s="17">
        <v>24</v>
      </c>
      <c r="G7" s="17">
        <v>34</v>
      </c>
      <c r="H7" s="17">
        <v>49</v>
      </c>
      <c r="I7" s="17">
        <v>110</v>
      </c>
      <c r="J7" s="17">
        <v>114</v>
      </c>
    </row>
    <row r="8" spans="1:10" ht="19.149999999999999" customHeight="1">
      <c r="A8" s="277" t="s">
        <v>243</v>
      </c>
      <c r="B8" s="278"/>
      <c r="C8" s="279"/>
      <c r="D8" s="291"/>
      <c r="E8" s="292"/>
      <c r="F8" s="292"/>
      <c r="G8" s="9"/>
      <c r="H8" s="9"/>
      <c r="I8" s="9"/>
      <c r="J8" s="9"/>
    </row>
    <row r="9" spans="1:10" ht="19.149999999999999" customHeight="1">
      <c r="A9" s="277" t="s">
        <v>244</v>
      </c>
      <c r="B9" s="278"/>
      <c r="C9" s="279"/>
      <c r="D9" s="291"/>
      <c r="E9" s="292"/>
      <c r="F9" s="292"/>
      <c r="G9" s="8"/>
      <c r="H9" s="8"/>
      <c r="I9" s="293" t="s">
        <v>80</v>
      </c>
      <c r="J9" s="294"/>
    </row>
    <row r="18" spans="8:8">
      <c r="H18" s="138"/>
    </row>
  </sheetData>
  <mergeCells count="7">
    <mergeCell ref="A4:J4"/>
    <mergeCell ref="A5:B5"/>
    <mergeCell ref="A8:C8"/>
    <mergeCell ref="D8:F8"/>
    <mergeCell ref="A9:C9"/>
    <mergeCell ref="D9:F9"/>
    <mergeCell ref="I9:J9"/>
  </mergeCells>
  <hyperlinks>
    <hyperlink ref="I9:J9" location="'Index'!A1" display="العودة الى الفهرس" xr:uid="{65A767CD-3739-4CB6-B36E-0B0C10EA3CEA}"/>
  </hyperlinks>
  <pageMargins left="0.7" right="0.7" top="0.75" bottom="0.75" header="0.3" footer="0.3"/>
  <pageSetup paperSize="9" scale="78" orientation="portrait" r:id="rId1"/>
  <headerFooter>
    <oddFooter>&amp;C_x000D_&amp;1#&amp;&amp;"Calibri"&amp;10&amp;K0000FF Restricted</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AD7F3-C3F9-4D56-91F0-8FF9DA22133D}">
  <dimension ref="A1:G8"/>
  <sheetViews>
    <sheetView showGridLines="0" view="pageBreakPreview" zoomScaleNormal="70" zoomScaleSheetLayoutView="100" workbookViewId="0">
      <selection activeCell="A8" sqref="A8:C8"/>
    </sheetView>
  </sheetViews>
  <sheetFormatPr defaultRowHeight="15"/>
  <cols>
    <col min="1" max="1" width="4.42578125" customWidth="1"/>
    <col min="2" max="2" width="42.28515625" customWidth="1"/>
    <col min="3" max="6" width="14.42578125" customWidth="1"/>
  </cols>
  <sheetData>
    <row r="1" spans="1:7" ht="21">
      <c r="A1" s="2"/>
      <c r="B1" s="2"/>
      <c r="C1" s="9"/>
      <c r="D1" s="9"/>
      <c r="E1" s="9"/>
      <c r="F1" s="9"/>
    </row>
    <row r="2" spans="1:7" ht="21">
      <c r="A2" s="2"/>
      <c r="B2" s="2"/>
      <c r="C2" s="9"/>
      <c r="D2" s="9"/>
      <c r="E2" s="9"/>
      <c r="F2" s="9"/>
    </row>
    <row r="3" spans="1:7" ht="21">
      <c r="A3" s="2"/>
      <c r="B3" s="2"/>
      <c r="C3" s="9"/>
      <c r="D3" s="9"/>
      <c r="E3" s="9"/>
      <c r="F3" s="9"/>
    </row>
    <row r="4" spans="1:7" ht="55.15" customHeight="1">
      <c r="A4" s="295" t="s">
        <v>51</v>
      </c>
      <c r="B4" s="295"/>
      <c r="C4" s="295"/>
      <c r="D4" s="295"/>
      <c r="E4" s="295"/>
      <c r="F4" s="295"/>
    </row>
    <row r="5" spans="1:7" ht="21">
      <c r="A5" s="216"/>
      <c r="B5" s="217"/>
      <c r="C5" s="217"/>
      <c r="D5" s="9"/>
      <c r="E5" s="9"/>
      <c r="F5" s="9"/>
    </row>
    <row r="6" spans="1:7" ht="30" customHeight="1">
      <c r="A6" s="15" t="s">
        <v>85</v>
      </c>
      <c r="B6" s="15" t="s">
        <v>86</v>
      </c>
      <c r="C6" s="15" t="s">
        <v>82</v>
      </c>
      <c r="D6" s="99">
        <v>2021</v>
      </c>
      <c r="E6" s="99">
        <v>2022</v>
      </c>
      <c r="F6" s="99">
        <v>2023</v>
      </c>
      <c r="G6" s="99">
        <v>2024</v>
      </c>
    </row>
    <row r="7" spans="1:7" ht="45" customHeight="1">
      <c r="A7" s="15">
        <v>3</v>
      </c>
      <c r="B7" s="15" t="s">
        <v>245</v>
      </c>
      <c r="C7" s="15" t="s">
        <v>72</v>
      </c>
      <c r="D7" s="98">
        <v>0.20749999999999999</v>
      </c>
      <c r="E7" s="98">
        <v>0.20749999999999999</v>
      </c>
      <c r="F7" s="98">
        <v>0.34250000000000003</v>
      </c>
      <c r="G7" s="98">
        <v>0.34250000000000003</v>
      </c>
    </row>
    <row r="8" spans="1:7" ht="19.149999999999999" customHeight="1">
      <c r="A8" s="285" t="s">
        <v>246</v>
      </c>
      <c r="B8" s="285"/>
      <c r="C8" s="285"/>
      <c r="D8" s="19"/>
      <c r="E8" s="19"/>
      <c r="F8" s="173" t="s">
        <v>80</v>
      </c>
    </row>
  </sheetData>
  <mergeCells count="3">
    <mergeCell ref="A4:F4"/>
    <mergeCell ref="A8:C8"/>
    <mergeCell ref="A5:C5"/>
  </mergeCells>
  <hyperlinks>
    <hyperlink ref="F8" location="'Index'!A1" display="العودة الى الفهرس" xr:uid="{D2FD9333-D8F4-4E62-99CC-4F0B50F3CB68}"/>
  </hyperlinks>
  <pageMargins left="0.7" right="0.7" top="0.75" bottom="0.75" header="0.3" footer="0.3"/>
  <pageSetup paperSize="9" scale="85" orientation="portrait" r:id="rId1"/>
  <headerFooter>
    <oddFooter>&amp;C_x000D_&amp;1#&amp;&amp;"Calibri"&amp;10&amp;K0000FF Restricted</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E1A2-1222-433D-BF61-A0B3D17758BA}">
  <dimension ref="A1:M52"/>
  <sheetViews>
    <sheetView showGridLines="0" view="pageBreakPreview" topLeftCell="A34" zoomScaleNormal="100" zoomScaleSheetLayoutView="100" workbookViewId="0">
      <selection activeCell="I23" sqref="I23"/>
    </sheetView>
  </sheetViews>
  <sheetFormatPr defaultColWidth="8.7109375" defaultRowHeight="19.5"/>
  <cols>
    <col min="1" max="1" width="4.28515625" style="75" customWidth="1"/>
    <col min="2" max="3" width="21.42578125" style="75" customWidth="1"/>
    <col min="4" max="11" width="10.28515625" style="75" customWidth="1"/>
    <col min="12" max="16384" width="8.7109375" style="75"/>
  </cols>
  <sheetData>
    <row r="1" spans="1:11" ht="21" customHeight="1">
      <c r="A1" s="79"/>
      <c r="B1" s="79"/>
      <c r="C1" s="79"/>
      <c r="D1" s="80"/>
      <c r="E1" s="80"/>
      <c r="F1" s="80"/>
      <c r="G1" s="21"/>
      <c r="H1" s="2"/>
      <c r="I1" s="2"/>
      <c r="J1" s="2"/>
      <c r="K1" s="2"/>
    </row>
    <row r="2" spans="1:11" ht="21" customHeight="1">
      <c r="A2" s="79"/>
      <c r="B2" s="79"/>
      <c r="C2" s="79"/>
      <c r="D2" s="81"/>
      <c r="E2" s="80"/>
      <c r="F2" s="80"/>
      <c r="G2" s="21"/>
      <c r="H2" s="2"/>
      <c r="I2" s="2"/>
      <c r="J2" s="2"/>
      <c r="K2" s="2"/>
    </row>
    <row r="3" spans="1:11" ht="21" customHeight="1">
      <c r="A3" s="79"/>
      <c r="B3" s="79"/>
      <c r="C3" s="79"/>
      <c r="D3" s="80"/>
      <c r="E3" s="80"/>
      <c r="F3" s="80"/>
      <c r="G3" s="21"/>
      <c r="H3" s="2"/>
      <c r="I3" s="2"/>
      <c r="J3" s="2"/>
      <c r="K3" s="2"/>
    </row>
    <row r="4" spans="1:11" s="82" customFormat="1" ht="54.95" customHeight="1">
      <c r="A4" s="300" t="s">
        <v>52</v>
      </c>
      <c r="B4" s="300"/>
      <c r="C4" s="300"/>
      <c r="D4" s="300"/>
      <c r="E4" s="300"/>
      <c r="F4" s="300"/>
      <c r="G4" s="300"/>
      <c r="H4" s="300"/>
      <c r="I4" s="300"/>
      <c r="J4" s="300"/>
      <c r="K4" s="300"/>
    </row>
    <row r="5" spans="1:11" ht="21" customHeight="1">
      <c r="A5" s="301" t="s">
        <v>85</v>
      </c>
      <c r="B5" s="302" t="s">
        <v>247</v>
      </c>
      <c r="C5" s="302"/>
      <c r="D5" s="301" t="s">
        <v>108</v>
      </c>
      <c r="E5" s="301" t="s">
        <v>81</v>
      </c>
      <c r="F5" s="301"/>
      <c r="G5" s="301"/>
      <c r="H5" s="301"/>
      <c r="I5" s="301"/>
      <c r="J5" s="301"/>
      <c r="K5" s="301"/>
    </row>
    <row r="6" spans="1:11" ht="21" customHeight="1">
      <c r="A6" s="301"/>
      <c r="B6" s="303"/>
      <c r="C6" s="303"/>
      <c r="D6" s="301"/>
      <c r="E6" s="83">
        <v>2018</v>
      </c>
      <c r="F6" s="83">
        <v>2019</v>
      </c>
      <c r="G6" s="83">
        <v>2020</v>
      </c>
      <c r="H6" s="83">
        <v>2021</v>
      </c>
      <c r="I6" s="83">
        <v>2022</v>
      </c>
      <c r="J6" s="83">
        <v>2023</v>
      </c>
      <c r="K6" s="83">
        <v>2024</v>
      </c>
    </row>
    <row r="7" spans="1:11" ht="21" customHeight="1">
      <c r="A7" s="298">
        <v>1</v>
      </c>
      <c r="B7" s="298" t="s">
        <v>173</v>
      </c>
      <c r="C7" s="22" t="s">
        <v>248</v>
      </c>
      <c r="D7" s="296" t="s">
        <v>249</v>
      </c>
      <c r="E7" s="84">
        <v>2470</v>
      </c>
      <c r="F7" s="84">
        <v>2470</v>
      </c>
      <c r="G7" s="84">
        <v>2470</v>
      </c>
      <c r="H7" s="84">
        <v>2470</v>
      </c>
      <c r="I7" s="84">
        <v>2470</v>
      </c>
      <c r="J7" s="84">
        <v>2470</v>
      </c>
      <c r="K7" s="84">
        <v>2470</v>
      </c>
    </row>
    <row r="8" spans="1:11" ht="21" customHeight="1">
      <c r="A8" s="298"/>
      <c r="B8" s="298"/>
      <c r="C8" s="22" t="s">
        <v>250</v>
      </c>
      <c r="D8" s="297"/>
      <c r="E8" s="84">
        <v>31.729023999999999</v>
      </c>
      <c r="F8" s="84">
        <v>32.595260000000003</v>
      </c>
      <c r="G8" s="84">
        <v>34.282575000000001</v>
      </c>
      <c r="H8" s="84">
        <v>35.758275779999998</v>
      </c>
      <c r="I8" s="84">
        <v>37.041228780000004</v>
      </c>
      <c r="J8" s="84">
        <v>37.886739779999999</v>
      </c>
      <c r="K8" s="84">
        <v>38.253198779999998</v>
      </c>
    </row>
    <row r="9" spans="1:11" ht="21" customHeight="1">
      <c r="A9" s="298"/>
      <c r="B9" s="298"/>
      <c r="C9" s="22" t="s">
        <v>251</v>
      </c>
      <c r="D9" s="22" t="s">
        <v>72</v>
      </c>
      <c r="E9" s="101">
        <v>1.2845758704453441E-2</v>
      </c>
      <c r="F9" s="101">
        <v>1.3196461538461541E-2</v>
      </c>
      <c r="G9" s="101">
        <v>1.3879585020242915E-2</v>
      </c>
      <c r="H9" s="101">
        <v>1.4477034728744939E-2</v>
      </c>
      <c r="I9" s="101">
        <v>1.4996448898785427E-2</v>
      </c>
      <c r="J9" s="101">
        <v>1.5338761044534412E-2</v>
      </c>
      <c r="K9" s="101">
        <v>1.5487125012145749E-2</v>
      </c>
    </row>
    <row r="10" spans="1:11" ht="21" customHeight="1">
      <c r="A10" s="298">
        <v>2</v>
      </c>
      <c r="B10" s="298" t="s">
        <v>252</v>
      </c>
      <c r="C10" s="22" t="s">
        <v>248</v>
      </c>
      <c r="D10" s="296" t="s">
        <v>249</v>
      </c>
      <c r="E10" s="85">
        <v>2225.5291470000002</v>
      </c>
      <c r="F10" s="85">
        <v>2225.5291470000002</v>
      </c>
      <c r="G10" s="85">
        <v>2225.5291470000002</v>
      </c>
      <c r="H10" s="85">
        <v>2225.5291470000002</v>
      </c>
      <c r="I10" s="85">
        <v>2225.5291470000002</v>
      </c>
      <c r="J10" s="85">
        <v>2225.5291470000002</v>
      </c>
      <c r="K10" s="85">
        <v>2225.5291470000002</v>
      </c>
    </row>
    <row r="11" spans="1:11" ht="21" customHeight="1">
      <c r="A11" s="298"/>
      <c r="B11" s="298"/>
      <c r="C11" s="22" t="s">
        <v>250</v>
      </c>
      <c r="D11" s="297"/>
      <c r="E11" s="85">
        <v>32.359617999999998</v>
      </c>
      <c r="F11" s="85">
        <v>32.854149999999997</v>
      </c>
      <c r="G11" s="85">
        <v>35.230153999999999</v>
      </c>
      <c r="H11" s="85">
        <v>39.291919999999998</v>
      </c>
      <c r="I11" s="85">
        <v>39.326979999999999</v>
      </c>
      <c r="J11" s="85">
        <v>39.537801000000002</v>
      </c>
      <c r="K11" s="85">
        <v>39.647136000000003</v>
      </c>
    </row>
    <row r="12" spans="1:11" ht="21" customHeight="1">
      <c r="A12" s="298"/>
      <c r="B12" s="298"/>
      <c r="C12" s="22" t="s">
        <v>251</v>
      </c>
      <c r="D12" s="22" t="s">
        <v>72</v>
      </c>
      <c r="E12" s="102">
        <v>1.454019060753285E-2</v>
      </c>
      <c r="F12" s="102">
        <v>1.4762399335136631E-2</v>
      </c>
      <c r="G12" s="102">
        <v>1.583001240288856E-2</v>
      </c>
      <c r="H12" s="102">
        <v>1.7655091173694699E-2</v>
      </c>
      <c r="I12" s="102">
        <v>1.7670844730572292E-2</v>
      </c>
      <c r="J12" s="102">
        <v>1.7765573213586853E-2</v>
      </c>
      <c r="K12" s="102">
        <v>1.7814700855948842E-2</v>
      </c>
    </row>
    <row r="13" spans="1:11" ht="21" customHeight="1">
      <c r="A13" s="298">
        <v>3</v>
      </c>
      <c r="B13" s="298" t="s">
        <v>253</v>
      </c>
      <c r="C13" s="22" t="s">
        <v>248</v>
      </c>
      <c r="D13" s="296" t="s">
        <v>249</v>
      </c>
      <c r="E13" s="84">
        <v>743.52122499999996</v>
      </c>
      <c r="F13" s="84">
        <v>743.52122499999996</v>
      </c>
      <c r="G13" s="84">
        <v>743.52122499999996</v>
      </c>
      <c r="H13" s="84">
        <v>743.52122499999996</v>
      </c>
      <c r="I13" s="84">
        <v>743.52122499999996</v>
      </c>
      <c r="J13" s="84">
        <v>743.52122499999996</v>
      </c>
      <c r="K13" s="84">
        <v>743.52122499999996</v>
      </c>
    </row>
    <row r="14" spans="1:11" ht="21" customHeight="1">
      <c r="A14" s="298"/>
      <c r="B14" s="298"/>
      <c r="C14" s="22" t="s">
        <v>250</v>
      </c>
      <c r="D14" s="297"/>
      <c r="E14" s="84">
        <v>16.757736000000001</v>
      </c>
      <c r="F14" s="84">
        <v>17.323041</v>
      </c>
      <c r="G14" s="84">
        <v>19.457844999999999</v>
      </c>
      <c r="H14" s="84">
        <v>25.013629000000002</v>
      </c>
      <c r="I14" s="84">
        <v>25.204428</v>
      </c>
      <c r="J14" s="84">
        <v>25.306052999999999</v>
      </c>
      <c r="K14" s="84">
        <v>25.507173999999999</v>
      </c>
    </row>
    <row r="15" spans="1:11" ht="21" customHeight="1">
      <c r="A15" s="298"/>
      <c r="B15" s="298"/>
      <c r="C15" s="22" t="s">
        <v>251</v>
      </c>
      <c r="D15" s="22" t="s">
        <v>72</v>
      </c>
      <c r="E15" s="101">
        <v>2.2538342466282658E-2</v>
      </c>
      <c r="F15" s="101">
        <v>2.3298650283991557E-2</v>
      </c>
      <c r="G15" s="101">
        <v>2.6169858163766609E-2</v>
      </c>
      <c r="H15" s="101">
        <v>3.3642118286535808E-2</v>
      </c>
      <c r="I15" s="101">
        <v>3.3898733691159928E-2</v>
      </c>
      <c r="J15" s="101">
        <v>3.4035414389145383E-2</v>
      </c>
      <c r="K15" s="101">
        <v>3.4305912383335121E-2</v>
      </c>
    </row>
    <row r="16" spans="1:11" ht="21" customHeight="1">
      <c r="A16" s="298">
        <v>4</v>
      </c>
      <c r="B16" s="298" t="s">
        <v>254</v>
      </c>
      <c r="C16" s="22" t="s">
        <v>248</v>
      </c>
      <c r="D16" s="296" t="s">
        <v>249</v>
      </c>
      <c r="E16" s="85">
        <v>619</v>
      </c>
      <c r="F16" s="85">
        <v>619</v>
      </c>
      <c r="G16" s="85">
        <v>619</v>
      </c>
      <c r="H16" s="85">
        <v>619</v>
      </c>
      <c r="I16" s="85">
        <v>619</v>
      </c>
      <c r="J16" s="85">
        <v>619</v>
      </c>
      <c r="K16" s="85">
        <v>619</v>
      </c>
    </row>
    <row r="17" spans="1:11" ht="21" customHeight="1">
      <c r="A17" s="298"/>
      <c r="B17" s="298"/>
      <c r="C17" s="22" t="s">
        <v>250</v>
      </c>
      <c r="D17" s="297"/>
      <c r="E17" s="85">
        <v>19.064582999999999</v>
      </c>
      <c r="F17" s="85">
        <v>19.457611</v>
      </c>
      <c r="G17" s="85">
        <v>19.874079999999999</v>
      </c>
      <c r="H17" s="85">
        <v>20.253907999999999</v>
      </c>
      <c r="I17" s="85">
        <v>21.616942999999999</v>
      </c>
      <c r="J17" s="85">
        <v>22.635670000000001</v>
      </c>
      <c r="K17" s="85">
        <v>23.428339999999999</v>
      </c>
    </row>
    <row r="18" spans="1:11" ht="21" customHeight="1">
      <c r="A18" s="298"/>
      <c r="B18" s="298"/>
      <c r="C18" s="22" t="s">
        <v>251</v>
      </c>
      <c r="D18" s="22" t="s">
        <v>72</v>
      </c>
      <c r="E18" s="102">
        <v>3.0799003231017769E-2</v>
      </c>
      <c r="F18" s="102">
        <v>3.1433943457189015E-2</v>
      </c>
      <c r="G18" s="102">
        <v>3.2106752827140546E-2</v>
      </c>
      <c r="H18" s="102">
        <v>3.2720368336025846E-2</v>
      </c>
      <c r="I18" s="102">
        <v>3.4922363489499189E-2</v>
      </c>
      <c r="J18" s="102">
        <v>3.6568126009693058E-2</v>
      </c>
      <c r="K18" s="102">
        <v>3.7848691437802909E-2</v>
      </c>
    </row>
    <row r="19" spans="1:11" ht="21" customHeight="1">
      <c r="A19" s="298">
        <v>5</v>
      </c>
      <c r="B19" s="298" t="s">
        <v>255</v>
      </c>
      <c r="C19" s="22" t="s">
        <v>248</v>
      </c>
      <c r="D19" s="296" t="s">
        <v>249</v>
      </c>
      <c r="E19" s="84">
        <v>1783.6270790000001</v>
      </c>
      <c r="F19" s="84">
        <v>1783.6270790000001</v>
      </c>
      <c r="G19" s="84">
        <v>1783.6270790000001</v>
      </c>
      <c r="H19" s="84">
        <v>1783.6270790000001</v>
      </c>
      <c r="I19" s="84">
        <v>1783.6270790000001</v>
      </c>
      <c r="J19" s="84">
        <v>1783.6270790000001</v>
      </c>
      <c r="K19" s="84">
        <v>1783.6270790000001</v>
      </c>
    </row>
    <row r="20" spans="1:11" ht="21" customHeight="1">
      <c r="A20" s="298"/>
      <c r="B20" s="298"/>
      <c r="C20" s="22" t="s">
        <v>250</v>
      </c>
      <c r="D20" s="297"/>
      <c r="E20" s="84">
        <v>16.899096</v>
      </c>
      <c r="F20" s="84">
        <v>17.640898</v>
      </c>
      <c r="G20" s="84">
        <v>18.517685</v>
      </c>
      <c r="H20" s="84">
        <v>19.173362999999998</v>
      </c>
      <c r="I20" s="84">
        <v>23.220718999999999</v>
      </c>
      <c r="J20" s="84">
        <v>23.895779999999998</v>
      </c>
      <c r="K20" s="84">
        <v>24.112801000000001</v>
      </c>
    </row>
    <row r="21" spans="1:11" ht="21" customHeight="1">
      <c r="A21" s="298"/>
      <c r="B21" s="298"/>
      <c r="C21" s="22" t="s">
        <v>251</v>
      </c>
      <c r="D21" s="22" t="s">
        <v>72</v>
      </c>
      <c r="E21" s="101">
        <v>9.4745679738583964E-3</v>
      </c>
      <c r="F21" s="101">
        <v>9.8904632070793974E-3</v>
      </c>
      <c r="G21" s="101">
        <v>1.0382038497857992E-2</v>
      </c>
      <c r="H21" s="101">
        <v>1.0749647852817779E-2</v>
      </c>
      <c r="I21" s="101">
        <v>1.3018819501786672E-2</v>
      </c>
      <c r="J21" s="101">
        <v>1.3397296038697335E-2</v>
      </c>
      <c r="K21" s="101">
        <v>1.3518970015592591E-2</v>
      </c>
    </row>
    <row r="22" spans="1:11" ht="21" customHeight="1">
      <c r="A22" s="298">
        <v>6</v>
      </c>
      <c r="B22" s="298" t="s">
        <v>256</v>
      </c>
      <c r="C22" s="22" t="s">
        <v>248</v>
      </c>
      <c r="D22" s="296" t="s">
        <v>249</v>
      </c>
      <c r="E22" s="85">
        <v>872</v>
      </c>
      <c r="F22" s="85">
        <v>872</v>
      </c>
      <c r="G22" s="85">
        <v>872</v>
      </c>
      <c r="H22" s="85">
        <v>872</v>
      </c>
      <c r="I22" s="85">
        <v>872</v>
      </c>
      <c r="J22" s="85">
        <v>872</v>
      </c>
      <c r="K22" s="85">
        <v>872</v>
      </c>
    </row>
    <row r="23" spans="1:11" ht="21" customHeight="1">
      <c r="A23" s="298"/>
      <c r="B23" s="298"/>
      <c r="C23" s="22" t="s">
        <v>250</v>
      </c>
      <c r="D23" s="297"/>
      <c r="E23" s="85">
        <v>11.629015000000001</v>
      </c>
      <c r="F23" s="85">
        <v>12.937625000000001</v>
      </c>
      <c r="G23" s="85">
        <v>13.356446999999999</v>
      </c>
      <c r="H23" s="85">
        <v>13.659228000000001</v>
      </c>
      <c r="I23" s="85">
        <v>13.851366000000001</v>
      </c>
      <c r="J23" s="85">
        <v>13.992881000000001</v>
      </c>
      <c r="K23" s="85">
        <v>14.113784000000001</v>
      </c>
    </row>
    <row r="24" spans="1:11" ht="21" customHeight="1">
      <c r="A24" s="298"/>
      <c r="B24" s="298"/>
      <c r="C24" s="22" t="s">
        <v>251</v>
      </c>
      <c r="D24" s="22" t="s">
        <v>72</v>
      </c>
      <c r="E24" s="102">
        <v>1.333602637614679E-2</v>
      </c>
      <c r="F24" s="102">
        <v>1.4836725917431194E-2</v>
      </c>
      <c r="G24" s="102">
        <v>1.5317026376146788E-2</v>
      </c>
      <c r="H24" s="102">
        <v>1.5664252293577981E-2</v>
      </c>
      <c r="I24" s="102">
        <v>1.5884594036697248E-2</v>
      </c>
      <c r="J24" s="102">
        <v>1.6046881880733947E-2</v>
      </c>
      <c r="K24" s="102">
        <v>1.6185532110091744E-2</v>
      </c>
    </row>
    <row r="25" spans="1:11" ht="21" customHeight="1">
      <c r="A25" s="298">
        <v>7</v>
      </c>
      <c r="B25" s="298" t="s">
        <v>257</v>
      </c>
      <c r="C25" s="22" t="s">
        <v>248</v>
      </c>
      <c r="D25" s="296" t="s">
        <v>249</v>
      </c>
      <c r="E25" s="84">
        <v>333.86780499999998</v>
      </c>
      <c r="F25" s="84">
        <v>333.86780499999998</v>
      </c>
      <c r="G25" s="84">
        <v>333.86780499999998</v>
      </c>
      <c r="H25" s="84">
        <v>333.86780499999998</v>
      </c>
      <c r="I25" s="84">
        <v>333.86780499999998</v>
      </c>
      <c r="J25" s="84">
        <v>333.86780499999998</v>
      </c>
      <c r="K25" s="84">
        <v>333.86780499999998</v>
      </c>
    </row>
    <row r="26" spans="1:11" ht="21" customHeight="1">
      <c r="A26" s="298"/>
      <c r="B26" s="298"/>
      <c r="C26" s="22" t="s">
        <v>250</v>
      </c>
      <c r="D26" s="297"/>
      <c r="E26" s="84">
        <v>8.5045830000000002</v>
      </c>
      <c r="F26" s="84">
        <v>9.1685739999999996</v>
      </c>
      <c r="G26" s="84">
        <v>9.4198249999999994</v>
      </c>
      <c r="H26" s="84">
        <v>9.6013280000000005</v>
      </c>
      <c r="I26" s="84">
        <v>11.497247</v>
      </c>
      <c r="J26" s="84">
        <v>11.642326000000001</v>
      </c>
      <c r="K26" s="84">
        <v>11.746226</v>
      </c>
    </row>
    <row r="27" spans="1:11" ht="21" customHeight="1">
      <c r="A27" s="298"/>
      <c r="B27" s="298"/>
      <c r="C27" s="22" t="s">
        <v>251</v>
      </c>
      <c r="D27" s="22" t="s">
        <v>72</v>
      </c>
      <c r="E27" s="101">
        <v>2.5472905361449874E-2</v>
      </c>
      <c r="F27" s="101">
        <v>2.7461689515106136E-2</v>
      </c>
      <c r="G27" s="101">
        <v>2.8214235870990916E-2</v>
      </c>
      <c r="H27" s="101">
        <v>2.875787319475144E-2</v>
      </c>
      <c r="I27" s="101">
        <v>3.4436524959332332E-2</v>
      </c>
      <c r="J27" s="101">
        <v>3.4871065210974751E-2</v>
      </c>
      <c r="K27" s="101">
        <v>3.5182266226598279E-2</v>
      </c>
    </row>
    <row r="28" spans="1:11" ht="21" customHeight="1">
      <c r="A28" s="298">
        <v>8</v>
      </c>
      <c r="B28" s="298" t="s">
        <v>258</v>
      </c>
      <c r="C28" s="22" t="s">
        <v>248</v>
      </c>
      <c r="D28" s="296" t="s">
        <v>249</v>
      </c>
      <c r="E28" s="85">
        <v>356</v>
      </c>
      <c r="F28" s="85">
        <v>356</v>
      </c>
      <c r="G28" s="85">
        <v>356</v>
      </c>
      <c r="H28" s="85">
        <v>356</v>
      </c>
      <c r="I28" s="85">
        <v>356</v>
      </c>
      <c r="J28" s="85">
        <v>356</v>
      </c>
      <c r="K28" s="85">
        <v>356</v>
      </c>
    </row>
    <row r="29" spans="1:11" ht="21" customHeight="1">
      <c r="A29" s="298"/>
      <c r="B29" s="298"/>
      <c r="C29" s="22" t="s">
        <v>250</v>
      </c>
      <c r="D29" s="297"/>
      <c r="E29" s="85">
        <v>7.5125840000000004</v>
      </c>
      <c r="F29" s="85">
        <v>7.8089069999999996</v>
      </c>
      <c r="G29" s="85">
        <v>8.3786310000000004</v>
      </c>
      <c r="H29" s="85">
        <v>8.9643969999999999</v>
      </c>
      <c r="I29" s="85">
        <v>9.48231</v>
      </c>
      <c r="J29" s="85">
        <v>12.209464000000001</v>
      </c>
      <c r="K29" s="85">
        <v>12.470802000000001</v>
      </c>
    </row>
    <row r="30" spans="1:11" ht="21" customHeight="1">
      <c r="A30" s="298"/>
      <c r="B30" s="298"/>
      <c r="C30" s="22" t="s">
        <v>251</v>
      </c>
      <c r="D30" s="22" t="s">
        <v>72</v>
      </c>
      <c r="E30" s="102">
        <v>2.1102764044943823E-2</v>
      </c>
      <c r="F30" s="102">
        <v>2.1935132022471909E-2</v>
      </c>
      <c r="G30" s="102">
        <v>2.3535480337078654E-2</v>
      </c>
      <c r="H30" s="102">
        <v>2.5180890449438203E-2</v>
      </c>
      <c r="I30" s="102">
        <v>2.6635702247191011E-2</v>
      </c>
      <c r="J30" s="102">
        <v>3.4296247191011237E-2</v>
      </c>
      <c r="K30" s="102">
        <v>3.5030342696629219E-2</v>
      </c>
    </row>
    <row r="31" spans="1:11" ht="21" customHeight="1">
      <c r="A31" s="298">
        <v>9</v>
      </c>
      <c r="B31" s="298" t="s">
        <v>259</v>
      </c>
      <c r="C31" s="22" t="s">
        <v>248</v>
      </c>
      <c r="D31" s="296" t="s">
        <v>249</v>
      </c>
      <c r="E31" s="84">
        <v>177</v>
      </c>
      <c r="F31" s="84">
        <v>177</v>
      </c>
      <c r="G31" s="84">
        <v>177</v>
      </c>
      <c r="H31" s="84">
        <v>177</v>
      </c>
      <c r="I31" s="84">
        <v>177</v>
      </c>
      <c r="J31" s="84">
        <v>177</v>
      </c>
      <c r="K31" s="84">
        <v>177</v>
      </c>
    </row>
    <row r="32" spans="1:11" ht="21" customHeight="1">
      <c r="A32" s="298"/>
      <c r="B32" s="298"/>
      <c r="C32" s="22" t="s">
        <v>250</v>
      </c>
      <c r="D32" s="297"/>
      <c r="E32" s="84">
        <v>6.2928680000000004</v>
      </c>
      <c r="F32" s="84">
        <v>7.0638810000000003</v>
      </c>
      <c r="G32" s="84">
        <v>7.5697950000000001</v>
      </c>
      <c r="H32" s="84">
        <v>7.8360250000000002</v>
      </c>
      <c r="I32" s="84">
        <v>7.8778249999999996</v>
      </c>
      <c r="J32" s="84">
        <v>8.0746669999999998</v>
      </c>
      <c r="K32" s="84">
        <v>8.247681</v>
      </c>
    </row>
    <row r="33" spans="1:13" ht="21" customHeight="1">
      <c r="A33" s="298"/>
      <c r="B33" s="298"/>
      <c r="C33" s="22" t="s">
        <v>251</v>
      </c>
      <c r="D33" s="22" t="s">
        <v>72</v>
      </c>
      <c r="E33" s="101">
        <v>3.5552926553672315E-2</v>
      </c>
      <c r="F33" s="101">
        <v>3.9908932203389834E-2</v>
      </c>
      <c r="G33" s="101">
        <v>4.2767203389830512E-2</v>
      </c>
      <c r="H33" s="101">
        <v>4.4271327683615823E-2</v>
      </c>
      <c r="I33" s="101">
        <v>4.4507485875706215E-2</v>
      </c>
      <c r="J33" s="101">
        <v>4.561958757062147E-2</v>
      </c>
      <c r="K33" s="101">
        <v>4.6597067796610173E-2</v>
      </c>
    </row>
    <row r="34" spans="1:13" ht="21" customHeight="1">
      <c r="A34" s="298">
        <v>10</v>
      </c>
      <c r="B34" s="298" t="s">
        <v>260</v>
      </c>
      <c r="C34" s="22" t="s">
        <v>248</v>
      </c>
      <c r="D34" s="296" t="s">
        <v>249</v>
      </c>
      <c r="E34" s="85">
        <v>647.00692500000002</v>
      </c>
      <c r="F34" s="85">
        <v>647.00692500000002</v>
      </c>
      <c r="G34" s="85">
        <v>647.00692500000002</v>
      </c>
      <c r="H34" s="85">
        <v>647.00692500000002</v>
      </c>
      <c r="I34" s="85">
        <v>647.00692500000002</v>
      </c>
      <c r="J34" s="85">
        <v>647.00692500000002</v>
      </c>
      <c r="K34" s="85">
        <v>647.00692500000002</v>
      </c>
    </row>
    <row r="35" spans="1:13" ht="21" customHeight="1">
      <c r="A35" s="298"/>
      <c r="B35" s="298"/>
      <c r="C35" s="22" t="s">
        <v>250</v>
      </c>
      <c r="D35" s="297"/>
      <c r="E35" s="85">
        <v>10.814299999999999</v>
      </c>
      <c r="F35" s="85">
        <v>11.256805</v>
      </c>
      <c r="G35" s="85">
        <v>12.327592711209999</v>
      </c>
      <c r="H35" s="85">
        <v>14.14080071121</v>
      </c>
      <c r="I35" s="85">
        <v>14.619154711209999</v>
      </c>
      <c r="J35" s="85">
        <v>14.66394971121</v>
      </c>
      <c r="K35" s="85">
        <v>14.866213503209998</v>
      </c>
    </row>
    <row r="36" spans="1:13" ht="21" customHeight="1">
      <c r="A36" s="298"/>
      <c r="B36" s="298"/>
      <c r="C36" s="22" t="s">
        <v>251</v>
      </c>
      <c r="D36" s="22" t="s">
        <v>72</v>
      </c>
      <c r="E36" s="102">
        <v>1.6714349695716162E-2</v>
      </c>
      <c r="F36" s="102">
        <v>1.7398275914898436E-2</v>
      </c>
      <c r="G36" s="102">
        <v>1.905326239160423E-2</v>
      </c>
      <c r="H36" s="102">
        <v>2.1855717713083207E-2</v>
      </c>
      <c r="I36" s="102">
        <v>2.2595051376320275E-2</v>
      </c>
      <c r="J36" s="102">
        <v>2.2664285565737956E-2</v>
      </c>
      <c r="K36" s="102">
        <v>2.2976900136285245E-2</v>
      </c>
    </row>
    <row r="37" spans="1:13" ht="21" customHeight="1">
      <c r="A37" s="298">
        <v>11</v>
      </c>
      <c r="B37" s="298" t="s">
        <v>261</v>
      </c>
      <c r="C37" s="22" t="s">
        <v>248</v>
      </c>
      <c r="D37" s="296" t="s">
        <v>249</v>
      </c>
      <c r="E37" s="84">
        <v>379</v>
      </c>
      <c r="F37" s="84">
        <v>379</v>
      </c>
      <c r="G37" s="84">
        <v>379</v>
      </c>
      <c r="H37" s="84">
        <v>379</v>
      </c>
      <c r="I37" s="84">
        <v>379</v>
      </c>
      <c r="J37" s="84">
        <v>379</v>
      </c>
      <c r="K37" s="84">
        <v>379</v>
      </c>
    </row>
    <row r="38" spans="1:13" ht="21" customHeight="1">
      <c r="A38" s="298"/>
      <c r="B38" s="298"/>
      <c r="C38" s="22" t="s">
        <v>250</v>
      </c>
      <c r="D38" s="297"/>
      <c r="E38" s="84">
        <v>4.6785620000000003</v>
      </c>
      <c r="F38" s="84">
        <v>4.7368880000000004</v>
      </c>
      <c r="G38" s="84">
        <v>4.8665409999999998</v>
      </c>
      <c r="H38" s="84">
        <v>5.4252089999999997</v>
      </c>
      <c r="I38" s="84">
        <v>5.5579090000000004</v>
      </c>
      <c r="J38" s="84">
        <v>5.9528939999999997</v>
      </c>
      <c r="K38" s="84">
        <v>5.9745540000000004</v>
      </c>
    </row>
    <row r="39" spans="1:13" ht="21" customHeight="1">
      <c r="A39" s="298"/>
      <c r="B39" s="298"/>
      <c r="C39" s="22" t="s">
        <v>251</v>
      </c>
      <c r="D39" s="22" t="s">
        <v>72</v>
      </c>
      <c r="E39" s="101">
        <v>1.2344490765171506E-2</v>
      </c>
      <c r="F39" s="101">
        <v>1.2498385224274407E-2</v>
      </c>
      <c r="G39" s="101">
        <v>1.2840477572559366E-2</v>
      </c>
      <c r="H39" s="101">
        <v>1.4314535620052769E-2</v>
      </c>
      <c r="I39" s="101">
        <v>1.4664667546174143E-2</v>
      </c>
      <c r="J39" s="101">
        <v>1.570684432717678E-2</v>
      </c>
      <c r="K39" s="101">
        <v>1.5763994722955147E-2</v>
      </c>
    </row>
    <row r="40" spans="1:13" ht="21" customHeight="1">
      <c r="A40" s="298">
        <v>12</v>
      </c>
      <c r="B40" s="298" t="s">
        <v>262</v>
      </c>
      <c r="C40" s="22" t="s">
        <v>248</v>
      </c>
      <c r="D40" s="296" t="s">
        <v>249</v>
      </c>
      <c r="E40" s="85">
        <v>208</v>
      </c>
      <c r="F40" s="85">
        <v>208</v>
      </c>
      <c r="G40" s="85">
        <v>208</v>
      </c>
      <c r="H40" s="85">
        <v>208</v>
      </c>
      <c r="I40" s="85">
        <v>208</v>
      </c>
      <c r="J40" s="85">
        <v>208</v>
      </c>
      <c r="K40" s="85">
        <v>208</v>
      </c>
    </row>
    <row r="41" spans="1:13" ht="21" customHeight="1">
      <c r="A41" s="298"/>
      <c r="B41" s="298"/>
      <c r="C41" s="22" t="s">
        <v>250</v>
      </c>
      <c r="D41" s="297"/>
      <c r="E41" s="85">
        <v>5.3358410000000003</v>
      </c>
      <c r="F41" s="85">
        <v>5.5675590000000001</v>
      </c>
      <c r="G41" s="85">
        <v>5.6945389999999998</v>
      </c>
      <c r="H41" s="85">
        <v>6.1550789999999997</v>
      </c>
      <c r="I41" s="85">
        <v>6.2715339999999999</v>
      </c>
      <c r="J41" s="85">
        <v>6.3854240000000004</v>
      </c>
      <c r="K41" s="85">
        <v>6.6586080000000001</v>
      </c>
    </row>
    <row r="42" spans="1:13" ht="21" customHeight="1">
      <c r="A42" s="298"/>
      <c r="B42" s="298"/>
      <c r="C42" s="22" t="s">
        <v>251</v>
      </c>
      <c r="D42" s="22" t="s">
        <v>72</v>
      </c>
      <c r="E42" s="102">
        <v>2.5653081730769231E-2</v>
      </c>
      <c r="F42" s="102">
        <v>2.6767110576923079E-2</v>
      </c>
      <c r="G42" s="102">
        <v>2.7377591346153845E-2</v>
      </c>
      <c r="H42" s="102">
        <v>2.9591725961538459E-2</v>
      </c>
      <c r="I42" s="102">
        <v>3.0151605769230767E-2</v>
      </c>
      <c r="J42" s="102">
        <v>3.0699153846153848E-2</v>
      </c>
      <c r="K42" s="102">
        <v>3.201253846153846E-2</v>
      </c>
    </row>
    <row r="43" spans="1:13" ht="21" customHeight="1">
      <c r="A43" s="298">
        <v>13</v>
      </c>
      <c r="B43" s="298" t="s">
        <v>263</v>
      </c>
      <c r="C43" s="22" t="s">
        <v>248</v>
      </c>
      <c r="D43" s="296" t="s">
        <v>249</v>
      </c>
      <c r="E43" s="84">
        <v>379</v>
      </c>
      <c r="F43" s="84">
        <v>379</v>
      </c>
      <c r="G43" s="84">
        <v>379</v>
      </c>
      <c r="H43" s="84">
        <v>379</v>
      </c>
      <c r="I43" s="84">
        <v>379</v>
      </c>
      <c r="J43" s="84">
        <v>379</v>
      </c>
      <c r="K43" s="84">
        <v>379</v>
      </c>
    </row>
    <row r="44" spans="1:13" ht="21" customHeight="1">
      <c r="A44" s="298"/>
      <c r="B44" s="298"/>
      <c r="C44" s="22" t="s">
        <v>250</v>
      </c>
      <c r="D44" s="297"/>
      <c r="E44" s="84">
        <v>4.1897799999999998</v>
      </c>
      <c r="F44" s="84">
        <v>4.5862290000000003</v>
      </c>
      <c r="G44" s="84">
        <v>5.9450849999999997</v>
      </c>
      <c r="H44" s="84">
        <v>7.2060149999999998</v>
      </c>
      <c r="I44" s="84">
        <v>7.3225290000000003</v>
      </c>
      <c r="J44" s="84">
        <v>7.783436</v>
      </c>
      <c r="K44" s="84">
        <v>8.6081859999999999</v>
      </c>
    </row>
    <row r="45" spans="1:13" ht="21" customHeight="1">
      <c r="A45" s="298"/>
      <c r="B45" s="298"/>
      <c r="C45" s="22" t="s">
        <v>251</v>
      </c>
      <c r="D45" s="22" t="s">
        <v>72</v>
      </c>
      <c r="E45" s="101">
        <v>1.1054828496042215E-2</v>
      </c>
      <c r="F45" s="101">
        <v>1.210086807387863E-2</v>
      </c>
      <c r="G45" s="101">
        <v>1.5686240105540896E-2</v>
      </c>
      <c r="H45" s="101">
        <v>1.9013232189973615E-2</v>
      </c>
      <c r="I45" s="101">
        <v>1.9320656992084434E-2</v>
      </c>
      <c r="J45" s="101">
        <v>2.0536770448548812E-2</v>
      </c>
      <c r="K45" s="101">
        <v>2.2712891820580474E-2</v>
      </c>
    </row>
    <row r="46" spans="1:13" ht="21" customHeight="1">
      <c r="A46" s="298" t="s">
        <v>264</v>
      </c>
      <c r="B46" s="298"/>
      <c r="C46" s="22" t="s">
        <v>248</v>
      </c>
      <c r="D46" s="296" t="s">
        <v>249</v>
      </c>
      <c r="E46" s="86">
        <v>11193.552180999999</v>
      </c>
      <c r="F46" s="86">
        <v>11193.552180999999</v>
      </c>
      <c r="G46" s="86">
        <v>11193.552180999999</v>
      </c>
      <c r="H46" s="86">
        <v>11193.552180999999</v>
      </c>
      <c r="I46" s="86">
        <v>11193.552180999999</v>
      </c>
      <c r="J46" s="86">
        <v>11193.552180999999</v>
      </c>
      <c r="K46" s="86">
        <v>11193.552180999999</v>
      </c>
      <c r="L46" s="87"/>
      <c r="M46" s="87"/>
    </row>
    <row r="47" spans="1:13" ht="21" customHeight="1">
      <c r="A47" s="298"/>
      <c r="B47" s="298"/>
      <c r="C47" s="22" t="s">
        <v>250</v>
      </c>
      <c r="D47" s="297"/>
      <c r="E47" s="86">
        <v>175.76759000000001</v>
      </c>
      <c r="F47" s="86">
        <v>182.99742800000001</v>
      </c>
      <c r="G47" s="86">
        <v>194.92079471120999</v>
      </c>
      <c r="H47" s="86">
        <v>212.47917749120998</v>
      </c>
      <c r="I47" s="86">
        <v>222.89017349121002</v>
      </c>
      <c r="J47" s="86">
        <v>229.96708549120999</v>
      </c>
      <c r="K47" s="86">
        <v>233.63470428321</v>
      </c>
      <c r="L47" s="87"/>
      <c r="M47" s="87"/>
    </row>
    <row r="48" spans="1:13" ht="21" customHeight="1">
      <c r="A48" s="298"/>
      <c r="B48" s="298"/>
      <c r="C48" s="22" t="s">
        <v>251</v>
      </c>
      <c r="D48" s="22" t="s">
        <v>72</v>
      </c>
      <c r="E48" s="129">
        <v>1.5702574764278041E-2</v>
      </c>
      <c r="F48" s="129">
        <v>1.6348467853718584E-2</v>
      </c>
      <c r="G48" s="129">
        <v>1.7413667400601365E-2</v>
      </c>
      <c r="H48" s="129">
        <v>1.8982283197989051E-2</v>
      </c>
      <c r="I48" s="129">
        <v>1.9912371862575055E-2</v>
      </c>
      <c r="J48" s="129">
        <v>2.0544602979700892E-2</v>
      </c>
      <c r="K48" s="129">
        <v>2.0872257573407566E-2</v>
      </c>
      <c r="L48" s="87"/>
      <c r="M48" s="87"/>
    </row>
    <row r="49" spans="1:12" s="91" customFormat="1" ht="21" customHeight="1">
      <c r="A49" s="299" t="s">
        <v>265</v>
      </c>
      <c r="B49" s="299"/>
      <c r="C49" s="299"/>
      <c r="D49" s="299"/>
      <c r="E49" s="299"/>
      <c r="F49" s="88"/>
      <c r="G49" s="89"/>
      <c r="H49" s="89"/>
      <c r="I49" s="89"/>
      <c r="J49" s="89"/>
      <c r="K49" s="90" t="s">
        <v>80</v>
      </c>
    </row>
    <row r="51" spans="1:12">
      <c r="E51" s="87"/>
      <c r="F51" s="87"/>
      <c r="G51" s="87"/>
      <c r="H51" s="87"/>
      <c r="I51" s="87"/>
      <c r="J51" s="87"/>
      <c r="K51" s="87"/>
      <c r="L51" s="87"/>
    </row>
    <row r="52" spans="1:12">
      <c r="L52" s="92"/>
    </row>
  </sheetData>
  <mergeCells count="48">
    <mergeCell ref="A13:A15"/>
    <mergeCell ref="B13:B15"/>
    <mergeCell ref="A4:K4"/>
    <mergeCell ref="A5:A6"/>
    <mergeCell ref="B5:B6"/>
    <mergeCell ref="C5:C6"/>
    <mergeCell ref="D5:D6"/>
    <mergeCell ref="E5:K5"/>
    <mergeCell ref="A7:A9"/>
    <mergeCell ref="B7:B9"/>
    <mergeCell ref="D7:D8"/>
    <mergeCell ref="A10:A12"/>
    <mergeCell ref="B10:B12"/>
    <mergeCell ref="A16:A18"/>
    <mergeCell ref="B16:B18"/>
    <mergeCell ref="A19:A21"/>
    <mergeCell ref="B19:B21"/>
    <mergeCell ref="A22:A24"/>
    <mergeCell ref="B22:B24"/>
    <mergeCell ref="A25:A27"/>
    <mergeCell ref="B25:B27"/>
    <mergeCell ref="A28:A30"/>
    <mergeCell ref="B28:B30"/>
    <mergeCell ref="A31:A33"/>
    <mergeCell ref="B31:B33"/>
    <mergeCell ref="A43:A45"/>
    <mergeCell ref="B43:B45"/>
    <mergeCell ref="A46:B48"/>
    <mergeCell ref="A49:E49"/>
    <mergeCell ref="D10:D11"/>
    <mergeCell ref="D13:D14"/>
    <mergeCell ref="D16:D17"/>
    <mergeCell ref="D19:D20"/>
    <mergeCell ref="D22:D23"/>
    <mergeCell ref="D25:D26"/>
    <mergeCell ref="A34:A36"/>
    <mergeCell ref="B34:B36"/>
    <mergeCell ref="A37:A39"/>
    <mergeCell ref="B37:B39"/>
    <mergeCell ref="A40:A42"/>
    <mergeCell ref="B40:B42"/>
    <mergeCell ref="D46:D47"/>
    <mergeCell ref="D28:D29"/>
    <mergeCell ref="D31:D32"/>
    <mergeCell ref="D34:D35"/>
    <mergeCell ref="D37:D38"/>
    <mergeCell ref="D40:D41"/>
    <mergeCell ref="D43:D44"/>
  </mergeCells>
  <hyperlinks>
    <hyperlink ref="K49" location="'Index'!A1" display="العودة الى الفهرس" xr:uid="{EE45DFDE-05E0-419C-8686-B3B8E40BEFC4}"/>
  </hyperlinks>
  <pageMargins left="0.7" right="0.7" top="0.75" bottom="0.75" header="0.3" footer="0.3"/>
  <pageSetup paperSize="9" scale="62"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61B4C-92CF-4461-B0A8-8517FC92704F}">
  <dimension ref="A1:E9"/>
  <sheetViews>
    <sheetView showGridLines="0" view="pageBreakPreview" zoomScaleNormal="100" zoomScaleSheetLayoutView="100" workbookViewId="0">
      <selection activeCell="E24" sqref="E24"/>
    </sheetView>
  </sheetViews>
  <sheetFormatPr defaultRowHeight="15"/>
  <cols>
    <col min="1" max="1" width="2" bestFit="1" customWidth="1"/>
    <col min="2" max="2" width="21.42578125" customWidth="1"/>
    <col min="3" max="5" width="14.42578125" customWidth="1"/>
  </cols>
  <sheetData>
    <row r="1" spans="1:5" ht="21" customHeight="1">
      <c r="B1" s="2"/>
      <c r="C1" s="2"/>
      <c r="D1" s="9"/>
      <c r="E1" s="9"/>
    </row>
    <row r="2" spans="1:5" ht="21" customHeight="1">
      <c r="B2" s="2"/>
      <c r="C2" s="2"/>
      <c r="D2" s="9"/>
      <c r="E2" s="9"/>
    </row>
    <row r="3" spans="1:5" ht="21" customHeight="1">
      <c r="B3" s="2"/>
      <c r="C3" s="2"/>
      <c r="D3" s="9"/>
      <c r="E3" s="9"/>
    </row>
    <row r="4" spans="1:5" ht="55.15" customHeight="1">
      <c r="B4" s="295" t="s">
        <v>54</v>
      </c>
      <c r="C4" s="295"/>
      <c r="D4" s="295"/>
      <c r="E4" s="295"/>
    </row>
    <row r="5" spans="1:5" ht="21" customHeight="1">
      <c r="B5" s="233"/>
      <c r="C5" s="233"/>
      <c r="D5" s="233"/>
      <c r="E5" s="29"/>
    </row>
    <row r="6" spans="1:5" ht="30" customHeight="1">
      <c r="A6" s="15" t="s">
        <v>85</v>
      </c>
      <c r="B6" s="15" t="s">
        <v>86</v>
      </c>
      <c r="C6" s="15" t="s">
        <v>82</v>
      </c>
      <c r="D6" s="15">
        <v>2021</v>
      </c>
      <c r="E6" s="15">
        <v>2022</v>
      </c>
    </row>
    <row r="7" spans="1:5" ht="30" customHeight="1">
      <c r="A7" s="15">
        <v>1</v>
      </c>
      <c r="B7" s="15" t="s">
        <v>54</v>
      </c>
      <c r="C7" s="15" t="s">
        <v>266</v>
      </c>
      <c r="D7" s="17">
        <v>377</v>
      </c>
      <c r="E7" s="17">
        <v>377</v>
      </c>
    </row>
    <row r="8" spans="1:5" ht="19.149999999999999" customHeight="1">
      <c r="A8" s="304" t="s">
        <v>246</v>
      </c>
      <c r="B8" s="304"/>
      <c r="C8" s="304"/>
      <c r="E8" s="46"/>
    </row>
    <row r="9" spans="1:5" ht="19.149999999999999" customHeight="1">
      <c r="A9" s="304" t="s">
        <v>267</v>
      </c>
      <c r="B9" s="304"/>
      <c r="C9" s="304"/>
      <c r="E9" s="160" t="s">
        <v>80</v>
      </c>
    </row>
  </sheetData>
  <mergeCells count="4">
    <mergeCell ref="B4:E4"/>
    <mergeCell ref="A8:C8"/>
    <mergeCell ref="A9:C9"/>
    <mergeCell ref="B5:D5"/>
  </mergeCells>
  <hyperlinks>
    <hyperlink ref="E9" location="'Index'!A1" display="العودة الى الفهرس" xr:uid="{CDAB40AD-FDC3-42DC-A1F6-143DEFAD9447}"/>
  </hyperlinks>
  <pageMargins left="0.7" right="0.7" top="0.75" bottom="0.75" header="0.3" footer="0.3"/>
  <pageSetup paperSize="9" orientation="portrait" r:id="rId1"/>
  <headerFooter>
    <oddFooter>&amp;C_x000D_&amp;1#&amp;&amp;"Calibri"&amp;10&amp;K0000FF Restricted</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D6873-6BDB-4241-BACD-9B91AFBFDB5A}">
  <dimension ref="A1:D8"/>
  <sheetViews>
    <sheetView showGridLines="0" view="pageBreakPreview" zoomScaleNormal="80" zoomScaleSheetLayoutView="100" workbookViewId="0">
      <selection activeCell="I23" sqref="I23"/>
    </sheetView>
  </sheetViews>
  <sheetFormatPr defaultColWidth="9" defaultRowHeight="19.5"/>
  <cols>
    <col min="1" max="1" width="3.85546875" style="117" customWidth="1"/>
    <col min="2" max="2" width="26.28515625" style="117" customWidth="1"/>
    <col min="3" max="3" width="14.7109375" style="117" bestFit="1" customWidth="1"/>
    <col min="4" max="4" width="14.85546875" style="117" customWidth="1"/>
    <col min="5" max="16384" width="9" style="117"/>
  </cols>
  <sheetData>
    <row r="1" spans="1:4" ht="21" customHeight="1">
      <c r="A1" s="79"/>
      <c r="B1" s="79"/>
      <c r="C1" s="79"/>
      <c r="D1" s="116"/>
    </row>
    <row r="2" spans="1:4" ht="21" customHeight="1">
      <c r="A2" s="79"/>
      <c r="B2" s="79"/>
      <c r="C2" s="79"/>
    </row>
    <row r="3" spans="1:4" ht="21" customHeight="1">
      <c r="A3" s="79"/>
      <c r="B3" s="79"/>
      <c r="C3" s="79"/>
      <c r="D3" s="116"/>
    </row>
    <row r="4" spans="1:4" ht="54.95" customHeight="1">
      <c r="A4" s="241" t="s">
        <v>55</v>
      </c>
      <c r="B4" s="241"/>
      <c r="C4" s="241"/>
      <c r="D4" s="241"/>
    </row>
    <row r="5" spans="1:4" ht="21" customHeight="1">
      <c r="A5" s="242" t="s">
        <v>85</v>
      </c>
      <c r="B5" s="242" t="s">
        <v>268</v>
      </c>
      <c r="C5" s="242" t="s">
        <v>108</v>
      </c>
      <c r="D5" s="118"/>
    </row>
    <row r="6" spans="1:4" ht="21" customHeight="1">
      <c r="A6" s="242"/>
      <c r="B6" s="242"/>
      <c r="C6" s="242"/>
      <c r="D6" s="99">
        <v>2024</v>
      </c>
    </row>
    <row r="7" spans="1:4">
      <c r="A7" s="118">
        <v>1</v>
      </c>
      <c r="B7" s="118" t="s">
        <v>269</v>
      </c>
      <c r="C7" s="124" t="s">
        <v>74</v>
      </c>
      <c r="D7" s="126">
        <v>26</v>
      </c>
    </row>
    <row r="8" spans="1:4" s="121" customFormat="1" ht="15.75">
      <c r="A8" s="113" t="s">
        <v>270</v>
      </c>
      <c r="B8" s="113"/>
      <c r="C8" s="113"/>
      <c r="D8" s="90" t="s">
        <v>80</v>
      </c>
    </row>
  </sheetData>
  <mergeCells count="4">
    <mergeCell ref="A4:D4"/>
    <mergeCell ref="A5:A6"/>
    <mergeCell ref="B5:B6"/>
    <mergeCell ref="C5:C6"/>
  </mergeCells>
  <hyperlinks>
    <hyperlink ref="D8" location="'Index'!A1" display="العودة الى الفهرس" xr:uid="{B9663C33-A991-4F84-996E-EAA45535C5BC}"/>
  </hyperlinks>
  <pageMargins left="0.7" right="0.7" top="0.75" bottom="0.75" header="0.3" footer="0.3"/>
  <pageSetup paperSize="9" scale="4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77287-B524-409F-A58D-10D0F16B07E4}">
  <dimension ref="A1:R9"/>
  <sheetViews>
    <sheetView view="pageBreakPreview" zoomScaleNormal="80" zoomScaleSheetLayoutView="100" workbookViewId="0">
      <selection activeCell="K17" sqref="K17"/>
    </sheetView>
  </sheetViews>
  <sheetFormatPr defaultRowHeight="15"/>
  <cols>
    <col min="1" max="1" width="4.42578125" customWidth="1"/>
    <col min="2" max="2" width="21.42578125" customWidth="1"/>
    <col min="3" max="3" width="14.42578125" customWidth="1"/>
    <col min="4" max="5" width="14.42578125" bestFit="1" customWidth="1"/>
    <col min="6" max="6" width="14.28515625" bestFit="1" customWidth="1"/>
    <col min="7" max="8" width="14.140625" bestFit="1" customWidth="1"/>
    <col min="9" max="9" width="14.28515625" bestFit="1" customWidth="1"/>
    <col min="10" max="10" width="14.42578125" bestFit="1" customWidth="1"/>
    <col min="11" max="12" width="14.28515625" bestFit="1" customWidth="1"/>
    <col min="13" max="13" width="14.140625" bestFit="1" customWidth="1"/>
    <col min="14" max="14" width="14.28515625" bestFit="1" customWidth="1"/>
    <col min="15" max="15" width="14.42578125" bestFit="1" customWidth="1"/>
    <col min="16" max="16" width="14" bestFit="1" customWidth="1"/>
    <col min="17" max="17" width="14" customWidth="1"/>
    <col min="18" max="18" width="14.85546875" customWidth="1"/>
  </cols>
  <sheetData>
    <row r="1" spans="1:18" ht="21" customHeight="1">
      <c r="A1" s="20"/>
      <c r="B1" s="20"/>
      <c r="C1" s="20"/>
      <c r="D1" s="28"/>
      <c r="E1" s="28"/>
      <c r="F1" s="28"/>
      <c r="G1" s="28"/>
      <c r="H1" s="28"/>
      <c r="I1" s="28"/>
      <c r="J1" s="28"/>
      <c r="K1" s="28"/>
      <c r="L1" s="28"/>
      <c r="M1" s="28"/>
      <c r="N1" s="28"/>
      <c r="O1" s="28"/>
      <c r="P1" s="28"/>
      <c r="Q1" s="28"/>
      <c r="R1" s="28"/>
    </row>
    <row r="2" spans="1:18" ht="21" customHeight="1">
      <c r="A2" s="20"/>
      <c r="B2" s="20"/>
      <c r="C2" s="20"/>
      <c r="D2" s="28"/>
      <c r="E2" s="28"/>
      <c r="F2" s="28"/>
      <c r="G2" s="28"/>
      <c r="H2" s="28"/>
      <c r="I2" s="28"/>
      <c r="J2" s="28"/>
      <c r="K2" s="28"/>
      <c r="L2" s="28"/>
      <c r="M2" s="28"/>
      <c r="N2" s="28"/>
      <c r="O2" s="28"/>
      <c r="P2" s="28"/>
      <c r="Q2" s="28"/>
      <c r="R2" s="28"/>
    </row>
    <row r="3" spans="1:18" ht="21" customHeight="1">
      <c r="A3" s="21"/>
      <c r="B3" s="21"/>
      <c r="C3" s="21"/>
      <c r="D3" s="28"/>
      <c r="E3" s="28"/>
      <c r="F3" s="28"/>
      <c r="G3" s="28"/>
      <c r="H3" s="28"/>
      <c r="I3" s="28"/>
      <c r="J3" s="28"/>
      <c r="K3" s="28"/>
      <c r="L3" s="28"/>
      <c r="M3" s="28"/>
      <c r="N3" s="28"/>
      <c r="O3" s="28"/>
      <c r="P3" s="28"/>
      <c r="Q3" s="28"/>
      <c r="R3" s="28"/>
    </row>
    <row r="4" spans="1:18" ht="21" customHeight="1">
      <c r="A4" s="218" t="s">
        <v>7</v>
      </c>
      <c r="B4" s="219"/>
      <c r="C4" s="219"/>
      <c r="D4" s="219"/>
      <c r="E4" s="219"/>
      <c r="F4" s="219"/>
      <c r="G4" s="219"/>
      <c r="H4" s="219"/>
      <c r="I4" s="219"/>
      <c r="J4" s="219"/>
      <c r="K4" s="219"/>
      <c r="L4" s="219"/>
      <c r="M4" s="219"/>
      <c r="N4" s="219"/>
      <c r="O4" s="219"/>
      <c r="P4" s="219"/>
      <c r="Q4" s="219"/>
      <c r="R4" s="219"/>
    </row>
    <row r="5" spans="1:18" ht="21" customHeight="1">
      <c r="A5" s="216"/>
      <c r="B5" s="217"/>
      <c r="C5" s="6"/>
      <c r="D5" s="28"/>
      <c r="E5" s="28"/>
      <c r="F5" s="28"/>
      <c r="G5" s="28"/>
      <c r="H5" s="28"/>
      <c r="I5" s="28"/>
      <c r="J5" s="28"/>
      <c r="K5" s="28"/>
      <c r="L5" s="28"/>
      <c r="M5" s="28"/>
      <c r="N5" s="28"/>
      <c r="O5" s="28"/>
      <c r="P5" s="28"/>
      <c r="Q5" s="28"/>
      <c r="R5" s="28"/>
    </row>
    <row r="6" spans="1:18" ht="21" customHeight="1">
      <c r="A6" s="26" t="s">
        <v>85</v>
      </c>
      <c r="B6" s="26" t="s">
        <v>86</v>
      </c>
      <c r="C6" s="26" t="s">
        <v>82</v>
      </c>
      <c r="D6" s="26">
        <v>2010</v>
      </c>
      <c r="E6" s="26">
        <v>2011</v>
      </c>
      <c r="F6" s="26">
        <v>2012</v>
      </c>
      <c r="G6" s="26">
        <v>2013</v>
      </c>
      <c r="H6" s="26">
        <v>2014</v>
      </c>
      <c r="I6" s="26">
        <v>2015</v>
      </c>
      <c r="J6" s="26">
        <v>2016</v>
      </c>
      <c r="K6" s="26">
        <v>2017</v>
      </c>
      <c r="L6" s="26">
        <v>2018</v>
      </c>
      <c r="M6" s="26">
        <v>2019</v>
      </c>
      <c r="N6" s="26">
        <v>2020</v>
      </c>
      <c r="O6" s="26">
        <v>2021</v>
      </c>
      <c r="P6" s="26">
        <v>2022</v>
      </c>
      <c r="Q6" s="26">
        <v>2023</v>
      </c>
      <c r="R6" s="26">
        <v>2024</v>
      </c>
    </row>
    <row r="7" spans="1:18" ht="21" customHeight="1">
      <c r="A7" s="26">
        <v>1</v>
      </c>
      <c r="B7" s="27" t="s">
        <v>87</v>
      </c>
      <c r="C7" s="27" t="s">
        <v>74</v>
      </c>
      <c r="D7" s="24">
        <v>23978487</v>
      </c>
      <c r="E7" s="24">
        <v>25091867</v>
      </c>
      <c r="F7" s="24">
        <v>26168861</v>
      </c>
      <c r="G7" s="24">
        <v>27624004</v>
      </c>
      <c r="H7" s="24">
        <v>28309273</v>
      </c>
      <c r="I7" s="24">
        <v>29816382</v>
      </c>
      <c r="J7" s="24">
        <v>30954198</v>
      </c>
      <c r="K7" s="24">
        <v>30977355</v>
      </c>
      <c r="L7" s="24">
        <v>30196281</v>
      </c>
      <c r="M7" s="24">
        <v>30063799</v>
      </c>
      <c r="N7" s="24">
        <v>31552510</v>
      </c>
      <c r="O7" s="24">
        <v>30784383</v>
      </c>
      <c r="P7" s="24">
        <v>32175224</v>
      </c>
      <c r="Q7" s="24">
        <v>33702731</v>
      </c>
      <c r="R7" s="24">
        <v>35300280</v>
      </c>
    </row>
    <row r="8" spans="1:18" ht="21" customHeight="1">
      <c r="A8" s="26">
        <v>2</v>
      </c>
      <c r="B8" s="27" t="s">
        <v>88</v>
      </c>
      <c r="C8" s="27" t="s">
        <v>89</v>
      </c>
      <c r="D8" s="31" t="s">
        <v>90</v>
      </c>
      <c r="E8" s="100">
        <f>(E7-D7)/D7</f>
        <v>4.6432454224488807E-2</v>
      </c>
      <c r="F8" s="100">
        <f>(F7-E7)/E7</f>
        <v>4.2922035255487365E-2</v>
      </c>
      <c r="G8" s="100">
        <f>(G7-F7)/F7</f>
        <v>5.5605897406081219E-2</v>
      </c>
      <c r="H8" s="100">
        <f t="shared" ref="H8:R8" si="0">(H7-G7)/G7</f>
        <v>2.4807012046479577E-2</v>
      </c>
      <c r="I8" s="100">
        <f t="shared" si="0"/>
        <v>5.3237290833996337E-2</v>
      </c>
      <c r="J8" s="100">
        <f t="shared" si="0"/>
        <v>3.8160766789210036E-2</v>
      </c>
      <c r="K8" s="100">
        <f t="shared" si="0"/>
        <v>7.4810531353453253E-4</v>
      </c>
      <c r="L8" s="100">
        <f t="shared" si="0"/>
        <v>-2.5214354162903838E-2</v>
      </c>
      <c r="M8" s="100">
        <f t="shared" si="0"/>
        <v>-4.387361476732847E-3</v>
      </c>
      <c r="N8" s="100">
        <f t="shared" si="0"/>
        <v>4.9518392535820237E-2</v>
      </c>
      <c r="O8" s="100">
        <f t="shared" si="0"/>
        <v>-2.4344402394611397E-2</v>
      </c>
      <c r="P8" s="100">
        <f t="shared" si="0"/>
        <v>4.5180083680741626E-2</v>
      </c>
      <c r="Q8" s="100">
        <f t="shared" si="0"/>
        <v>4.7474634520026961E-2</v>
      </c>
      <c r="R8" s="100">
        <f t="shared" si="0"/>
        <v>4.7401173513208765E-2</v>
      </c>
    </row>
    <row r="9" spans="1:18" ht="19.149999999999999" customHeight="1">
      <c r="A9" s="215" t="s">
        <v>91</v>
      </c>
      <c r="B9" s="215"/>
      <c r="C9" s="215"/>
      <c r="D9" s="215"/>
      <c r="E9" s="215"/>
      <c r="F9" s="215"/>
      <c r="G9" s="215"/>
      <c r="H9" s="215"/>
      <c r="I9" s="23"/>
      <c r="J9" s="23"/>
      <c r="K9" s="23"/>
      <c r="L9" s="23"/>
      <c r="M9" s="23"/>
      <c r="N9" s="23"/>
      <c r="O9" s="23"/>
      <c r="Q9" s="66"/>
      <c r="R9" s="19" t="s">
        <v>80</v>
      </c>
    </row>
  </sheetData>
  <mergeCells count="3">
    <mergeCell ref="A9:H9"/>
    <mergeCell ref="A5:B5"/>
    <mergeCell ref="A4:R4"/>
  </mergeCells>
  <hyperlinks>
    <hyperlink ref="R9" location="'Index'!A1" display="العودة الى الفهرس" xr:uid="{1EFDC406-791D-4A9B-B8EC-B3B82519662E}"/>
  </hyperlinks>
  <pageMargins left="0.7" right="0.7" top="0.75" bottom="0.75" header="0.3" footer="0.3"/>
  <pageSetup paperSize="9" scale="31" orientation="portrait" r:id="rId1"/>
  <headerFooter>
    <oddFooter>&amp;C_x000D_&amp;1#&amp;&amp;"Calibri"&amp;10&amp;K0000FF Restricted</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F57F3-A766-466C-BD06-5453B4C52F1A}">
  <dimension ref="A1:D10"/>
  <sheetViews>
    <sheetView showGridLines="0" view="pageBreakPreview" zoomScaleNormal="80" zoomScaleSheetLayoutView="100" workbookViewId="0">
      <selection activeCell="I23" sqref="I23"/>
    </sheetView>
  </sheetViews>
  <sheetFormatPr defaultColWidth="9" defaultRowHeight="19.5"/>
  <cols>
    <col min="1" max="1" width="3.85546875" style="117" customWidth="1"/>
    <col min="2" max="2" width="26.28515625" style="117" customWidth="1"/>
    <col min="3" max="3" width="14.7109375" style="117" bestFit="1" customWidth="1"/>
    <col min="4" max="4" width="14.85546875" style="117" customWidth="1"/>
    <col min="5" max="16384" width="9" style="117"/>
  </cols>
  <sheetData>
    <row r="1" spans="1:4" ht="21" customHeight="1">
      <c r="A1" s="79"/>
      <c r="B1" s="79"/>
      <c r="C1" s="79"/>
      <c r="D1" s="116"/>
    </row>
    <row r="2" spans="1:4" ht="21" customHeight="1">
      <c r="A2" s="79"/>
      <c r="B2" s="79"/>
      <c r="C2" s="79"/>
    </row>
    <row r="3" spans="1:4" ht="21" customHeight="1">
      <c r="A3" s="79"/>
      <c r="B3" s="79"/>
      <c r="C3" s="79"/>
      <c r="D3" s="116"/>
    </row>
    <row r="4" spans="1:4" ht="54.95" customHeight="1">
      <c r="A4" s="241" t="s">
        <v>57</v>
      </c>
      <c r="B4" s="241"/>
      <c r="C4" s="241"/>
      <c r="D4" s="241"/>
    </row>
    <row r="5" spans="1:4" ht="21" customHeight="1">
      <c r="A5" s="242" t="s">
        <v>85</v>
      </c>
      <c r="B5" s="242" t="s">
        <v>271</v>
      </c>
      <c r="C5" s="242" t="s">
        <v>108</v>
      </c>
      <c r="D5" s="305">
        <v>2024</v>
      </c>
    </row>
    <row r="6" spans="1:4" ht="21" customHeight="1">
      <c r="A6" s="242"/>
      <c r="B6" s="242"/>
      <c r="C6" s="242"/>
      <c r="D6" s="306"/>
    </row>
    <row r="7" spans="1:4" ht="21" customHeight="1">
      <c r="A7" s="118">
        <v>1</v>
      </c>
      <c r="B7" s="118" t="s">
        <v>272</v>
      </c>
      <c r="C7" s="124" t="s">
        <v>74</v>
      </c>
      <c r="D7" s="125">
        <v>201</v>
      </c>
    </row>
    <row r="8" spans="1:4" ht="21" customHeight="1">
      <c r="A8" s="118">
        <v>2</v>
      </c>
      <c r="B8" s="118" t="s">
        <v>273</v>
      </c>
      <c r="C8" s="124" t="s">
        <v>74</v>
      </c>
      <c r="D8" s="126">
        <v>39</v>
      </c>
    </row>
    <row r="9" spans="1:4">
      <c r="A9" s="118">
        <v>3</v>
      </c>
      <c r="B9" s="118" t="s">
        <v>274</v>
      </c>
      <c r="C9" s="124" t="s">
        <v>74</v>
      </c>
      <c r="D9" s="125">
        <f>D7+D8</f>
        <v>240</v>
      </c>
    </row>
    <row r="10" spans="1:4" s="121" customFormat="1" ht="15.75">
      <c r="A10" s="113" t="s">
        <v>126</v>
      </c>
      <c r="B10" s="113"/>
      <c r="C10" s="113"/>
      <c r="D10" s="90" t="s">
        <v>80</v>
      </c>
    </row>
  </sheetData>
  <mergeCells count="5">
    <mergeCell ref="A4:D4"/>
    <mergeCell ref="A5:A6"/>
    <mergeCell ref="B5:B6"/>
    <mergeCell ref="C5:C6"/>
    <mergeCell ref="D5:D6"/>
  </mergeCells>
  <hyperlinks>
    <hyperlink ref="D10" location="'Index'!A1" display="العودة الى الفهرس" xr:uid="{F60DA00A-0373-4BB2-9F9D-93AF3DCE2F45}"/>
  </hyperlinks>
  <pageMargins left="0.7" right="0.7" top="0.75" bottom="0.75" header="0.3" footer="0.3"/>
  <pageSetup paperSize="9" scale="42"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04F79-147E-4E72-8351-BE7CB26DFFA7}">
  <dimension ref="A1:G10"/>
  <sheetViews>
    <sheetView showGridLines="0" view="pageBreakPreview" zoomScaleNormal="70" zoomScaleSheetLayoutView="100" workbookViewId="0">
      <selection activeCell="F9" sqref="F9"/>
    </sheetView>
  </sheetViews>
  <sheetFormatPr defaultRowHeight="15"/>
  <cols>
    <col min="1" max="1" width="2" bestFit="1" customWidth="1"/>
    <col min="2" max="2" width="27.85546875" customWidth="1"/>
    <col min="3" max="3" width="21.7109375" customWidth="1"/>
    <col min="4" max="4" width="16.28515625" bestFit="1" customWidth="1"/>
    <col min="5" max="5" width="41.5703125" customWidth="1"/>
    <col min="6" max="6" width="16.140625" bestFit="1" customWidth="1"/>
    <col min="7" max="7" width="20.5703125" bestFit="1" customWidth="1"/>
  </cols>
  <sheetData>
    <row r="1" spans="1:7" ht="21" customHeight="1">
      <c r="A1" s="2"/>
      <c r="B1" s="2"/>
      <c r="C1" s="9"/>
      <c r="D1" s="9"/>
      <c r="E1" s="9"/>
      <c r="F1" s="144"/>
    </row>
    <row r="2" spans="1:7" ht="21" customHeight="1">
      <c r="A2" s="2"/>
      <c r="B2" s="2"/>
      <c r="C2" s="9"/>
      <c r="D2" s="9"/>
      <c r="E2" s="9"/>
      <c r="F2" s="144"/>
    </row>
    <row r="3" spans="1:7" ht="21" customHeight="1">
      <c r="A3" s="2"/>
      <c r="B3" s="2"/>
      <c r="C3" s="9"/>
      <c r="D3" s="9"/>
      <c r="E3" s="9"/>
      <c r="F3" s="144"/>
    </row>
    <row r="4" spans="1:7" ht="55.15" customHeight="1">
      <c r="A4" s="221" t="s">
        <v>59</v>
      </c>
      <c r="B4" s="221"/>
      <c r="C4" s="221"/>
      <c r="D4" s="221"/>
      <c r="E4" s="221"/>
      <c r="F4" s="145"/>
    </row>
    <row r="5" spans="1:7" ht="21" customHeight="1">
      <c r="A5" s="216"/>
      <c r="B5" s="217"/>
      <c r="C5" s="9"/>
      <c r="D5" s="9"/>
      <c r="E5" s="9"/>
      <c r="F5" s="144"/>
    </row>
    <row r="6" spans="1:7" ht="21" customHeight="1">
      <c r="A6" s="15" t="s">
        <v>85</v>
      </c>
      <c r="B6" s="15" t="s">
        <v>86</v>
      </c>
      <c r="C6" s="15" t="s">
        <v>82</v>
      </c>
      <c r="D6" s="15">
        <v>2022</v>
      </c>
      <c r="E6" s="15">
        <v>2023</v>
      </c>
      <c r="F6" s="146">
        <v>2024</v>
      </c>
    </row>
    <row r="7" spans="1:7" ht="21" customHeight="1">
      <c r="A7" s="15">
        <v>5</v>
      </c>
      <c r="B7" s="15" t="s">
        <v>275</v>
      </c>
      <c r="C7" s="15" t="s">
        <v>276</v>
      </c>
      <c r="D7" s="147">
        <v>3510975260000</v>
      </c>
      <c r="E7" s="147">
        <v>3579030737000</v>
      </c>
      <c r="F7" s="147">
        <v>3708921457000</v>
      </c>
      <c r="G7" s="96"/>
    </row>
    <row r="8" spans="1:7" ht="31.5">
      <c r="A8" s="15">
        <v>8</v>
      </c>
      <c r="B8" s="15" t="s">
        <v>59</v>
      </c>
      <c r="C8" s="15" t="s">
        <v>277</v>
      </c>
      <c r="D8" s="48">
        <v>298.96016578998371</v>
      </c>
      <c r="E8" s="48">
        <v>290.94270321932362</v>
      </c>
      <c r="F8" s="190">
        <v>287.85688525176198</v>
      </c>
    </row>
    <row r="9" spans="1:7" ht="19.149999999999999" customHeight="1">
      <c r="A9" s="277" t="s">
        <v>278</v>
      </c>
      <c r="B9" s="278"/>
      <c r="C9" s="278"/>
      <c r="D9" s="278"/>
      <c r="E9" s="279"/>
      <c r="F9" s="19" t="s">
        <v>80</v>
      </c>
    </row>
    <row r="10" spans="1:7" ht="19.149999999999999" customHeight="1">
      <c r="A10" s="285" t="s">
        <v>279</v>
      </c>
      <c r="B10" s="285"/>
      <c r="C10" s="285"/>
      <c r="D10" s="203"/>
      <c r="E10" s="204"/>
      <c r="F10" s="66"/>
    </row>
  </sheetData>
  <mergeCells count="4">
    <mergeCell ref="A4:E4"/>
    <mergeCell ref="A10:C10"/>
    <mergeCell ref="A5:B5"/>
    <mergeCell ref="A9:E9"/>
  </mergeCells>
  <hyperlinks>
    <hyperlink ref="F9" location="'Index'!A1" display="العودة الى الفهرس" xr:uid="{E5B7D7F6-0FA6-4E08-80AA-86AFC3C99C4B}"/>
  </hyperlinks>
  <pageMargins left="0.7" right="0.7" top="0.75" bottom="0.75" header="0.3" footer="0.3"/>
  <pageSetup paperSize="9" scale="81" orientation="portrait" r:id="rId1"/>
  <headerFooter>
    <oddFooter>&amp;C_x000D_&amp;1#&amp;&amp;"Calibri"&amp;10&amp;K0000FF Restricted</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4B3F9-6935-458C-9555-A6C9BF0A871F}">
  <dimension ref="A1:F9"/>
  <sheetViews>
    <sheetView showGridLines="0" view="pageBreakPreview" zoomScaleNormal="100" zoomScaleSheetLayoutView="100" workbookViewId="0">
      <selection activeCell="B18" sqref="B18"/>
    </sheetView>
  </sheetViews>
  <sheetFormatPr defaultRowHeight="15"/>
  <cols>
    <col min="1" max="1" width="4.42578125" customWidth="1"/>
    <col min="2" max="2" width="26.5703125" customWidth="1"/>
    <col min="3" max="6" width="10.42578125" customWidth="1"/>
  </cols>
  <sheetData>
    <row r="1" spans="1:6" ht="21" customHeight="1">
      <c r="A1" s="2"/>
      <c r="B1" s="2"/>
      <c r="C1" s="9"/>
      <c r="D1" s="9"/>
      <c r="E1" s="9"/>
      <c r="F1" s="9"/>
    </row>
    <row r="2" spans="1:6" ht="21" customHeight="1">
      <c r="A2" s="2"/>
      <c r="B2" s="2"/>
      <c r="C2" s="9"/>
      <c r="D2" s="9"/>
      <c r="E2" s="9"/>
      <c r="F2" s="9"/>
    </row>
    <row r="3" spans="1:6" ht="21" customHeight="1">
      <c r="A3" s="2"/>
      <c r="B3" s="2"/>
      <c r="C3" s="9"/>
      <c r="D3" s="9"/>
      <c r="E3" s="9"/>
      <c r="F3" s="9"/>
    </row>
    <row r="4" spans="1:6" ht="55.15" customHeight="1">
      <c r="A4" s="221" t="s">
        <v>60</v>
      </c>
      <c r="B4" s="221"/>
      <c r="C4" s="221"/>
      <c r="D4" s="221"/>
      <c r="E4" s="221"/>
      <c r="F4" s="221"/>
    </row>
    <row r="5" spans="1:6" ht="21" customHeight="1">
      <c r="A5" s="216"/>
      <c r="B5" s="217"/>
      <c r="C5" s="217"/>
      <c r="D5" s="9"/>
      <c r="E5" s="9"/>
      <c r="F5" s="9"/>
    </row>
    <row r="6" spans="1:6" ht="21" customHeight="1">
      <c r="A6" s="15" t="s">
        <v>85</v>
      </c>
      <c r="B6" s="15" t="s">
        <v>86</v>
      </c>
      <c r="C6" s="15" t="s">
        <v>82</v>
      </c>
      <c r="D6" s="15">
        <v>2022</v>
      </c>
      <c r="E6" s="15">
        <v>2023</v>
      </c>
      <c r="F6" s="15">
        <v>2024</v>
      </c>
    </row>
    <row r="7" spans="1:6" ht="21" customHeight="1">
      <c r="A7" s="15">
        <v>1</v>
      </c>
      <c r="B7" s="15" t="s">
        <v>280</v>
      </c>
      <c r="C7" s="15" t="s">
        <v>281</v>
      </c>
      <c r="D7" s="127">
        <v>21970000</v>
      </c>
      <c r="E7" s="127">
        <v>23761513.479404103</v>
      </c>
      <c r="F7" s="127">
        <v>25973140.784416594</v>
      </c>
    </row>
    <row r="8" spans="1:6" ht="27.95" customHeight="1">
      <c r="A8" s="15">
        <v>5</v>
      </c>
      <c r="B8" s="15" t="s">
        <v>282</v>
      </c>
      <c r="C8" s="15" t="s">
        <v>283</v>
      </c>
      <c r="D8" s="47">
        <v>1.8707493946869742</v>
      </c>
      <c r="E8" s="47">
        <v>1.9315953039495302</v>
      </c>
      <c r="F8" s="47">
        <v>2.0158279146884794</v>
      </c>
    </row>
    <row r="9" spans="1:6" ht="19.149999999999999" customHeight="1">
      <c r="A9" s="304" t="s">
        <v>284</v>
      </c>
      <c r="B9" s="304"/>
      <c r="C9" s="304"/>
      <c r="D9" s="8"/>
      <c r="E9" s="7"/>
      <c r="F9" s="19" t="s">
        <v>80</v>
      </c>
    </row>
  </sheetData>
  <mergeCells count="3">
    <mergeCell ref="A4:F4"/>
    <mergeCell ref="A9:C9"/>
    <mergeCell ref="A5:C5"/>
  </mergeCells>
  <hyperlinks>
    <hyperlink ref="F9" location="'Index'!A1" display="العودة الى الفهرس" xr:uid="{1AA43B9F-4391-482D-90B4-C54E46145B3A}"/>
  </hyperlinks>
  <pageMargins left="0.7" right="0.7" top="0.75" bottom="0.75" header="0.3" footer="0.3"/>
  <pageSetup paperSize="9" scale="43" orientation="portrait" r:id="rId1"/>
  <headerFooter>
    <oddFooter>&amp;C_x000D_&amp;1#&amp;&amp;"Calibri"&amp;10&amp;K0000FF Restricted</oddFooter>
  </headerFooter>
  <colBreaks count="1" manualBreakCount="1">
    <brk id="6" max="1048575"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BF3AF-4F83-451E-8BFD-D42AC5A200C9}">
  <dimension ref="A1:F17"/>
  <sheetViews>
    <sheetView showGridLines="0" view="pageBreakPreview" zoomScale="130" zoomScaleNormal="100" zoomScaleSheetLayoutView="130" workbookViewId="0"/>
  </sheetViews>
  <sheetFormatPr defaultRowHeight="15"/>
  <cols>
    <col min="1" max="1" width="4.42578125" customWidth="1"/>
    <col min="2" max="2" width="24" customWidth="1"/>
    <col min="3" max="3" width="10.42578125" customWidth="1"/>
    <col min="4" max="5" width="12.28515625" bestFit="1" customWidth="1"/>
    <col min="6" max="6" width="14.85546875" bestFit="1" customWidth="1"/>
  </cols>
  <sheetData>
    <row r="1" spans="1:6" ht="21" customHeight="1">
      <c r="A1" s="2"/>
      <c r="B1" s="2"/>
      <c r="C1" s="9"/>
      <c r="D1" s="9"/>
      <c r="E1" s="9"/>
      <c r="F1" s="9"/>
    </row>
    <row r="2" spans="1:6" ht="21" customHeight="1">
      <c r="A2" s="2"/>
      <c r="B2" s="2"/>
      <c r="C2" s="9"/>
      <c r="D2" s="9"/>
      <c r="E2" s="9"/>
      <c r="F2" s="9"/>
    </row>
    <row r="3" spans="1:6" ht="21" customHeight="1">
      <c r="A3" s="2"/>
      <c r="B3" s="2"/>
      <c r="C3" s="9"/>
      <c r="D3" s="9"/>
      <c r="E3" s="9"/>
      <c r="F3" s="9"/>
    </row>
    <row r="4" spans="1:6" ht="55.15" customHeight="1">
      <c r="A4" s="288" t="s">
        <v>61</v>
      </c>
      <c r="B4" s="288"/>
      <c r="C4" s="288"/>
      <c r="D4" s="288"/>
      <c r="E4" s="288"/>
      <c r="F4" s="288"/>
    </row>
    <row r="5" spans="1:6" ht="21" customHeight="1">
      <c r="A5" s="216"/>
      <c r="B5" s="217"/>
      <c r="C5" s="217"/>
      <c r="D5" s="9"/>
      <c r="E5" s="9"/>
      <c r="F5" s="9"/>
    </row>
    <row r="6" spans="1:6" ht="21" customHeight="1">
      <c r="A6" s="99" t="s">
        <v>85</v>
      </c>
      <c r="B6" s="99" t="s">
        <v>86</v>
      </c>
      <c r="C6" s="99" t="s">
        <v>82</v>
      </c>
      <c r="D6" s="99">
        <v>2022</v>
      </c>
      <c r="E6" s="99">
        <v>2023</v>
      </c>
      <c r="F6" s="99">
        <v>2024</v>
      </c>
    </row>
    <row r="7" spans="1:6" ht="21" customHeight="1">
      <c r="A7" s="99">
        <v>1</v>
      </c>
      <c r="B7" s="192" t="s">
        <v>285</v>
      </c>
      <c r="C7" s="99" t="s">
        <v>281</v>
      </c>
      <c r="D7" s="193">
        <v>21970000</v>
      </c>
      <c r="E7" s="193">
        <v>23761513.479404103</v>
      </c>
      <c r="F7" s="193">
        <v>25973140.784416594</v>
      </c>
    </row>
    <row r="8" spans="1:6" ht="31.5" customHeight="1">
      <c r="A8" s="99">
        <v>2</v>
      </c>
      <c r="B8" s="192" t="s">
        <v>286</v>
      </c>
      <c r="C8" s="99" t="s">
        <v>72</v>
      </c>
      <c r="D8" s="194">
        <v>6.700045516613562E-2</v>
      </c>
      <c r="E8" s="194">
        <v>0.10500044458728108</v>
      </c>
      <c r="F8" s="194">
        <v>0.1018586780234102</v>
      </c>
    </row>
    <row r="9" spans="1:6" ht="21" customHeight="1">
      <c r="A9" s="291" t="s">
        <v>287</v>
      </c>
      <c r="B9" s="292"/>
      <c r="C9" s="292"/>
      <c r="D9" s="307"/>
      <c r="E9" s="291"/>
      <c r="F9" s="292"/>
    </row>
    <row r="10" spans="1:6" ht="21" customHeight="1">
      <c r="A10" s="291"/>
      <c r="B10" s="292"/>
      <c r="C10" s="292"/>
      <c r="D10" s="292"/>
      <c r="E10" s="195"/>
      <c r="F10" s="19" t="s">
        <v>80</v>
      </c>
    </row>
    <row r="11" spans="1:6" ht="14.1" customHeight="1"/>
    <row r="12" spans="1:6" ht="14.1" customHeight="1"/>
    <row r="13" spans="1:6">
      <c r="D13" s="196"/>
      <c r="E13" s="196"/>
      <c r="F13" s="196"/>
    </row>
    <row r="14" spans="1:6">
      <c r="D14" s="196"/>
      <c r="E14" s="196"/>
      <c r="F14" s="196"/>
    </row>
    <row r="15" spans="1:6">
      <c r="D15" s="196"/>
      <c r="E15" s="196"/>
      <c r="F15" s="196"/>
    </row>
    <row r="17" spans="5:6">
      <c r="E17" s="97"/>
      <c r="F17" s="97"/>
    </row>
  </sheetData>
  <mergeCells count="5">
    <mergeCell ref="A4:F4"/>
    <mergeCell ref="A5:C5"/>
    <mergeCell ref="A9:D9"/>
    <mergeCell ref="E9:F9"/>
    <mergeCell ref="A10:D10"/>
  </mergeCells>
  <hyperlinks>
    <hyperlink ref="F10" location="'Index'!A1" display="العودة الى الفهرس" xr:uid="{D3BC4201-580B-480E-B14D-D62F20658A66}"/>
  </hyperlinks>
  <pageMargins left="0.7" right="0.7" top="0.75" bottom="0.75" header="0.3" footer="0.3"/>
  <pageSetup paperSize="9" scale="67" orientation="portrait" r:id="rId1"/>
  <headerFooter>
    <oddFooter>&amp;C_x000D_&amp;1#&amp;&amp;"Calibri"&amp;10&amp;K0000FF Restricted</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F3E87-9635-483A-A2F2-8342D7028138}">
  <dimension ref="A1:D8"/>
  <sheetViews>
    <sheetView showGridLines="0" view="pageBreakPreview" zoomScaleNormal="80" zoomScaleSheetLayoutView="100" workbookViewId="0"/>
  </sheetViews>
  <sheetFormatPr defaultRowHeight="15"/>
  <cols>
    <col min="1" max="1" width="2" bestFit="1" customWidth="1"/>
    <col min="2" max="2" width="30.42578125" customWidth="1"/>
    <col min="3" max="4" width="14.42578125" customWidth="1"/>
  </cols>
  <sheetData>
    <row r="1" spans="1:4" ht="21" customHeight="1">
      <c r="B1" s="2"/>
      <c r="C1" s="2"/>
      <c r="D1" s="2"/>
    </row>
    <row r="2" spans="1:4" ht="21" customHeight="1">
      <c r="B2" s="2"/>
      <c r="C2" s="2"/>
      <c r="D2" s="2"/>
    </row>
    <row r="3" spans="1:4" ht="21" customHeight="1">
      <c r="B3" s="2"/>
      <c r="C3" s="2"/>
      <c r="D3" s="2"/>
    </row>
    <row r="4" spans="1:4" ht="55.15" customHeight="1">
      <c r="A4" s="309" t="s">
        <v>62</v>
      </c>
      <c r="B4" s="309"/>
      <c r="C4" s="309"/>
      <c r="D4" s="310"/>
    </row>
    <row r="5" spans="1:4" ht="21" customHeight="1">
      <c r="B5" s="39"/>
      <c r="C5" s="39"/>
      <c r="D5" s="39"/>
    </row>
    <row r="6" spans="1:4" ht="30" customHeight="1">
      <c r="A6" s="15" t="s">
        <v>85</v>
      </c>
      <c r="B6" s="15" t="s">
        <v>86</v>
      </c>
      <c r="C6" s="15" t="s">
        <v>82</v>
      </c>
      <c r="D6" s="15">
        <v>2021</v>
      </c>
    </row>
    <row r="7" spans="1:4" ht="30" customHeight="1">
      <c r="A7" s="15">
        <v>1</v>
      </c>
      <c r="B7" s="15" t="s">
        <v>62</v>
      </c>
      <c r="C7" s="15" t="s">
        <v>288</v>
      </c>
      <c r="D7" s="98">
        <v>0.88890000000000002</v>
      </c>
    </row>
    <row r="8" spans="1:4" ht="26.65" customHeight="1">
      <c r="A8" s="308" t="s">
        <v>289</v>
      </c>
      <c r="B8" s="308"/>
      <c r="D8" s="136" t="s">
        <v>80</v>
      </c>
    </row>
  </sheetData>
  <mergeCells count="2">
    <mergeCell ref="A8:B8"/>
    <mergeCell ref="A4:D4"/>
  </mergeCells>
  <hyperlinks>
    <hyperlink ref="D8" location="'Index'!A1" display="العودة الى الفهرس" xr:uid="{9A3FBE2E-D6EE-4A45-B735-CD2B737F17E4}"/>
  </hyperlinks>
  <pageMargins left="0.7" right="0.7" top="0.75" bottom="0.75" header="0.3" footer="0.3"/>
  <pageSetup paperSize="9" orientation="portrait" r:id="rId1"/>
  <headerFooter>
    <oddFooter>&amp;C_x000D_&amp;1#&amp;&amp;"Calibri"&amp;10&amp;K0000FF Restricted</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A585F-1299-4C1A-8F1D-A69E2242BEC2}">
  <dimension ref="A1:U16"/>
  <sheetViews>
    <sheetView showGridLines="0" view="pageBreakPreview" zoomScaleNormal="100" zoomScaleSheetLayoutView="100" workbookViewId="0">
      <selection activeCell="N18" sqref="N18"/>
    </sheetView>
  </sheetViews>
  <sheetFormatPr defaultRowHeight="15"/>
  <cols>
    <col min="1" max="1" width="7.140625" bestFit="1" customWidth="1"/>
    <col min="2" max="2" width="46.28515625" bestFit="1" customWidth="1"/>
    <col min="3" max="3" width="9.7109375" bestFit="1" customWidth="1"/>
    <col min="4" max="12" width="9.42578125" bestFit="1" customWidth="1"/>
    <col min="13" max="14" width="9.5703125" bestFit="1" customWidth="1"/>
    <col min="15" max="15" width="10.28515625" bestFit="1" customWidth="1"/>
    <col min="16" max="20" width="10.140625" bestFit="1" customWidth="1"/>
    <col min="21" max="21" width="14.7109375" bestFit="1" customWidth="1"/>
  </cols>
  <sheetData>
    <row r="1" spans="1:21" ht="21" customHeight="1">
      <c r="A1" s="1"/>
      <c r="B1" s="56"/>
      <c r="C1" s="56"/>
      <c r="D1" s="4"/>
      <c r="E1" s="4"/>
      <c r="F1" s="4"/>
      <c r="G1" s="4"/>
      <c r="H1" s="4"/>
      <c r="I1" s="4"/>
      <c r="J1" s="4"/>
      <c r="K1" s="4"/>
      <c r="L1" s="4"/>
      <c r="M1" s="4"/>
      <c r="N1" s="4"/>
      <c r="O1" s="4"/>
      <c r="P1" s="4"/>
      <c r="Q1" s="4"/>
      <c r="R1" s="4"/>
    </row>
    <row r="2" spans="1:21" ht="21" customHeight="1">
      <c r="A2" s="1"/>
      <c r="B2" s="20"/>
      <c r="C2" s="20"/>
      <c r="D2" s="5"/>
      <c r="E2" s="5"/>
      <c r="F2" s="5"/>
      <c r="G2" s="5"/>
      <c r="H2" s="5"/>
      <c r="I2" s="5"/>
      <c r="J2" s="5"/>
      <c r="K2" s="5"/>
      <c r="L2" s="5"/>
      <c r="M2" s="5"/>
      <c r="N2" s="5"/>
      <c r="O2" s="5"/>
      <c r="P2" s="5"/>
      <c r="Q2" s="5"/>
      <c r="R2" s="5"/>
    </row>
    <row r="3" spans="1:21" ht="21" customHeight="1">
      <c r="A3" s="1"/>
      <c r="B3" s="21"/>
      <c r="C3" s="21"/>
      <c r="D3" s="5"/>
      <c r="E3" s="5"/>
      <c r="F3" s="5"/>
      <c r="G3" s="5"/>
      <c r="H3" s="5"/>
      <c r="I3" s="5"/>
      <c r="J3" s="5"/>
      <c r="K3" s="5"/>
      <c r="L3" s="5"/>
      <c r="M3" s="5"/>
      <c r="N3" s="5"/>
      <c r="O3" s="5"/>
      <c r="P3" s="5"/>
      <c r="Q3" s="5"/>
      <c r="R3" s="5"/>
    </row>
    <row r="4" spans="1:21" ht="55.15" customHeight="1">
      <c r="A4" s="313" t="s">
        <v>290</v>
      </c>
      <c r="B4" s="309"/>
      <c r="C4" s="309"/>
      <c r="D4" s="309"/>
      <c r="E4" s="309"/>
      <c r="F4" s="309"/>
      <c r="G4" s="309"/>
      <c r="H4" s="309"/>
      <c r="I4" s="309"/>
      <c r="J4" s="309"/>
      <c r="K4" s="309"/>
      <c r="L4" s="309"/>
      <c r="M4" s="309"/>
      <c r="N4" s="309"/>
      <c r="O4" s="309"/>
      <c r="P4" s="309"/>
      <c r="Q4" s="309"/>
      <c r="R4" s="309"/>
      <c r="S4" s="309"/>
      <c r="T4" s="309"/>
      <c r="U4" s="309"/>
    </row>
    <row r="5" spans="1:21" ht="21" customHeight="1">
      <c r="A5" s="54"/>
      <c r="B5" s="54"/>
      <c r="C5" s="55"/>
      <c r="D5" s="6"/>
      <c r="E5" s="6"/>
      <c r="F5" s="6"/>
      <c r="G5" s="6"/>
      <c r="H5" s="6"/>
      <c r="I5" s="6"/>
      <c r="J5" s="6"/>
      <c r="K5" s="6"/>
      <c r="L5" s="6"/>
      <c r="M5" s="6"/>
      <c r="N5" s="6"/>
      <c r="O5" s="6"/>
      <c r="P5" s="6"/>
      <c r="Q5" s="6"/>
      <c r="R5" s="6"/>
    </row>
    <row r="6" spans="1:21" ht="21" customHeight="1">
      <c r="A6" s="15" t="s">
        <v>85</v>
      </c>
      <c r="B6" s="26" t="s">
        <v>86</v>
      </c>
      <c r="C6" s="26" t="s">
        <v>82</v>
      </c>
      <c r="D6" s="26">
        <v>1996</v>
      </c>
      <c r="E6" s="26">
        <v>2001</v>
      </c>
      <c r="F6" s="26">
        <v>2005</v>
      </c>
      <c r="G6" s="26">
        <v>2010</v>
      </c>
      <c r="H6" s="26">
        <v>2011</v>
      </c>
      <c r="I6" s="26">
        <v>2012</v>
      </c>
      <c r="J6" s="26">
        <v>2013</v>
      </c>
      <c r="K6" s="26">
        <v>2014</v>
      </c>
      <c r="L6" s="26">
        <v>2015</v>
      </c>
      <c r="M6" s="26">
        <v>2016</v>
      </c>
      <c r="N6" s="26">
        <v>2017</v>
      </c>
      <c r="O6" s="26">
        <v>2018</v>
      </c>
      <c r="P6" s="26">
        <v>2019</v>
      </c>
      <c r="Q6" s="26">
        <v>2020</v>
      </c>
      <c r="R6" s="26">
        <v>2021</v>
      </c>
      <c r="S6" s="26">
        <v>2022</v>
      </c>
      <c r="T6" s="26">
        <v>2023</v>
      </c>
      <c r="U6" s="26">
        <v>2024</v>
      </c>
    </row>
    <row r="7" spans="1:21" ht="21" customHeight="1">
      <c r="A7" s="15">
        <v>1</v>
      </c>
      <c r="B7" s="26" t="s">
        <v>291</v>
      </c>
      <c r="C7" s="26" t="s">
        <v>292</v>
      </c>
      <c r="D7" s="16">
        <v>86859</v>
      </c>
      <c r="E7" s="16">
        <v>86928</v>
      </c>
      <c r="F7" s="16">
        <v>86928</v>
      </c>
      <c r="G7" s="16">
        <v>92458</v>
      </c>
      <c r="H7" s="16">
        <v>92458</v>
      </c>
      <c r="I7" s="16">
        <v>92458</v>
      </c>
      <c r="J7" s="16">
        <v>92458</v>
      </c>
      <c r="K7" s="16">
        <v>92458</v>
      </c>
      <c r="L7" s="16">
        <v>92458</v>
      </c>
      <c r="M7" s="16">
        <v>91298</v>
      </c>
      <c r="N7" s="16">
        <v>91298</v>
      </c>
      <c r="O7" s="16">
        <v>311304</v>
      </c>
      <c r="P7" s="16">
        <v>324151</v>
      </c>
      <c r="Q7" s="16">
        <v>324151</v>
      </c>
      <c r="R7" s="16">
        <v>324151</v>
      </c>
      <c r="S7" s="16">
        <v>337113</v>
      </c>
      <c r="T7" s="16">
        <v>361145.7</v>
      </c>
      <c r="U7" s="16">
        <v>361145</v>
      </c>
    </row>
    <row r="8" spans="1:21" ht="21" customHeight="1">
      <c r="A8" s="15">
        <v>2</v>
      </c>
      <c r="B8" s="26" t="s">
        <v>293</v>
      </c>
      <c r="C8" s="26" t="s">
        <v>72</v>
      </c>
      <c r="D8" s="98">
        <v>4.5159362340798814E-2</v>
      </c>
      <c r="E8" s="98">
        <v>4.5195236527716863E-2</v>
      </c>
      <c r="F8" s="98">
        <v>4.5195236527716863E-2</v>
      </c>
      <c r="G8" s="98">
        <v>4.8070370638685418E-2</v>
      </c>
      <c r="H8" s="98">
        <v>4.8070370638685418E-2</v>
      </c>
      <c r="I8" s="98">
        <v>4.8070370638685418E-2</v>
      </c>
      <c r="J8" s="98">
        <v>4.8070370638685418E-2</v>
      </c>
      <c r="K8" s="98">
        <v>4.8070370638685418E-2</v>
      </c>
      <c r="L8" s="98">
        <v>4.8070370638685418E-2</v>
      </c>
      <c r="M8" s="98">
        <v>4.7467268365860189E-2</v>
      </c>
      <c r="N8" s="98">
        <v>4.7467268365860189E-2</v>
      </c>
      <c r="O8" s="98">
        <v>0.16185185339619421</v>
      </c>
      <c r="P8" s="98">
        <v>0.16853121106773364</v>
      </c>
      <c r="Q8" s="98">
        <v>0.16853121106773364</v>
      </c>
      <c r="R8" s="98">
        <v>0.16853121106773364</v>
      </c>
      <c r="S8" s="98">
        <v>0.17527035905080313</v>
      </c>
      <c r="T8" s="98">
        <v>0.18776533835436082</v>
      </c>
      <c r="U8" s="98">
        <v>0.18776497441333409</v>
      </c>
    </row>
    <row r="9" spans="1:21" ht="21" customHeight="1">
      <c r="A9" s="15">
        <v>3</v>
      </c>
      <c r="B9" s="26" t="s">
        <v>294</v>
      </c>
      <c r="C9" s="26" t="s">
        <v>292</v>
      </c>
      <c r="D9" s="16">
        <v>8341</v>
      </c>
      <c r="E9" s="16">
        <v>8341</v>
      </c>
      <c r="F9" s="16">
        <v>8341</v>
      </c>
      <c r="G9" s="16">
        <v>8341</v>
      </c>
      <c r="H9" s="16">
        <v>8341</v>
      </c>
      <c r="I9" s="16">
        <v>8341</v>
      </c>
      <c r="J9" s="16">
        <v>8341</v>
      </c>
      <c r="K9" s="16">
        <v>8341</v>
      </c>
      <c r="L9" s="16">
        <v>8341</v>
      </c>
      <c r="M9" s="16">
        <v>8341</v>
      </c>
      <c r="N9" s="16">
        <v>8341</v>
      </c>
      <c r="O9" s="16">
        <v>8341</v>
      </c>
      <c r="P9" s="16">
        <v>8341</v>
      </c>
      <c r="Q9" s="16">
        <v>12216</v>
      </c>
      <c r="R9" s="16">
        <v>12216</v>
      </c>
      <c r="S9" s="16">
        <v>12216</v>
      </c>
      <c r="T9" s="16">
        <v>14382.72</v>
      </c>
      <c r="U9" s="16">
        <v>14382</v>
      </c>
    </row>
    <row r="10" spans="1:21" ht="21" customHeight="1">
      <c r="A10" s="15">
        <v>4</v>
      </c>
      <c r="B10" s="26" t="s">
        <v>295</v>
      </c>
      <c r="C10" s="51" t="s">
        <v>72</v>
      </c>
      <c r="D10" s="98">
        <v>3.7621897511460375E-2</v>
      </c>
      <c r="E10" s="98">
        <v>3.7621897511460375E-2</v>
      </c>
      <c r="F10" s="98">
        <v>3.7621897511460375E-2</v>
      </c>
      <c r="G10" s="98">
        <v>3.7621897511460375E-2</v>
      </c>
      <c r="H10" s="98">
        <v>3.7621897511460375E-2</v>
      </c>
      <c r="I10" s="98">
        <v>3.7621897511460375E-2</v>
      </c>
      <c r="J10" s="98">
        <v>3.7621897511460375E-2</v>
      </c>
      <c r="K10" s="98">
        <v>3.7621897511460375E-2</v>
      </c>
      <c r="L10" s="98">
        <v>3.7621897511460375E-2</v>
      </c>
      <c r="M10" s="98">
        <v>3.7621897511460375E-2</v>
      </c>
      <c r="N10" s="98">
        <v>3.7621897511460375E-2</v>
      </c>
      <c r="O10" s="98">
        <v>3.7621897511460375E-2</v>
      </c>
      <c r="P10" s="98">
        <v>3.7621897511460375E-2</v>
      </c>
      <c r="Q10" s="98">
        <v>5.5099999999999996E-2</v>
      </c>
      <c r="R10" s="98">
        <v>5.5099999999999996E-2</v>
      </c>
      <c r="S10" s="98">
        <v>5.5099999999999996E-2</v>
      </c>
      <c r="T10" s="98">
        <v>6.4872943025540267E-2</v>
      </c>
      <c r="U10" s="98">
        <v>6.4869695481335948E-2</v>
      </c>
    </row>
    <row r="11" spans="1:21" ht="21" customHeight="1">
      <c r="A11" s="311" t="s">
        <v>214</v>
      </c>
      <c r="B11" s="311"/>
      <c r="C11" s="311"/>
      <c r="D11" s="312"/>
      <c r="E11" s="72"/>
      <c r="F11" s="72"/>
      <c r="G11" s="72"/>
      <c r="H11" s="72"/>
      <c r="I11" s="72"/>
      <c r="J11" s="72"/>
      <c r="K11" s="72"/>
      <c r="L11" s="72"/>
      <c r="M11" s="72"/>
      <c r="N11" s="72"/>
      <c r="O11" s="72"/>
      <c r="P11" s="30"/>
      <c r="Q11" s="30"/>
      <c r="U11" s="19" t="s">
        <v>80</v>
      </c>
    </row>
    <row r="13" spans="1:21">
      <c r="P13" s="97"/>
    </row>
    <row r="16" spans="1:21">
      <c r="B16" s="96"/>
    </row>
  </sheetData>
  <mergeCells count="2">
    <mergeCell ref="A11:D11"/>
    <mergeCell ref="A4:U4"/>
  </mergeCells>
  <hyperlinks>
    <hyperlink ref="U11" location="'Index'!A1" display="العودة الى الفهرس" xr:uid="{EF099116-F68F-4171-B3FB-06F9BDDBC423}"/>
  </hyperlinks>
  <pageMargins left="0.7" right="0.7" top="0.75" bottom="0.75" header="0.3" footer="0.3"/>
  <pageSetup scale="70" orientation="portrait" r:id="rId1"/>
  <headerFooter>
    <oddFooter>&amp;C_x000D_&amp;1#&amp;&amp;"Calibri"&amp;10&amp;K0000FF Restricted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4EF3C-858E-467E-A2F8-D1A731D469FE}">
  <dimension ref="A1:H16"/>
  <sheetViews>
    <sheetView view="pageBreakPreview" zoomScaleNormal="100" zoomScaleSheetLayoutView="100" workbookViewId="0">
      <selection activeCell="A10" sqref="A10:C10"/>
    </sheetView>
  </sheetViews>
  <sheetFormatPr defaultRowHeight="15"/>
  <cols>
    <col min="1" max="1" width="4.42578125" customWidth="1"/>
    <col min="2" max="2" width="21.42578125" customWidth="1"/>
    <col min="3" max="6" width="14.42578125" customWidth="1"/>
  </cols>
  <sheetData>
    <row r="1" spans="1:8" ht="21" customHeight="1">
      <c r="A1" s="2"/>
      <c r="B1" s="2"/>
      <c r="C1" s="9"/>
      <c r="D1" s="9"/>
      <c r="E1" s="9"/>
      <c r="F1" s="9"/>
    </row>
    <row r="2" spans="1:8" ht="21" customHeight="1">
      <c r="A2" s="2"/>
      <c r="B2" s="2"/>
      <c r="C2" s="9"/>
      <c r="D2" s="9"/>
      <c r="E2" s="9"/>
      <c r="F2" s="9"/>
    </row>
    <row r="3" spans="1:8" ht="21" customHeight="1">
      <c r="A3" s="2"/>
      <c r="B3" s="2"/>
      <c r="C3" s="9"/>
      <c r="D3" s="9"/>
      <c r="E3" s="9"/>
      <c r="F3" s="9"/>
    </row>
    <row r="4" spans="1:8" ht="55.15" customHeight="1">
      <c r="A4" s="221" t="s">
        <v>8</v>
      </c>
      <c r="B4" s="221"/>
      <c r="C4" s="221"/>
      <c r="D4" s="221"/>
      <c r="E4" s="221"/>
      <c r="F4" s="221"/>
    </row>
    <row r="5" spans="1:8" ht="21" customHeight="1">
      <c r="A5" s="216"/>
      <c r="B5" s="217"/>
      <c r="C5" s="217"/>
      <c r="D5" s="9"/>
      <c r="E5" s="9"/>
      <c r="F5" s="9"/>
    </row>
    <row r="6" spans="1:8" ht="30" customHeight="1">
      <c r="A6" s="22" t="s">
        <v>85</v>
      </c>
      <c r="B6" s="22" t="s">
        <v>86</v>
      </c>
      <c r="C6" s="22" t="s">
        <v>82</v>
      </c>
      <c r="D6" s="93">
        <v>2022</v>
      </c>
      <c r="E6" s="93">
        <v>2023</v>
      </c>
      <c r="F6" s="93">
        <v>2024</v>
      </c>
    </row>
    <row r="7" spans="1:8" ht="30" customHeight="1">
      <c r="A7" s="22">
        <v>1</v>
      </c>
      <c r="B7" s="22" t="s">
        <v>92</v>
      </c>
      <c r="C7" s="22" t="s">
        <v>74</v>
      </c>
      <c r="D7" s="105">
        <v>14261163</v>
      </c>
      <c r="E7" s="105">
        <v>14857432</v>
      </c>
      <c r="F7" s="105">
        <v>15883570</v>
      </c>
    </row>
    <row r="8" spans="1:8" ht="30" customHeight="1">
      <c r="A8" s="22">
        <v>2</v>
      </c>
      <c r="B8" s="22" t="s">
        <v>93</v>
      </c>
      <c r="C8" s="22" t="s">
        <v>74</v>
      </c>
      <c r="D8" s="105">
        <v>8174674</v>
      </c>
      <c r="E8" s="105">
        <v>8398561.4385335036</v>
      </c>
      <c r="F8" s="105">
        <v>8671593</v>
      </c>
    </row>
    <row r="9" spans="1:8" ht="30" customHeight="1">
      <c r="A9" s="22">
        <v>3</v>
      </c>
      <c r="B9" s="22" t="s">
        <v>8</v>
      </c>
      <c r="C9" s="22" t="s">
        <v>297</v>
      </c>
      <c r="D9" s="128">
        <f>D7/D8</f>
        <v>1.7445543394146359</v>
      </c>
      <c r="E9" s="128">
        <f t="shared" ref="E9:F9" si="0">E7/E8</f>
        <v>1.7690448666401966</v>
      </c>
      <c r="F9" s="128">
        <f t="shared" si="0"/>
        <v>1.8316784470857892</v>
      </c>
      <c r="G9" s="169"/>
      <c r="H9" s="153"/>
    </row>
    <row r="10" spans="1:8" ht="19.149999999999999" customHeight="1">
      <c r="A10" s="220" t="s">
        <v>94</v>
      </c>
      <c r="B10" s="220"/>
      <c r="C10" s="220"/>
      <c r="D10" s="220"/>
      <c r="E10" s="220"/>
      <c r="F10" s="220"/>
    </row>
    <row r="11" spans="1:8" ht="19.149999999999999" customHeight="1">
      <c r="A11" s="220"/>
      <c r="B11" s="220"/>
      <c r="C11" s="220"/>
      <c r="D11" s="42"/>
      <c r="E11" s="42"/>
      <c r="F11" s="19" t="s">
        <v>80</v>
      </c>
    </row>
    <row r="15" spans="1:8">
      <c r="D15" s="103"/>
      <c r="E15" s="103"/>
      <c r="F15" s="103"/>
    </row>
    <row r="16" spans="1:8">
      <c r="D16" s="103"/>
      <c r="E16" s="103"/>
      <c r="F16" s="103"/>
    </row>
  </sheetData>
  <mergeCells count="5">
    <mergeCell ref="A11:C11"/>
    <mergeCell ref="A4:F4"/>
    <mergeCell ref="A5:C5"/>
    <mergeCell ref="A10:C10"/>
    <mergeCell ref="D10:F10"/>
  </mergeCells>
  <hyperlinks>
    <hyperlink ref="F11" location="'Index'!A1" display="العودة الى الفهرس" xr:uid="{ED6FAD4A-C675-4CEC-9A89-D198D6D79C96}"/>
  </hyperlinks>
  <pageMargins left="0.7" right="0.7" top="0.75" bottom="0.75" header="0.3" footer="0.3"/>
  <pageSetup paperSize="9" scale="95" orientation="portrait" r:id="rId1"/>
  <headerFooter>
    <oddFooter>&amp;C_x000D_&amp;1#&amp;&amp;"Calibri"&amp;10&amp;K0000FF Restricted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5448C-2421-4CC6-8605-196A70581137}">
  <dimension ref="A1:E10"/>
  <sheetViews>
    <sheetView view="pageBreakPreview" zoomScaleNormal="100" zoomScaleSheetLayoutView="100" workbookViewId="0">
      <selection activeCell="E10" sqref="E10"/>
    </sheetView>
  </sheetViews>
  <sheetFormatPr defaultRowHeight="15"/>
  <cols>
    <col min="1" max="1" width="4.42578125" customWidth="1"/>
    <col min="2" max="2" width="40.42578125" customWidth="1"/>
    <col min="3" max="5" width="14.42578125" customWidth="1"/>
  </cols>
  <sheetData>
    <row r="1" spans="1:5" ht="21" customHeight="1">
      <c r="A1" s="20"/>
      <c r="B1" s="20"/>
      <c r="C1" s="20"/>
      <c r="D1" s="67"/>
      <c r="E1" s="4"/>
    </row>
    <row r="2" spans="1:5" ht="21" customHeight="1">
      <c r="A2" s="20"/>
      <c r="B2" s="20"/>
      <c r="C2" s="20"/>
      <c r="D2" s="67"/>
      <c r="E2" s="5"/>
    </row>
    <row r="3" spans="1:5" ht="21" customHeight="1">
      <c r="A3" s="21"/>
      <c r="B3" s="21"/>
      <c r="C3" s="21"/>
      <c r="D3" s="68"/>
      <c r="E3" s="5"/>
    </row>
    <row r="4" spans="1:5" ht="55.15" customHeight="1">
      <c r="A4" s="225" t="s">
        <v>10</v>
      </c>
      <c r="B4" s="226"/>
      <c r="C4" s="226"/>
      <c r="D4" s="226"/>
      <c r="E4" s="226"/>
    </row>
    <row r="5" spans="1:5" ht="21" customHeight="1">
      <c r="A5" s="227"/>
      <c r="B5" s="228"/>
      <c r="C5" s="57"/>
      <c r="D5" s="57"/>
      <c r="E5" s="5"/>
    </row>
    <row r="6" spans="1:5" ht="21" customHeight="1">
      <c r="A6" s="26" t="s">
        <v>85</v>
      </c>
      <c r="B6" s="26" t="s">
        <v>86</v>
      </c>
      <c r="C6" s="26" t="s">
        <v>82</v>
      </c>
      <c r="D6" s="26">
        <v>2023</v>
      </c>
      <c r="E6" s="26">
        <v>2024</v>
      </c>
    </row>
    <row r="7" spans="1:5" ht="21" customHeight="1">
      <c r="A7" s="26">
        <v>1</v>
      </c>
      <c r="B7" s="26" t="s">
        <v>95</v>
      </c>
      <c r="C7" s="26" t="s">
        <v>96</v>
      </c>
      <c r="D7" s="24">
        <v>0</v>
      </c>
      <c r="E7" s="24">
        <v>0</v>
      </c>
    </row>
    <row r="8" spans="1:5" ht="21" customHeight="1">
      <c r="A8" s="26">
        <v>2</v>
      </c>
      <c r="B8" s="26" t="s">
        <v>97</v>
      </c>
      <c r="C8" s="26" t="s">
        <v>96</v>
      </c>
      <c r="D8" s="31">
        <v>2.7</v>
      </c>
      <c r="E8" s="31">
        <v>2.7</v>
      </c>
    </row>
    <row r="9" spans="1:5" ht="33" customHeight="1">
      <c r="A9" s="26">
        <v>3</v>
      </c>
      <c r="B9" s="26" t="s">
        <v>98</v>
      </c>
      <c r="C9" s="26" t="s">
        <v>72</v>
      </c>
      <c r="D9" s="69">
        <f>D7/D8</f>
        <v>0</v>
      </c>
      <c r="E9" s="69">
        <f>E7/E8</f>
        <v>0</v>
      </c>
    </row>
    <row r="10" spans="1:5" ht="19.149999999999999" customHeight="1">
      <c r="A10" s="222" t="s">
        <v>99</v>
      </c>
      <c r="B10" s="223"/>
      <c r="C10" s="224"/>
      <c r="D10" s="62"/>
      <c r="E10" s="19" t="s">
        <v>80</v>
      </c>
    </row>
  </sheetData>
  <mergeCells count="3">
    <mergeCell ref="A10:C10"/>
    <mergeCell ref="A4:E4"/>
    <mergeCell ref="A5:B5"/>
  </mergeCells>
  <hyperlinks>
    <hyperlink ref="E10" location="'Index'!A1" display="العودة الى الفهرس" xr:uid="{A4D6F743-A4DC-43E5-85E9-3C79EA830F8B}"/>
  </hyperlinks>
  <pageMargins left="0.7" right="0.7" top="0.75" bottom="0.75" header="0.3" footer="0.3"/>
  <pageSetup paperSize="9" scale="78" orientation="portrait" r:id="rId1"/>
  <headerFooter>
    <oddFooter>&amp;C_x000D_&amp;1#&amp;&amp;"Calibri"&amp;10&amp;K0000FF Restricted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6FDEE-0DD7-4566-B542-E9AAEA669BB9}">
  <dimension ref="A1:F10"/>
  <sheetViews>
    <sheetView view="pageBreakPreview" zoomScaleNormal="100" zoomScaleSheetLayoutView="100" workbookViewId="0"/>
  </sheetViews>
  <sheetFormatPr defaultRowHeight="15"/>
  <cols>
    <col min="1" max="1" width="4.42578125" customWidth="1"/>
    <col min="2" max="2" width="28.140625" customWidth="1"/>
    <col min="3" max="6" width="14.42578125" customWidth="1"/>
  </cols>
  <sheetData>
    <row r="1" spans="1:6" ht="21" customHeight="1">
      <c r="A1" s="20"/>
      <c r="B1" s="20"/>
      <c r="C1" s="9"/>
      <c r="D1" s="9"/>
      <c r="E1" s="9"/>
      <c r="F1" s="9"/>
    </row>
    <row r="2" spans="1:6" ht="21" customHeight="1">
      <c r="A2" s="20"/>
      <c r="B2" s="20"/>
      <c r="C2" s="9"/>
      <c r="D2" s="9"/>
      <c r="E2" s="9"/>
      <c r="F2" s="9"/>
    </row>
    <row r="3" spans="1:6" ht="21" customHeight="1">
      <c r="A3" s="21"/>
      <c r="B3" s="21"/>
      <c r="C3" s="9"/>
      <c r="D3" s="9"/>
      <c r="E3" s="9"/>
      <c r="F3" s="9"/>
    </row>
    <row r="4" spans="1:6" ht="55.15" customHeight="1">
      <c r="A4" s="218" t="s">
        <v>11</v>
      </c>
      <c r="B4" s="219"/>
      <c r="C4" s="219"/>
      <c r="D4" s="219"/>
      <c r="E4" s="219"/>
      <c r="F4" s="219"/>
    </row>
    <row r="5" spans="1:6" ht="21" customHeight="1">
      <c r="A5" s="216"/>
      <c r="B5" s="217"/>
      <c r="C5" s="9"/>
      <c r="D5" s="9"/>
      <c r="E5" s="9"/>
      <c r="F5" s="9"/>
    </row>
    <row r="6" spans="1:6" ht="21" customHeight="1">
      <c r="A6" s="26" t="s">
        <v>85</v>
      </c>
      <c r="B6" s="26" t="s">
        <v>86</v>
      </c>
      <c r="C6" s="26" t="s">
        <v>82</v>
      </c>
      <c r="D6" s="26">
        <v>2017</v>
      </c>
      <c r="E6" s="26">
        <v>2023</v>
      </c>
      <c r="F6" s="26">
        <v>2024</v>
      </c>
    </row>
    <row r="7" spans="1:6" ht="21" customHeight="1">
      <c r="A7" s="26">
        <v>1</v>
      </c>
      <c r="B7" s="26" t="s">
        <v>100</v>
      </c>
      <c r="C7" s="26" t="s">
        <v>101</v>
      </c>
      <c r="D7" s="25">
        <v>1380709</v>
      </c>
      <c r="E7" s="25">
        <v>2242345</v>
      </c>
      <c r="F7" s="25">
        <v>2249820</v>
      </c>
    </row>
    <row r="8" spans="1:6" ht="21" customHeight="1">
      <c r="A8" s="26">
        <v>2</v>
      </c>
      <c r="B8" s="26" t="s">
        <v>102</v>
      </c>
      <c r="C8" s="26" t="s">
        <v>72</v>
      </c>
      <c r="D8" s="32" t="s">
        <v>90</v>
      </c>
      <c r="E8" s="77">
        <f>(E7-D7)/D7</f>
        <v>0.62405329435818846</v>
      </c>
      <c r="F8" s="77">
        <f>(F7-D7)/D7</f>
        <v>0.62946717954326359</v>
      </c>
    </row>
    <row r="9" spans="1:6" ht="19.149999999999999" customHeight="1">
      <c r="A9" s="207" t="s">
        <v>91</v>
      </c>
      <c r="B9" s="207"/>
      <c r="C9" s="207"/>
      <c r="D9" s="207"/>
      <c r="E9" s="207"/>
      <c r="F9" s="207"/>
    </row>
    <row r="10" spans="1:6" ht="19.149999999999999" customHeight="1">
      <c r="A10" s="229" t="s">
        <v>103</v>
      </c>
      <c r="B10" s="230"/>
      <c r="C10" s="230"/>
      <c r="D10" s="231"/>
      <c r="E10" s="63"/>
      <c r="F10" s="19" t="s">
        <v>80</v>
      </c>
    </row>
  </sheetData>
  <mergeCells count="5">
    <mergeCell ref="A4:F4"/>
    <mergeCell ref="A10:D10"/>
    <mergeCell ref="A5:B5"/>
    <mergeCell ref="A9:C9"/>
    <mergeCell ref="D9:F9"/>
  </mergeCells>
  <hyperlinks>
    <hyperlink ref="F10" location="'Index'!A1" display="العودة الى الفهرس" xr:uid="{B60D0A58-647C-4C3F-9D40-57B35C4A7C4B}"/>
  </hyperlinks>
  <pageMargins left="0.7" right="0.7" top="0.75" bottom="0.75" header="0.3" footer="0.3"/>
  <pageSetup paperSize="9" orientation="portrait" r:id="rId1"/>
  <headerFooter>
    <oddFooter>&amp;C_x000D_&amp;1#&amp;&amp;"Calibri"&amp;10&amp;K0000FF Restricted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05A45-8C51-4F3F-94D8-DEE51E48472C}">
  <dimension ref="A1:E9"/>
  <sheetViews>
    <sheetView view="pageBreakPreview" zoomScale="115" zoomScaleNormal="100" zoomScaleSheetLayoutView="115" workbookViewId="0"/>
  </sheetViews>
  <sheetFormatPr defaultRowHeight="15"/>
  <cols>
    <col min="1" max="1" width="4.42578125" customWidth="1"/>
    <col min="2" max="2" width="37.5703125" customWidth="1"/>
    <col min="3" max="5" width="14.42578125" customWidth="1"/>
  </cols>
  <sheetData>
    <row r="1" spans="1:5" ht="21" customHeight="1">
      <c r="A1" s="20"/>
      <c r="B1" s="20"/>
      <c r="C1" s="20"/>
      <c r="D1" s="20"/>
      <c r="E1" s="9"/>
    </row>
    <row r="2" spans="1:5" ht="21" customHeight="1">
      <c r="A2" s="20"/>
      <c r="B2" s="20"/>
      <c r="C2" s="20"/>
      <c r="D2" s="20"/>
      <c r="E2" s="9"/>
    </row>
    <row r="3" spans="1:5" ht="21" customHeight="1">
      <c r="A3" s="20"/>
      <c r="B3" s="20"/>
      <c r="C3" s="20"/>
      <c r="D3" s="20"/>
      <c r="E3" s="9"/>
    </row>
    <row r="4" spans="1:5" ht="55.15" customHeight="1">
      <c r="A4" s="221" t="s">
        <v>104</v>
      </c>
      <c r="B4" s="221"/>
      <c r="C4" s="221"/>
      <c r="D4" s="221"/>
      <c r="E4" s="221"/>
    </row>
    <row r="5" spans="1:5" ht="21" customHeight="1">
      <c r="A5" s="233"/>
      <c r="B5" s="233"/>
      <c r="C5" s="233"/>
      <c r="D5" s="29"/>
      <c r="E5" s="1"/>
    </row>
    <row r="6" spans="1:5" ht="21" customHeight="1">
      <c r="A6" s="36" t="s">
        <v>85</v>
      </c>
      <c r="B6" s="36" t="s">
        <v>86</v>
      </c>
      <c r="C6" s="36" t="s">
        <v>82</v>
      </c>
      <c r="D6" s="36">
        <v>2023</v>
      </c>
      <c r="E6" s="36">
        <v>2024</v>
      </c>
    </row>
    <row r="7" spans="1:5" ht="21" customHeight="1">
      <c r="A7" s="36">
        <v>1</v>
      </c>
      <c r="B7" s="36" t="s">
        <v>97</v>
      </c>
      <c r="C7" s="36" t="s">
        <v>96</v>
      </c>
      <c r="D7" s="34">
        <v>2.7</v>
      </c>
      <c r="E7" s="34">
        <v>2.7</v>
      </c>
    </row>
    <row r="8" spans="1:5" ht="21" customHeight="1">
      <c r="A8" s="36">
        <v>3</v>
      </c>
      <c r="B8" s="36" t="s">
        <v>105</v>
      </c>
      <c r="C8" s="36" t="s">
        <v>72</v>
      </c>
      <c r="D8" s="78">
        <v>1.3500000000000002E-2</v>
      </c>
      <c r="E8" s="78">
        <v>1.3500000000000002E-2</v>
      </c>
    </row>
    <row r="9" spans="1:5" ht="29.65" customHeight="1">
      <c r="A9" s="232" t="s">
        <v>106</v>
      </c>
      <c r="B9" s="232"/>
      <c r="C9" s="232" t="s">
        <v>80</v>
      </c>
      <c r="D9" s="64"/>
      <c r="E9" s="19" t="s">
        <v>80</v>
      </c>
    </row>
  </sheetData>
  <mergeCells count="3">
    <mergeCell ref="A4:E4"/>
    <mergeCell ref="A9:C9"/>
    <mergeCell ref="A5:C5"/>
  </mergeCells>
  <hyperlinks>
    <hyperlink ref="E9" location="'Index'!A1" display="العودة الى الفهرس" xr:uid="{74BB2953-7FA2-4B2D-966C-FD46B8342EF3}"/>
  </hyperlinks>
  <pageMargins left="0.7" right="0.7" top="0.75" bottom="0.75" header="0.3" footer="0.3"/>
  <pageSetup paperSize="9" orientation="portrait" r:id="rId1"/>
  <headerFooter>
    <oddFooter>&amp;C_x000D_&amp;1#&amp;&amp;"Calibri"&amp;10&amp;K0000FF Restricted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7D5C3-E37C-4979-8C52-A7FD73212EF1}">
  <dimension ref="A1:F60"/>
  <sheetViews>
    <sheetView showGridLines="0" view="pageBreakPreview" zoomScaleNormal="100" zoomScaleSheetLayoutView="100" workbookViewId="0">
      <selection activeCell="I23" sqref="I23"/>
    </sheetView>
  </sheetViews>
  <sheetFormatPr defaultColWidth="9" defaultRowHeight="26.25"/>
  <cols>
    <col min="1" max="1" width="3.85546875" style="106" customWidth="1"/>
    <col min="2" max="2" width="35.7109375" style="106" customWidth="1"/>
    <col min="3" max="3" width="16.85546875" style="106" customWidth="1"/>
    <col min="4" max="6" width="10.28515625" style="106" customWidth="1"/>
    <col min="7" max="16384" width="9" style="106"/>
  </cols>
  <sheetData>
    <row r="1" spans="1:6" ht="21" customHeight="1">
      <c r="A1" s="79"/>
      <c r="B1" s="79"/>
      <c r="C1" s="79"/>
    </row>
    <row r="2" spans="1:6" ht="21" customHeight="1">
      <c r="A2" s="79"/>
      <c r="B2" s="79"/>
      <c r="C2" s="79"/>
    </row>
    <row r="3" spans="1:6" ht="21" customHeight="1">
      <c r="A3" s="79"/>
      <c r="B3" s="79"/>
      <c r="C3" s="79"/>
    </row>
    <row r="4" spans="1:6" ht="54.95" customHeight="1">
      <c r="A4" s="234" t="s">
        <v>14</v>
      </c>
      <c r="B4" s="234"/>
      <c r="C4" s="234"/>
      <c r="D4" s="234"/>
      <c r="E4" s="234"/>
      <c r="F4" s="234"/>
    </row>
    <row r="5" spans="1:6" ht="21" customHeight="1">
      <c r="A5" s="235" t="s">
        <v>85</v>
      </c>
      <c r="B5" s="235" t="s">
        <v>107</v>
      </c>
      <c r="C5" s="235" t="s">
        <v>108</v>
      </c>
      <c r="D5" s="235"/>
      <c r="E5" s="235"/>
      <c r="F5" s="235"/>
    </row>
    <row r="6" spans="1:6" ht="21" customHeight="1">
      <c r="A6" s="235"/>
      <c r="B6" s="235"/>
      <c r="C6" s="235"/>
      <c r="D6" s="107">
        <v>2022</v>
      </c>
      <c r="E6" s="107">
        <v>2023</v>
      </c>
      <c r="F6" s="107">
        <v>2024</v>
      </c>
    </row>
    <row r="7" spans="1:6">
      <c r="A7" s="111">
        <v>1</v>
      </c>
      <c r="B7" s="111" t="s">
        <v>109</v>
      </c>
      <c r="C7" s="111" t="s">
        <v>110</v>
      </c>
      <c r="D7" s="108" t="s">
        <v>64</v>
      </c>
      <c r="E7" s="108">
        <v>18.867333333333331</v>
      </c>
      <c r="F7" s="108">
        <v>13.434285714285712</v>
      </c>
    </row>
    <row r="8" spans="1:6">
      <c r="A8" s="111">
        <v>2</v>
      </c>
      <c r="B8" s="111" t="s">
        <v>111</v>
      </c>
      <c r="C8" s="111" t="s">
        <v>112</v>
      </c>
      <c r="D8" s="104">
        <v>8.0959803921568625</v>
      </c>
      <c r="E8" s="104">
        <v>8.1325000000000003</v>
      </c>
      <c r="F8" s="104">
        <v>7.8994117647058815</v>
      </c>
    </row>
    <row r="9" spans="1:6">
      <c r="A9" s="111">
        <v>3</v>
      </c>
      <c r="B9" s="111" t="s">
        <v>113</v>
      </c>
      <c r="C9" s="111" t="s">
        <v>110</v>
      </c>
      <c r="D9" s="108">
        <v>5.9093749999999998</v>
      </c>
      <c r="E9" s="108">
        <v>6.0533333333333328</v>
      </c>
      <c r="F9" s="108">
        <v>6.0526666666666671</v>
      </c>
    </row>
    <row r="10" spans="1:6">
      <c r="A10" s="111">
        <v>4</v>
      </c>
      <c r="B10" s="111" t="s">
        <v>114</v>
      </c>
      <c r="C10" s="111" t="s">
        <v>110</v>
      </c>
      <c r="D10" s="112" t="s">
        <v>115</v>
      </c>
      <c r="E10" s="112" t="s">
        <v>115</v>
      </c>
      <c r="F10" s="112" t="s">
        <v>115</v>
      </c>
    </row>
    <row r="11" spans="1:6" ht="21" customHeight="1">
      <c r="A11" s="111">
        <v>5</v>
      </c>
      <c r="B11" s="111" t="s">
        <v>116</v>
      </c>
      <c r="C11" s="111" t="s">
        <v>70</v>
      </c>
      <c r="D11" s="108">
        <v>25.974374999999998</v>
      </c>
      <c r="E11" s="108">
        <v>25.261333333333337</v>
      </c>
      <c r="F11" s="108">
        <v>25</v>
      </c>
    </row>
    <row r="12" spans="1:6" ht="21" customHeight="1">
      <c r="A12" s="111">
        <v>6</v>
      </c>
      <c r="B12" s="111" t="s">
        <v>117</v>
      </c>
      <c r="C12" s="111" t="s">
        <v>118</v>
      </c>
      <c r="D12" s="104">
        <v>50.280624999999993</v>
      </c>
      <c r="E12" s="104">
        <v>41.666666666666657</v>
      </c>
      <c r="F12" s="104">
        <v>56.157333333333334</v>
      </c>
    </row>
    <row r="13" spans="1:6" s="110" customFormat="1" ht="21" customHeight="1">
      <c r="A13" s="114" t="s">
        <v>119</v>
      </c>
      <c r="B13" s="115"/>
      <c r="C13" s="115"/>
      <c r="D13" s="109"/>
      <c r="E13" s="109"/>
      <c r="F13" s="90" t="s">
        <v>80</v>
      </c>
    </row>
    <row r="14" spans="1:6" ht="21" customHeight="1"/>
    <row r="15" spans="1:6" ht="21" customHeight="1"/>
    <row r="16" spans="1:6"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sheetData>
  <mergeCells count="5">
    <mergeCell ref="A4:F4"/>
    <mergeCell ref="A5:A6"/>
    <mergeCell ref="B5:B6"/>
    <mergeCell ref="C5:C6"/>
    <mergeCell ref="D5:F5"/>
  </mergeCells>
  <phoneticPr fontId="30" type="noConversion"/>
  <hyperlinks>
    <hyperlink ref="F13" location="'Index'!A1" display="العودة الى الفهرس" xr:uid="{451F5F5F-3C54-4DB3-9188-12C48CCBFC53}"/>
  </hyperlinks>
  <pageMargins left="0.7" right="0.7" top="0.75" bottom="0.75" header="0.3" footer="0.3"/>
  <pageSetup paperSize="9" scale="6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eac4048-abb2-4e1e-bbad-11f151cfe343">
      <Terms xmlns="http://schemas.microsoft.com/office/infopath/2007/PartnerControls"/>
    </lcf76f155ced4ddcb4097134ff3c332f>
    <TaxCatchAll xmlns="07a74d0e-efd7-4d68-88df-8e7e1ec5fea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8D9E55DDAA9B418FD7959782BBCFF1" ma:contentTypeVersion="16" ma:contentTypeDescription="Create a new document." ma:contentTypeScope="" ma:versionID="9ed3acbdef5267bdbb7c7cf36cfa713b">
  <xsd:schema xmlns:xsd="http://www.w3.org/2001/XMLSchema" xmlns:xs="http://www.w3.org/2001/XMLSchema" xmlns:p="http://schemas.microsoft.com/office/2006/metadata/properties" xmlns:ns2="eeac4048-abb2-4e1e-bbad-11f151cfe343" xmlns:ns3="07a74d0e-efd7-4d68-88df-8e7e1ec5fead" targetNamespace="http://schemas.microsoft.com/office/2006/metadata/properties" ma:root="true" ma:fieldsID="f1b94c64b8e6d4c6fa1975b5cd32548c" ns2:_="" ns3:_="">
    <xsd:import namespace="eeac4048-abb2-4e1e-bbad-11f151cfe343"/>
    <xsd:import namespace="07a74d0e-efd7-4d68-88df-8e7e1ec5fea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ac4048-abb2-4e1e-bbad-11f151cfe3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e9f499d7-344e-4826-9a25-c6eb6841f74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a74d0e-efd7-4d68-88df-8e7e1ec5fea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8475d66-3d69-4a09-a92c-203b8f4a2bed}" ma:internalName="TaxCatchAll" ma:showField="CatchAllData" ma:web="07a74d0e-efd7-4d68-88df-8e7e1ec5fea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88D171-0643-4188-8837-2E056A59E2D1}">
  <ds:schemaRefs>
    <ds:schemaRef ds:uri="http://purl.org/dc/term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d593aa0f-adcf-41a5-86a1-1d0bd9a5ac7a"/>
    <ds:schemaRef ds:uri="http://purl.org/dc/elements/1.1/"/>
    <ds:schemaRef ds:uri="http://purl.org/dc/dcmitype/"/>
    <ds:schemaRef ds:uri="http://schemas.microsoft.com/office/infopath/2007/PartnerControls"/>
    <ds:schemaRef ds:uri="eeac4048-abb2-4e1e-bbad-11f151cfe343"/>
    <ds:schemaRef ds:uri="07a74d0e-efd7-4d68-88df-8e7e1ec5fead"/>
  </ds:schemaRefs>
</ds:datastoreItem>
</file>

<file path=customXml/itemProps2.xml><?xml version="1.0" encoding="utf-8"?>
<ds:datastoreItem xmlns:ds="http://schemas.openxmlformats.org/officeDocument/2006/customXml" ds:itemID="{DC2EFDEF-B652-464A-AD07-33CAD1229228}">
  <ds:schemaRefs>
    <ds:schemaRef ds:uri="http://schemas.microsoft.com/sharepoint/v3/contenttype/forms"/>
  </ds:schemaRefs>
</ds:datastoreItem>
</file>

<file path=customXml/itemProps3.xml><?xml version="1.0" encoding="utf-8"?>
<ds:datastoreItem xmlns:ds="http://schemas.openxmlformats.org/officeDocument/2006/customXml" ds:itemID="{111C1264-49DB-4808-9144-E30D5DAC4B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ac4048-abb2-4e1e-bbad-11f151cfe343"/>
    <ds:schemaRef ds:uri="07a74d0e-efd7-4d68-88df-8e7e1ec5fe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32</vt:i4>
      </vt:variant>
    </vt:vector>
  </HeadingPairs>
  <TitlesOfParts>
    <vt:vector size="77" baseType="lpstr">
      <vt:lpstr>Index</vt:lpstr>
      <vt:lpstr>Summary </vt:lpstr>
      <vt:lpstr>1.1</vt:lpstr>
      <vt:lpstr>1.2</vt:lpstr>
      <vt:lpstr>1.3</vt:lpstr>
      <vt:lpstr>1.4</vt:lpstr>
      <vt:lpstr>1.5</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3.1</vt:lpstr>
      <vt:lpstr>3.2</vt:lpstr>
      <vt:lpstr>3.3</vt:lpstr>
      <vt:lpstr>3.4</vt:lpstr>
      <vt:lpstr>3.5</vt:lpstr>
      <vt:lpstr>4.1</vt:lpstr>
      <vt:lpstr>4.2</vt:lpstr>
      <vt:lpstr>4.3</vt:lpstr>
      <vt:lpstr>5.1</vt:lpstr>
      <vt:lpstr>5.2</vt:lpstr>
      <vt:lpstr>5.3</vt:lpstr>
      <vt:lpstr>5.4</vt:lpstr>
      <vt:lpstr>5.5</vt:lpstr>
      <vt:lpstr>5.6</vt:lpstr>
      <vt:lpstr>5.7</vt:lpstr>
      <vt:lpstr>5.8</vt:lpstr>
      <vt:lpstr>5.9</vt:lpstr>
      <vt:lpstr>5.10</vt:lpstr>
      <vt:lpstr>5.11</vt:lpstr>
      <vt:lpstr>'1.1'!Print_Area</vt:lpstr>
      <vt:lpstr>'1.2'!Print_Area</vt:lpstr>
      <vt:lpstr>'1.4'!Print_Area</vt:lpstr>
      <vt:lpstr>'2.12'!Print_Area</vt:lpstr>
      <vt:lpstr>'2.15'!Print_Area</vt:lpstr>
      <vt:lpstr>'2.16'!Print_Area</vt:lpstr>
      <vt:lpstr>'2.17'!Print_Area</vt:lpstr>
      <vt:lpstr>'2.18'!Print_Area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'3.4'!Print_Area</vt:lpstr>
      <vt:lpstr>'3.5'!Print_Area</vt:lpstr>
      <vt:lpstr>'4.1'!Print_Area</vt:lpstr>
      <vt:lpstr>'4.2'!Print_Area</vt:lpstr>
      <vt:lpstr>'5.1'!Print_Area</vt:lpstr>
      <vt:lpstr>'5.11'!Print_Area</vt:lpstr>
      <vt:lpstr>'5.2'!Print_Area</vt:lpstr>
      <vt:lpstr>'5.3'!Print_Area</vt:lpstr>
      <vt:lpstr>'5.5'!Print_Area</vt:lpstr>
      <vt:lpstr>'5.6'!Print_Area</vt:lpstr>
      <vt:lpstr>'5.8'!Print_Area</vt:lpstr>
      <vt:lpstr>'5.9'!Print_Area</vt:lpstr>
      <vt:lpstr>Index!Print_Area</vt:lpstr>
      <vt:lpstr>'Summary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بدريه الأحمد - Badreyah Alahmad</dc:creator>
  <cp:lastModifiedBy>جلال السلمي - Jalal AL Sulami</cp:lastModifiedBy>
  <dcterms:created xsi:type="dcterms:W3CDTF">2024-11-18T11:13:20Z</dcterms:created>
  <dcterms:modified xsi:type="dcterms:W3CDTF">2026-01-14T08:34:51Z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0x010100C18D9E55DDAA9B418FD7959782BBCFF1</vt:lpwstr>
  </property>
  <property fmtid="{D5CDD505-2E9C-101B-9397-08002B2CF9AE}" pid="3" name="MSIP_Label_3c662555-8342-48a1-91df-60b8ada0890e_Enabled">
    <vt:lpwstr>true</vt:lpwstr>
  </property>
  <property fmtid="{D5CDD505-2E9C-101B-9397-08002B2CF9AE}" pid="4" name="MSIP_Label_3c662555-8342-48a1-91df-60b8ada0890e_SetDate">
    <vt:lpwstr>2024-12-26T08:39:21Z</vt:lpwstr>
  </property>
  <property fmtid="{D5CDD505-2E9C-101B-9397-08002B2CF9AE}" pid="5" name="MSIP_Label_3c662555-8342-48a1-91df-60b8ada0890e_Method">
    <vt:lpwstr>Standard</vt:lpwstr>
  </property>
  <property fmtid="{D5CDD505-2E9C-101B-9397-08002B2CF9AE}" pid="6" name="MSIP_Label_3c662555-8342-48a1-91df-60b8ada0890e_Name">
    <vt:lpwstr>مقيد - Restricted</vt:lpwstr>
  </property>
  <property fmtid="{D5CDD505-2E9C-101B-9397-08002B2CF9AE}" pid="7" name="MSIP_Label_3c662555-8342-48a1-91df-60b8ada0890e_SiteId">
    <vt:lpwstr>cee277c8-9ceb-4b05-95ef-59d45630412c</vt:lpwstr>
  </property>
  <property fmtid="{D5CDD505-2E9C-101B-9397-08002B2CF9AE}" pid="8" name="MSIP_Label_3c662555-8342-48a1-91df-60b8ada0890e_ActionId">
    <vt:lpwstr>083b2fca-3dae-4353-8166-9f700daff77e</vt:lpwstr>
  </property>
  <property fmtid="{D5CDD505-2E9C-101B-9397-08002B2CF9AE}" pid="9" name="MSIP_Label_3c662555-8342-48a1-91df-60b8ada0890e_ContentBits">
    <vt:lpwstr>2</vt:lpwstr>
  </property>
</Properties>
</file>