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429" documentId="13_ncr:1_{71BDF017-6CE8-41B9-8DF4-7A28E97E782D}" xr6:coauthVersionLast="47" xr6:coauthVersionMax="47" xr10:uidLastSave="{A9449C2B-9E55-4AC3-AFFD-1AE55DFBEF32}"/>
  <bookViews>
    <workbookView xWindow="-110" yWindow="-110" windowWidth="21820" windowHeight="13900" tabRatio="870" xr2:uid="{00000000-000D-0000-FFFF-FFFF00000000}"/>
  </bookViews>
  <sheets>
    <sheet name="Index" sheetId="334" r:id="rId1"/>
    <sheet name="1-1" sheetId="116" r:id="rId2"/>
    <sheet name="1-2" sheetId="5" r:id="rId3"/>
    <sheet name="1-3" sheetId="4" r:id="rId4"/>
    <sheet name="1-4" sheetId="53" r:id="rId5"/>
    <sheet name="1-5" sheetId="127" r:id="rId6"/>
    <sheet name="1-6" sheetId="244" r:id="rId7"/>
    <sheet name="1-7" sheetId="243" r:id="rId8"/>
    <sheet name="1-8" sheetId="7" r:id="rId9"/>
    <sheet name="1-9" sheetId="117" r:id="rId10"/>
    <sheet name="1-10" sheetId="118" r:id="rId11"/>
    <sheet name="1-11" sheetId="119" r:id="rId12"/>
    <sheet name="1-12" sheetId="120" r:id="rId13"/>
    <sheet name="1-13" sheetId="121" r:id="rId14"/>
    <sheet name="1-14" sheetId="9" r:id="rId15"/>
    <sheet name="1-15" sheetId="242" r:id="rId16"/>
    <sheet name="1-16" sheetId="241" r:id="rId17"/>
    <sheet name="1-17" sheetId="237" r:id="rId18"/>
    <sheet name="1-18" sheetId="236" r:id="rId19"/>
    <sheet name="1-19" sheetId="10" r:id="rId20"/>
    <sheet name="1-20" sheetId="221" r:id="rId21"/>
    <sheet name="1-21" sheetId="249" r:id="rId22"/>
    <sheet name="1-22" sheetId="246" r:id="rId23"/>
    <sheet name="1-23" sheetId="222" r:id="rId24"/>
    <sheet name="1-24" sheetId="240" r:id="rId25"/>
    <sheet name="1-25" sheetId="223" r:id="rId26"/>
    <sheet name="1-26" sheetId="235" r:id="rId27"/>
    <sheet name="1-27" sheetId="238" r:id="rId28"/>
    <sheet name="1-28" sheetId="16" r:id="rId29"/>
    <sheet name="1-29" sheetId="224" r:id="rId30"/>
    <sheet name="1-30" sheetId="336" r:id="rId31"/>
    <sheet name="1-31" sheetId="270" r:id="rId32"/>
    <sheet name="1-32" sheetId="189" r:id="rId33"/>
    <sheet name="1-33" sheetId="19" r:id="rId34"/>
    <sheet name="1-34" sheetId="205" r:id="rId35"/>
    <sheet name="1-35" sheetId="20" r:id="rId36"/>
    <sheet name="1-36" sheetId="198" r:id="rId37"/>
    <sheet name="1-37" sheetId="226" r:id="rId38"/>
    <sheet name="1-38" sheetId="262" r:id="rId39"/>
    <sheet name="1-39" sheetId="199" r:id="rId40"/>
    <sheet name="1-40" sheetId="227" r:id="rId41"/>
    <sheet name="1-41" sheetId="263" r:id="rId42"/>
    <sheet name="1-42" sheetId="200" r:id="rId43"/>
    <sheet name="1-43" sheetId="228" r:id="rId44"/>
    <sheet name="1-44" sheetId="264" r:id="rId45"/>
    <sheet name="1-45" sheetId="225" r:id="rId46"/>
    <sheet name="1-46" sheetId="229" r:id="rId47"/>
    <sheet name="1-47" sheetId="265" r:id="rId48"/>
    <sheet name="1-48" sheetId="202" r:id="rId49"/>
    <sheet name="1-49" sheetId="230" r:id="rId50"/>
    <sheet name="1-50" sheetId="267" r:id="rId51"/>
    <sheet name="1-51" sheetId="231" r:id="rId52"/>
    <sheet name="1-52" sheetId="268" r:id="rId53"/>
    <sheet name="1-53" sheetId="204" r:id="rId54"/>
    <sheet name="1-54" sheetId="232" r:id="rId55"/>
    <sheet name="1-55" sheetId="272" r:id="rId56"/>
    <sheet name="1-56" sheetId="179" r:id="rId57"/>
    <sheet name="1-57" sheetId="113" r:id="rId58"/>
    <sheet name="1-58" sheetId="114" r:id="rId59"/>
    <sheet name="1-59" sheetId="115" r:id="rId60"/>
    <sheet name="1-60" sheetId="29" r:id="rId61"/>
    <sheet name="1-61" sheetId="30" r:id="rId62"/>
    <sheet name="1-62" sheetId="31" r:id="rId63"/>
    <sheet name="1-63" sheetId="32" r:id="rId64"/>
    <sheet name="1-64" sheetId="33" r:id="rId65"/>
    <sheet name="1-65" sheetId="34" r:id="rId66"/>
    <sheet name="1-66" sheetId="35" r:id="rId67"/>
    <sheet name="1-67" sheetId="36" r:id="rId68"/>
    <sheet name="1-68" sheetId="37" r:id="rId69"/>
    <sheet name="2-1" sheetId="142" r:id="rId70"/>
    <sheet name="2-2" sheetId="143" r:id="rId71"/>
    <sheet name="2-3" sheetId="279" r:id="rId72"/>
    <sheet name="2-4" sheetId="280" r:id="rId73"/>
    <sheet name="2-5" sheetId="281" r:id="rId74"/>
    <sheet name="2-6" sheetId="282" r:id="rId75"/>
    <sheet name="2-7" sheetId="283" r:id="rId76"/>
    <sheet name="2-8" sheetId="284" r:id="rId77"/>
    <sheet name="2-9" sheetId="285" r:id="rId78"/>
    <sheet name="2-10" sheetId="286" r:id="rId79"/>
    <sheet name="2-11" sheetId="287" r:id="rId80"/>
    <sheet name="2-12" sheetId="288" r:id="rId81"/>
    <sheet name="2-13" sheetId="289" r:id="rId82"/>
    <sheet name="2-14" sheetId="290" r:id="rId83"/>
    <sheet name="2-15" sheetId="291" r:id="rId84"/>
    <sheet name="2-16" sheetId="292" r:id="rId85"/>
    <sheet name="2-17" sheetId="294" r:id="rId86"/>
    <sheet name="2-18" sheetId="295" r:id="rId87"/>
    <sheet name="2-19" sheetId="296" r:id="rId88"/>
    <sheet name="3-1" sheetId="297" r:id="rId89"/>
    <sheet name="3-2" sheetId="298" r:id="rId90"/>
    <sheet name="3-3" sheetId="299" r:id="rId91"/>
    <sheet name="3-4" sheetId="300" r:id="rId92"/>
    <sheet name="3-5" sheetId="301" r:id="rId93"/>
    <sheet name="3-6" sheetId="302" r:id="rId94"/>
    <sheet name="3-7" sheetId="303" r:id="rId95"/>
    <sheet name="3-8" sheetId="306" r:id="rId96"/>
    <sheet name="3-9" sheetId="307" r:id="rId97"/>
    <sheet name="3-10" sheetId="308" r:id="rId98"/>
    <sheet name="3-11" sheetId="309" r:id="rId99"/>
    <sheet name="3-12" sheetId="310" r:id="rId100"/>
    <sheet name="3-13" sheetId="311" r:id="rId101"/>
    <sheet name="3-14" sheetId="312" r:id="rId102"/>
    <sheet name="3-15" sheetId="313" r:id="rId103"/>
    <sheet name="3-16" sheetId="314" r:id="rId104"/>
    <sheet name="5-1" sheetId="318" r:id="rId105"/>
    <sheet name="5-2" sheetId="319" r:id="rId106"/>
    <sheet name="5-3" sheetId="320" r:id="rId107"/>
    <sheet name="5-4" sheetId="321" r:id="rId108"/>
    <sheet name="5-5" sheetId="322" r:id="rId109"/>
    <sheet name="5-6" sheetId="323" r:id="rId110"/>
    <sheet name="5-7" sheetId="324" r:id="rId111"/>
    <sheet name="5-8" sheetId="325" r:id="rId112"/>
    <sheet name="5-9" sheetId="326" r:id="rId113"/>
    <sheet name="5-10" sheetId="327" r:id="rId114"/>
    <sheet name="5-11" sheetId="328" r:id="rId115"/>
    <sheet name="6-1" sheetId="329" r:id="rId116"/>
    <sheet name="6-2" sheetId="330" r:id="rId117"/>
    <sheet name="6-3" sheetId="331" r:id="rId118"/>
    <sheet name="6-4" sheetId="333" r:id="rId119"/>
  </sheets>
  <definedNames>
    <definedName name="_xlnm._FilterDatabase" localSheetId="34" hidden="1">'1-34'!$A$6:$H$43</definedName>
    <definedName name="_xlnm._FilterDatabase" localSheetId="0" hidden="1">Index!$A$4:$J$128</definedName>
    <definedName name="_xlnm.Print_Area" localSheetId="1">'1-1'!$A$1:$Q$34</definedName>
    <definedName name="_xlnm.Print_Area" localSheetId="10">'1-10'!$A$1:$P$33</definedName>
    <definedName name="_xlnm.Print_Area" localSheetId="11">'1-11'!$A$1:$P$33</definedName>
    <definedName name="_xlnm.Print_Area" localSheetId="12">'1-12'!$A$1:$P$33</definedName>
    <definedName name="_xlnm.Print_Area" localSheetId="13">'1-13'!$A$1:$P$33</definedName>
    <definedName name="_xlnm.Print_Area" localSheetId="14">'1-14'!$A$1:$P$34</definedName>
    <definedName name="_xlnm.Print_Area" localSheetId="15">'1-15'!$A$1:$O$21</definedName>
    <definedName name="_xlnm.Print_Area" localSheetId="16">'1-16'!$A$1:$O$21</definedName>
    <definedName name="_xlnm.Print_Area" localSheetId="17">'1-17'!$A$1:$P$20</definedName>
    <definedName name="_xlnm.Print_Area" localSheetId="18">'1-18'!$A$1:$D$9</definedName>
    <definedName name="_xlnm.Print_Area" localSheetId="2">'1-2'!$A$1:$P$34</definedName>
    <definedName name="_xlnm.Print_Area" localSheetId="20">'1-20'!$A$1:$F$20</definedName>
    <definedName name="_xlnm.Print_Area" localSheetId="21">'1-21'!$A$1:$D$7</definedName>
    <definedName name="_xlnm.Print_Area" localSheetId="22">'1-22'!$A$1:$D$21</definedName>
    <definedName name="_xlnm.Print_Area" localSheetId="24">'1-24'!$A$1:$Q$40</definedName>
    <definedName name="_xlnm.Print_Area" localSheetId="26">'1-26'!$A$1:$D$10</definedName>
    <definedName name="_xlnm.Print_Area" localSheetId="27">'1-27'!$A$1:$P$13</definedName>
    <definedName name="_xlnm.Print_Area" localSheetId="29">'1-29'!$A$1:$I$29</definedName>
    <definedName name="_xlnm.Print_Area" localSheetId="3">'1-3'!$A$1:$P$34</definedName>
    <definedName name="_xlnm.Print_Area" localSheetId="30">'1-30'!$A$1:$K$27</definedName>
    <definedName name="_xlnm.Print_Area" localSheetId="31">'1-31'!$A$1:$F$10</definedName>
    <definedName name="_xlnm.Print_Area" localSheetId="32">'1-32'!$A$1:$D$17</definedName>
    <definedName name="_xlnm.Print_Area" localSheetId="33">'1-33'!$A$1:$T$10</definedName>
    <definedName name="_xlnm.Print_Area" localSheetId="34">'1-34'!$A$1:$G$44</definedName>
    <definedName name="_xlnm.Print_Area" localSheetId="35">'1-35'!$A$1:$F$9</definedName>
    <definedName name="_xlnm.Print_Area" localSheetId="36">'1-36'!$A$1:$F$22</definedName>
    <definedName name="_xlnm.Print_Area" localSheetId="37">'1-37'!$A$1:$J$18</definedName>
    <definedName name="_xlnm.Print_Area" localSheetId="38">'1-38'!$A$1:$J$8</definedName>
    <definedName name="_xlnm.Print_Area" localSheetId="39">'1-39'!$A$1:$F$23</definedName>
    <definedName name="_xlnm.Print_Area" localSheetId="4">'1-4'!$A$1:$Q$9</definedName>
    <definedName name="_xlnm.Print_Area" localSheetId="40">'1-40'!$A$1:$J$18</definedName>
    <definedName name="_xlnm.Print_Area" localSheetId="41">'1-41'!$A$1:$J$8</definedName>
    <definedName name="_xlnm.Print_Area" localSheetId="42">'1-42'!$A$1:$F$22</definedName>
    <definedName name="_xlnm.Print_Area" localSheetId="43">'1-43'!$A$1:$J$8</definedName>
    <definedName name="_xlnm.Print_Area" localSheetId="44">'1-44'!$A$1:$J$11</definedName>
    <definedName name="_xlnm.Print_Area" localSheetId="45">'1-45'!$A$1:$F$22</definedName>
    <definedName name="_xlnm.Print_Area" localSheetId="46">'1-46'!$A$1:$F$11</definedName>
    <definedName name="_xlnm.Print_Area" localSheetId="47">'1-47'!$A$1:$J$12</definedName>
    <definedName name="_xlnm.Print_Area" localSheetId="48">'1-48'!$A$1:$F$23</definedName>
    <definedName name="_xlnm.Print_Area" localSheetId="49">'1-49'!$A$1:$J$19</definedName>
    <definedName name="_xlnm.Print_Area" localSheetId="5">'1-5'!$A$1:$E$9</definedName>
    <definedName name="_xlnm.Print_Area" localSheetId="50">'1-50'!$A$1:$J$12</definedName>
    <definedName name="_xlnm.Print_Area" localSheetId="51">'1-51'!$A$1:$J$18</definedName>
    <definedName name="_xlnm.Print_Area" localSheetId="52">'1-52'!$A$1:$J$12</definedName>
    <definedName name="_xlnm.Print_Area" localSheetId="53">'1-53'!$A$1:$F$23</definedName>
    <definedName name="_xlnm.Print_Area" localSheetId="54">'1-54'!$A$1:$J$18</definedName>
    <definedName name="_xlnm.Print_Area" localSheetId="55">'1-55'!$A$1:$H$9</definedName>
    <definedName name="_xlnm.Print_Area" localSheetId="56">'1-56'!$A$1:$H$25</definedName>
    <definedName name="_xlnm.Print_Area" localSheetId="57">'1-57'!$A$1:$H$25</definedName>
    <definedName name="_xlnm.Print_Area" localSheetId="58">'1-58'!$A$1:$H$25</definedName>
    <definedName name="_xlnm.Print_Area" localSheetId="59">'1-59'!$A$1:$H$25</definedName>
    <definedName name="_xlnm.Print_Area" localSheetId="6">'1-6'!$A$1:$O$20</definedName>
    <definedName name="_xlnm.Print_Area" localSheetId="60">'1-60'!$A$1:$K$24</definedName>
    <definedName name="_xlnm.Print_Area" localSheetId="61">'1-61'!$A$1:$K$24</definedName>
    <definedName name="_xlnm.Print_Area" localSheetId="62">'1-62'!$A$1:$K$24</definedName>
    <definedName name="_xlnm.Print_Area" localSheetId="63">'1-63'!$A$1:$K$24</definedName>
    <definedName name="_xlnm.Print_Area" localSheetId="64">'1-64'!$A$1:$K$26</definedName>
    <definedName name="_xlnm.Print_Area" localSheetId="65">'1-65'!$A$1:$K$24</definedName>
    <definedName name="_xlnm.Print_Area" localSheetId="66">'1-66'!$A$1:$K$24</definedName>
    <definedName name="_xlnm.Print_Area" localSheetId="67">'1-67'!$A$1:$K$24</definedName>
    <definedName name="_xlnm.Print_Area" localSheetId="68">'1-68'!$A$1:$K$24</definedName>
    <definedName name="_xlnm.Print_Area" localSheetId="7">'1-7'!$A$1:$O$20</definedName>
    <definedName name="_xlnm.Print_Area" localSheetId="8">'1-8'!$A$1:$P$33</definedName>
    <definedName name="_xlnm.Print_Area" localSheetId="9">'1-9'!$A$1:$P$33</definedName>
    <definedName name="_xlnm.Print_Area" localSheetId="69">'2-1'!$A$1:$J$21</definedName>
    <definedName name="_xlnm.Print_Area" localSheetId="78">'2-10'!$A$1:$C$8</definedName>
    <definedName name="_xlnm.Print_Area" localSheetId="79">'2-11'!$A$1:$E$10</definedName>
    <definedName name="_xlnm.Print_Area" localSheetId="80">'2-12'!$A$1:$U$24</definedName>
    <definedName name="_xlnm.Print_Area" localSheetId="81">'2-13'!$A$1:$K$10</definedName>
    <definedName name="_xlnm.Print_Area" localSheetId="82">'2-14'!$A$1:$L$9</definedName>
    <definedName name="_xlnm.Print_Area" localSheetId="83">'2-15'!$A$1:$G$21</definedName>
    <definedName name="_xlnm.Print_Area" localSheetId="84">'2-16'!$A$1:$P$18</definedName>
    <definedName name="_xlnm.Print_Area" localSheetId="85">'2-17'!$A$1:$R$10</definedName>
    <definedName name="_xlnm.Print_Area" localSheetId="86">'2-18'!$A$1:$R$10</definedName>
    <definedName name="_xlnm.Print_Area" localSheetId="70">'2-2'!$A$1:$J$21</definedName>
    <definedName name="_xlnm.Print_Area" localSheetId="71">'2-3'!$A$1:$R$11</definedName>
    <definedName name="_xlnm.Print_Area" localSheetId="72">'2-4'!$A$1:$R$11</definedName>
    <definedName name="_xlnm.Print_Area" localSheetId="73">'2-5'!$A$1:$F$8</definedName>
    <definedName name="_xlnm.Print_Area" localSheetId="74">'2-6'!$A$1:$P$33</definedName>
    <definedName name="_xlnm.Print_Area" localSheetId="75">'2-7'!$A$1:$D$21</definedName>
    <definedName name="_xlnm.Print_Area" localSheetId="76">'2-8'!$A$1:$N$8</definedName>
    <definedName name="_xlnm.Print_Area" localSheetId="77">'2-9'!$A$1:$H$15</definedName>
    <definedName name="_xlnm.Print_Area" localSheetId="88">'3-1'!$A$1:$C$8</definedName>
    <definedName name="_xlnm.Print_Area" localSheetId="97">'3-10'!$A$1:$M$50</definedName>
    <definedName name="_xlnm.Print_Area" localSheetId="98">'3-11'!$A$1:$Q$8</definedName>
    <definedName name="_xlnm.Print_Area" localSheetId="99">'3-12'!$A$1:$R$15</definedName>
    <definedName name="_xlnm.Print_Area" localSheetId="100">'3-13'!$A$1:$Q$9</definedName>
    <definedName name="_xlnm.Print_Area" localSheetId="101">'3-14'!$A$1:$Q$9</definedName>
    <definedName name="_xlnm.Print_Area" localSheetId="102">'3-15'!$A$1:$J$62</definedName>
    <definedName name="_xlnm.Print_Area" localSheetId="103">'3-16'!$A$1:$J$62</definedName>
    <definedName name="_xlnm.Print_Area" localSheetId="89">'3-2'!$A$1:$K$9</definedName>
    <definedName name="_xlnm.Print_Area" localSheetId="90">'3-3'!$A$1:$L$9</definedName>
    <definedName name="_xlnm.Print_Area" localSheetId="91">'3-4'!$A$1:$M$22</definedName>
    <definedName name="_xlnm.Print_Area" localSheetId="95">'3-8'!$A$1:$Q$8</definedName>
    <definedName name="_xlnm.Print_Area" localSheetId="96">'3-9'!$A$1:$M$119</definedName>
    <definedName name="_xlnm.Print_Area" localSheetId="104">'5-1'!$A$1:$E$15</definedName>
    <definedName name="_xlnm.Print_Area" localSheetId="113">'5-10'!$A$1:$F$557</definedName>
    <definedName name="_xlnm.Print_Area" localSheetId="114">'5-11'!$A$1:$G$25</definedName>
    <definedName name="_xlnm.Print_Area" localSheetId="105">'5-2'!$A$1:$E$19</definedName>
    <definedName name="_xlnm.Print_Area" localSheetId="106">'5-3'!$A$1:$H$8</definedName>
    <definedName name="_xlnm.Print_Area" localSheetId="107">'5-4'!$A$1:$F$21</definedName>
    <definedName name="_xlnm.Print_Area" localSheetId="109">'5-6'!$A$1:$E$13</definedName>
    <definedName name="_xlnm.Print_Area" localSheetId="110">'5-7'!$A$1:$E$15</definedName>
    <definedName name="_xlnm.Print_Area" localSheetId="111">'5-8'!$A$1:$K$37</definedName>
    <definedName name="_xlnm.Print_Area" localSheetId="112">'5-9'!$A$1:$J$24</definedName>
    <definedName name="_xlnm.Print_Area" localSheetId="117">'6-3'!$A$1:$B$18</definedName>
    <definedName name="_xlnm.Print_Area" localSheetId="0">Index!$A$1:$J$128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8" i="308" l="1"/>
  <c r="M47" i="308"/>
  <c r="M49" i="308" s="1"/>
  <c r="M46" i="308"/>
  <c r="M118" i="307"/>
  <c r="L118" i="307"/>
  <c r="K118" i="307"/>
  <c r="J118" i="307"/>
  <c r="I118" i="307"/>
  <c r="H118" i="307"/>
  <c r="G118" i="307"/>
  <c r="F118" i="307"/>
  <c r="M110" i="307"/>
  <c r="L110" i="307"/>
  <c r="K110" i="307"/>
  <c r="J110" i="307"/>
  <c r="I110" i="307"/>
  <c r="H110" i="307"/>
  <c r="G110" i="307"/>
  <c r="F110" i="307"/>
  <c r="M102" i="307"/>
  <c r="L102" i="307"/>
  <c r="K102" i="307"/>
  <c r="J102" i="307"/>
  <c r="I102" i="307"/>
  <c r="H102" i="307"/>
  <c r="G102" i="307"/>
  <c r="F102" i="307"/>
  <c r="M94" i="307"/>
  <c r="L94" i="307"/>
  <c r="K94" i="307"/>
  <c r="J94" i="307"/>
  <c r="I94" i="307"/>
  <c r="H94" i="307"/>
  <c r="G94" i="307"/>
  <c r="F94" i="307"/>
  <c r="M86" i="307"/>
  <c r="L86" i="307"/>
  <c r="K86" i="307"/>
  <c r="J86" i="307"/>
  <c r="I86" i="307"/>
  <c r="H86" i="307"/>
  <c r="G86" i="307"/>
  <c r="F86" i="307"/>
  <c r="M78" i="307"/>
  <c r="L78" i="307"/>
  <c r="K78" i="307"/>
  <c r="J78" i="307"/>
  <c r="I78" i="307"/>
  <c r="H78" i="307"/>
  <c r="G78" i="307"/>
  <c r="F78" i="307"/>
  <c r="M70" i="307"/>
  <c r="L70" i="307"/>
  <c r="K70" i="307"/>
  <c r="J70" i="307"/>
  <c r="I70" i="307"/>
  <c r="H70" i="307"/>
  <c r="G70" i="307"/>
  <c r="F70" i="307"/>
  <c r="M62" i="307"/>
  <c r="L62" i="307"/>
  <c r="K62" i="307"/>
  <c r="J62" i="307"/>
  <c r="I62" i="307"/>
  <c r="H62" i="307"/>
  <c r="G62" i="307"/>
  <c r="F62" i="307"/>
  <c r="M54" i="307"/>
  <c r="L54" i="307"/>
  <c r="K54" i="307"/>
  <c r="J54" i="307"/>
  <c r="I54" i="307"/>
  <c r="H54" i="307"/>
  <c r="G54" i="307"/>
  <c r="F54" i="307"/>
  <c r="M46" i="307"/>
  <c r="L46" i="307"/>
  <c r="K46" i="307"/>
  <c r="J46" i="307"/>
  <c r="I46" i="307"/>
  <c r="H46" i="307"/>
  <c r="G46" i="307"/>
  <c r="F46" i="307"/>
  <c r="M38" i="307"/>
  <c r="L38" i="307"/>
  <c r="K38" i="307"/>
  <c r="J38" i="307"/>
  <c r="I38" i="307"/>
  <c r="H38" i="307"/>
  <c r="G38" i="307"/>
  <c r="F38" i="307"/>
  <c r="M30" i="307"/>
  <c r="L30" i="307"/>
  <c r="K30" i="307"/>
  <c r="J30" i="307"/>
  <c r="I30" i="307"/>
  <c r="H30" i="307"/>
  <c r="G30" i="307"/>
  <c r="F30" i="307"/>
  <c r="M22" i="307"/>
  <c r="L22" i="307"/>
  <c r="K22" i="307"/>
  <c r="J22" i="307"/>
  <c r="I22" i="307"/>
  <c r="H22" i="307"/>
  <c r="G22" i="307"/>
  <c r="F22" i="307"/>
  <c r="M14" i="307"/>
  <c r="L14" i="307"/>
  <c r="K14" i="307"/>
  <c r="J14" i="307"/>
  <c r="I14" i="307"/>
  <c r="H14" i="307"/>
  <c r="G14" i="307"/>
  <c r="F14" i="307"/>
  <c r="M14" i="301"/>
  <c r="D8" i="235" l="1"/>
  <c r="D8" i="236"/>
  <c r="P9" i="237"/>
  <c r="P8" i="237"/>
  <c r="P7" i="237"/>
  <c r="P19" i="237"/>
  <c r="P18" i="237"/>
  <c r="P17" i="237"/>
  <c r="P16" i="237"/>
  <c r="P15" i="237"/>
  <c r="P14" i="237"/>
  <c r="P13" i="237"/>
  <c r="P12" i="237"/>
  <c r="P11" i="237"/>
  <c r="P10" i="237"/>
  <c r="Q33" i="116"/>
  <c r="P33" i="116"/>
  <c r="O33" i="116"/>
  <c r="N33" i="116"/>
  <c r="M33" i="116"/>
  <c r="L33" i="116"/>
  <c r="K33" i="116"/>
  <c r="J33" i="116"/>
  <c r="I33" i="116"/>
  <c r="H33" i="116"/>
  <c r="G33" i="116"/>
  <c r="F33" i="116"/>
  <c r="E33" i="116"/>
  <c r="Q32" i="116"/>
  <c r="Q31" i="116"/>
  <c r="Q30" i="116"/>
  <c r="Q29" i="116"/>
  <c r="Q28" i="116"/>
  <c r="Q27" i="116"/>
  <c r="Q26" i="116"/>
  <c r="Q25" i="116"/>
  <c r="Q24" i="116"/>
  <c r="Q23" i="116"/>
  <c r="Q22" i="116"/>
  <c r="Q21" i="116"/>
  <c r="Q20" i="116"/>
  <c r="Q19" i="116"/>
  <c r="Q18" i="116"/>
  <c r="Q17" i="116"/>
  <c r="Q16" i="116"/>
  <c r="Q15" i="116"/>
  <c r="Q14" i="116"/>
  <c r="Q13" i="116"/>
  <c r="Q12" i="116"/>
  <c r="Q11" i="116"/>
  <c r="Q10" i="116"/>
  <c r="Q9" i="116"/>
  <c r="Q8" i="116"/>
  <c r="Q7" i="116"/>
  <c r="D7" i="236" l="1"/>
  <c r="D6" i="236"/>
</calcChain>
</file>

<file path=xl/sharedStrings.xml><?xml version="1.0" encoding="utf-8"?>
<sst xmlns="http://schemas.openxmlformats.org/spreadsheetml/2006/main" count="5904" uniqueCount="1673">
  <si>
    <t>1-1</t>
  </si>
  <si>
    <t>1.1.1.a.1</t>
  </si>
  <si>
    <t>1-2</t>
  </si>
  <si>
    <t>1.1.1.a.2</t>
  </si>
  <si>
    <t>1-3</t>
  </si>
  <si>
    <t>1.1.1.a.3</t>
  </si>
  <si>
    <t>1-4</t>
  </si>
  <si>
    <t>1.1.1.b.1</t>
  </si>
  <si>
    <t>1-5</t>
  </si>
  <si>
    <t>1.1.1.b.2</t>
  </si>
  <si>
    <t>1-6</t>
  </si>
  <si>
    <t>1.1.1.b.4</t>
  </si>
  <si>
    <t>1-7</t>
  </si>
  <si>
    <t>1.1.1.b.5</t>
  </si>
  <si>
    <t>1-8</t>
  </si>
  <si>
    <t>1.1.1.c</t>
  </si>
  <si>
    <t>1-9</t>
  </si>
  <si>
    <t>1.1.1.c.1</t>
  </si>
  <si>
    <t>1-10</t>
  </si>
  <si>
    <t>1.1.1.c.2</t>
  </si>
  <si>
    <t>1-11</t>
  </si>
  <si>
    <t xml:space="preserve"> 1.1.1.d</t>
  </si>
  <si>
    <t>1-12</t>
  </si>
  <si>
    <t xml:space="preserve"> 1.1.1.d.1 </t>
  </si>
  <si>
    <t>1-13</t>
  </si>
  <si>
    <t xml:space="preserve"> 1.1.1.d.2 </t>
  </si>
  <si>
    <t>1-14</t>
  </si>
  <si>
    <t>1.1.1.e</t>
  </si>
  <si>
    <t>1-15</t>
  </si>
  <si>
    <t>1.1.1.e.1</t>
  </si>
  <si>
    <t>1-16</t>
  </si>
  <si>
    <t>1.1.1.e.2</t>
  </si>
  <si>
    <t>1-17</t>
  </si>
  <si>
    <t>1.1.1.f.1</t>
  </si>
  <si>
    <t>1-18</t>
  </si>
  <si>
    <t>1.1.2.b.1</t>
  </si>
  <si>
    <t>1-19</t>
  </si>
  <si>
    <t>1.1.2.c.1</t>
  </si>
  <si>
    <t>1-20</t>
  </si>
  <si>
    <t>1.1.2.e.4</t>
  </si>
  <si>
    <t>1-21</t>
  </si>
  <si>
    <t>1.1.3.a.1</t>
  </si>
  <si>
    <t>1-22</t>
  </si>
  <si>
    <t>1.1.3.a.2</t>
  </si>
  <si>
    <t>1-23</t>
  </si>
  <si>
    <t>1.1.3.a.3 &amp; 1.1.3.a.4</t>
  </si>
  <si>
    <t>1-24</t>
  </si>
  <si>
    <t>1.1.3.a.7</t>
  </si>
  <si>
    <t>1-25</t>
  </si>
  <si>
    <t>1.1.3.c</t>
  </si>
  <si>
    <t>1-26</t>
  </si>
  <si>
    <t>1-27</t>
  </si>
  <si>
    <t>1.1.4.a</t>
  </si>
  <si>
    <t>1-28</t>
  </si>
  <si>
    <t>1.1.4.b.2</t>
  </si>
  <si>
    <t>1-29</t>
  </si>
  <si>
    <t>1.2.2.c.1 &amp; 1.2.2.c.2</t>
  </si>
  <si>
    <t>1-30</t>
  </si>
  <si>
    <t>1.2.2.c.1</t>
  </si>
  <si>
    <t>1-31</t>
  </si>
  <si>
    <t>1.2.2.c.3</t>
  </si>
  <si>
    <t>1-32</t>
  </si>
  <si>
    <t>1.2.2.d.1</t>
  </si>
  <si>
    <t>1-33</t>
  </si>
  <si>
    <t>1-34</t>
  </si>
  <si>
    <t>1.2.3.a.1</t>
  </si>
  <si>
    <t>1-35</t>
  </si>
  <si>
    <t xml:space="preserve">1.3.1.a.1 </t>
  </si>
  <si>
    <t>1-36</t>
  </si>
  <si>
    <t>1-37</t>
  </si>
  <si>
    <t>1-38</t>
  </si>
  <si>
    <t>1.3.1.a.2</t>
  </si>
  <si>
    <t>1-39</t>
  </si>
  <si>
    <t>1-40</t>
  </si>
  <si>
    <t>1-41</t>
  </si>
  <si>
    <t>1.3.1.a.3</t>
  </si>
  <si>
    <t>1-42</t>
  </si>
  <si>
    <t>1-43</t>
  </si>
  <si>
    <t>1-44</t>
  </si>
  <si>
    <t>1.3.1.a.4</t>
  </si>
  <si>
    <t>1-45</t>
  </si>
  <si>
    <t>1-46</t>
  </si>
  <si>
    <t>1-47</t>
  </si>
  <si>
    <t>1.3.1.a.5</t>
  </si>
  <si>
    <t>1-48</t>
  </si>
  <si>
    <t>1-49</t>
  </si>
  <si>
    <t>1-50</t>
  </si>
  <si>
    <t>1.3.1.a.6</t>
  </si>
  <si>
    <t>1-51</t>
  </si>
  <si>
    <t>1-52</t>
  </si>
  <si>
    <t>1-53</t>
  </si>
  <si>
    <t>1.3.1.a</t>
  </si>
  <si>
    <t>1-54</t>
  </si>
  <si>
    <t>1-55</t>
  </si>
  <si>
    <t>1.3.2.c</t>
  </si>
  <si>
    <t>1-56</t>
  </si>
  <si>
    <t>1.3.2.c.1</t>
  </si>
  <si>
    <t>1-57</t>
  </si>
  <si>
    <t>1.3.2.f.1</t>
  </si>
  <si>
    <t>1-58</t>
  </si>
  <si>
    <t>1.3.2.f.2</t>
  </si>
  <si>
    <t>1-59</t>
  </si>
  <si>
    <t xml:space="preserve">1.3.2.f.4 </t>
  </si>
  <si>
    <t>1-60</t>
  </si>
  <si>
    <t>1.3.3.a.1</t>
  </si>
  <si>
    <t>1-61</t>
  </si>
  <si>
    <t>1.3.3.a.2</t>
  </si>
  <si>
    <t>1-62</t>
  </si>
  <si>
    <t>1.3.3.b.1</t>
  </si>
  <si>
    <t>1-63</t>
  </si>
  <si>
    <t>1.3.3.b.2</t>
  </si>
  <si>
    <t>1-64</t>
  </si>
  <si>
    <t>1.3.3.f.1</t>
  </si>
  <si>
    <t>1-65</t>
  </si>
  <si>
    <t>1.3.3.f.2</t>
  </si>
  <si>
    <t>1-66</t>
  </si>
  <si>
    <t>1.3.3.f.3</t>
  </si>
  <si>
    <t>1-67</t>
  </si>
  <si>
    <t>1.3.3.f.4</t>
  </si>
  <si>
    <t>1.3.3.f.5</t>
  </si>
  <si>
    <t>2-1</t>
  </si>
  <si>
    <t>2.1.2.b</t>
  </si>
  <si>
    <t>2-2</t>
  </si>
  <si>
    <t>2.1.2.c</t>
  </si>
  <si>
    <t>2-3</t>
  </si>
  <si>
    <t>2.5.4.c</t>
  </si>
  <si>
    <t>2-4</t>
  </si>
  <si>
    <t>2.5.4.d</t>
  </si>
  <si>
    <t>2-5</t>
  </si>
  <si>
    <t>2.5.5.a.1</t>
  </si>
  <si>
    <t>2-6</t>
  </si>
  <si>
    <t>2.6.1.a.1</t>
  </si>
  <si>
    <t>2-7</t>
  </si>
  <si>
    <t>2.6.1.b.1</t>
  </si>
  <si>
    <t>2-8</t>
  </si>
  <si>
    <t>2.6.1.c.1</t>
  </si>
  <si>
    <t>2-9</t>
  </si>
  <si>
    <t>2.6.2.a &amp; 2.6.2.b &amp; 2.6.2.c.1 &amp; 2.6.2.c.2 &amp; 2.6.2.e</t>
  </si>
  <si>
    <t>2-10</t>
  </si>
  <si>
    <t>2.6.2.b &amp; 2.6.2.c</t>
  </si>
  <si>
    <t>2-11</t>
  </si>
  <si>
    <t>2.6.2.e</t>
  </si>
  <si>
    <t>2-12</t>
  </si>
  <si>
    <t>2-13</t>
  </si>
  <si>
    <t>2.6.2.f</t>
  </si>
  <si>
    <t>2-14</t>
  </si>
  <si>
    <t>2.6.2.g</t>
  </si>
  <si>
    <t>2-15</t>
  </si>
  <si>
    <t>2-16</t>
  </si>
  <si>
    <t>2.6.2.h</t>
  </si>
  <si>
    <t>2-17</t>
  </si>
  <si>
    <t>2-18</t>
  </si>
  <si>
    <t>2.6.2.l</t>
  </si>
  <si>
    <t>2-19</t>
  </si>
  <si>
    <t>2.6.2.m</t>
  </si>
  <si>
    <t>3-1</t>
  </si>
  <si>
    <t>3.2.1.a</t>
  </si>
  <si>
    <t>3-2</t>
  </si>
  <si>
    <t>3.2.2.a</t>
  </si>
  <si>
    <t>3-3</t>
  </si>
  <si>
    <t>3.2.2.b</t>
  </si>
  <si>
    <t>3-4</t>
  </si>
  <si>
    <t>3-5</t>
  </si>
  <si>
    <t>3-6</t>
  </si>
  <si>
    <t>3.2.2.c.1</t>
  </si>
  <si>
    <t>3-7</t>
  </si>
  <si>
    <t>3.2.2.c.2</t>
  </si>
  <si>
    <t>3-8</t>
  </si>
  <si>
    <t>3-9</t>
  </si>
  <si>
    <t>3-10</t>
  </si>
  <si>
    <t>3.3.2.a.1</t>
  </si>
  <si>
    <t>3-11</t>
  </si>
  <si>
    <t>3-12</t>
  </si>
  <si>
    <t>3.3.2.a.2</t>
  </si>
  <si>
    <t>3-13</t>
  </si>
  <si>
    <t>3.3.2.c.1</t>
  </si>
  <si>
    <t>3-14</t>
  </si>
  <si>
    <t>3.3.2.c.2</t>
  </si>
  <si>
    <t>3-15</t>
  </si>
  <si>
    <t>3.3.2.d</t>
  </si>
  <si>
    <t>3-16</t>
  </si>
  <si>
    <t>3.3.2.e</t>
  </si>
  <si>
    <t>3.3.2.f</t>
  </si>
  <si>
    <t>5-1</t>
  </si>
  <si>
    <t>5-2</t>
  </si>
  <si>
    <t>5-3</t>
  </si>
  <si>
    <t>5-4</t>
  </si>
  <si>
    <t>5.1.2.a</t>
  </si>
  <si>
    <t>5-5</t>
  </si>
  <si>
    <t>5.1.2.b</t>
  </si>
  <si>
    <t>5-6</t>
  </si>
  <si>
    <t>5.1.2.d &amp; 5.1.2.e</t>
  </si>
  <si>
    <t>5-7</t>
  </si>
  <si>
    <t>5.1.2.e</t>
  </si>
  <si>
    <t>5-8</t>
  </si>
  <si>
    <t>5.1.2.f</t>
  </si>
  <si>
    <t>5-9</t>
  </si>
  <si>
    <t>5.1.2.g</t>
  </si>
  <si>
    <t>5-10</t>
  </si>
  <si>
    <t>5.1.2.i</t>
  </si>
  <si>
    <t>5-11</t>
  </si>
  <si>
    <t>5.1.5.b</t>
  </si>
  <si>
    <t>6-1</t>
  </si>
  <si>
    <t>6.2.1.a.1 &amp; 6.2.1.a.4 &amp; 6.2.1.a.5</t>
  </si>
  <si>
    <t>6-2</t>
  </si>
  <si>
    <t>6.2.2.a.1 &amp; 6.2.2.a.2</t>
  </si>
  <si>
    <t>6-3</t>
  </si>
  <si>
    <t>6.2.3.a.1</t>
  </si>
  <si>
    <t>6-4</t>
  </si>
  <si>
    <t>6.4.1.b.1 &amp; 6.4.1.b.2</t>
  </si>
  <si>
    <t>1991-2022</t>
  </si>
  <si>
    <t xml:space="preserve">1991-2023 </t>
  </si>
  <si>
    <t>1991-2024</t>
  </si>
  <si>
    <t>عقدة</t>
  </si>
  <si>
    <t>2015 - 2000</t>
  </si>
  <si>
    <t>2023 - 2015</t>
  </si>
  <si>
    <t>N/A</t>
  </si>
  <si>
    <t>-</t>
  </si>
  <si>
    <t>&lt; 0.50</t>
  </si>
  <si>
    <t>&lt; 0.02</t>
  </si>
  <si>
    <t>&lt; 0.10</t>
  </si>
  <si>
    <t>&lt; 0.03</t>
  </si>
  <si>
    <t>&lt; 2.00</t>
  </si>
  <si>
    <t>&lt; 5.00</t>
  </si>
  <si>
    <t>&lt; 5.0</t>
  </si>
  <si>
    <t xml:space="preserve"> 10,95</t>
  </si>
  <si>
    <t>10,05</t>
  </si>
  <si>
    <t xml:space="preserve">10.1&gt; </t>
  </si>
  <si>
    <t xml:space="preserve">  2&gt;</t>
  </si>
  <si>
    <t xml:space="preserve">25,75  </t>
  </si>
  <si>
    <t>25,9</t>
  </si>
  <si>
    <t xml:space="preserve"> 5,25</t>
  </si>
  <si>
    <t xml:space="preserve"> 4,35</t>
  </si>
  <si>
    <t xml:space="preserve">
</t>
  </si>
  <si>
    <t>PM₁₀: 50 µg/m³ (1 year)</t>
  </si>
  <si>
    <t xml:space="preserve">PM₂.₅: 35 µg/m³ (24h); </t>
  </si>
  <si>
    <t>PM₂.₅: 15 µg/m³ (1 year)</t>
  </si>
  <si>
    <t>الفهرس</t>
  </si>
  <si>
    <t>2022*</t>
  </si>
  <si>
    <t>&lt; 0.8</t>
  </si>
  <si>
    <t>&lt; 0.5</t>
  </si>
  <si>
    <t xml:space="preserve">&lt; 0.5 </t>
  </si>
  <si>
    <t xml:space="preserve"> &lt; 0.5</t>
  </si>
  <si>
    <t xml:space="preserve">&lt; 1.00 </t>
  </si>
  <si>
    <t xml:space="preserve">  &lt; 0.50 </t>
  </si>
  <si>
    <t xml:space="preserve">&lt; 1.00  </t>
  </si>
  <si>
    <t xml:space="preserve"> &lt; 0.16</t>
  </si>
  <si>
    <t>&lt;  2.00</t>
  </si>
  <si>
    <t xml:space="preserve">  &lt; 2.00 </t>
  </si>
  <si>
    <t xml:space="preserve"> &lt; 2.00</t>
  </si>
  <si>
    <t>&lt; 0.20</t>
  </si>
  <si>
    <t xml:space="preserve"> &lt; 0.10</t>
  </si>
  <si>
    <t xml:space="preserve"> &lt; 1.00</t>
  </si>
  <si>
    <t>&lt; 1.00</t>
  </si>
  <si>
    <t>&lt; 0.30</t>
  </si>
  <si>
    <t>1-68</t>
  </si>
  <si>
    <t>Average temperatures at meteorological observation stations for 2024</t>
  </si>
  <si>
    <t>January</t>
  </si>
  <si>
    <t>Month</t>
  </si>
  <si>
    <t>February</t>
  </si>
  <si>
    <t>March</t>
  </si>
  <si>
    <t>April</t>
  </si>
  <si>
    <t>May</t>
  </si>
  <si>
    <t>June</t>
  </si>
  <si>
    <t>July</t>
  </si>
  <si>
    <t>August</t>
  </si>
  <si>
    <t>September</t>
  </si>
  <si>
    <t>October</t>
  </si>
  <si>
    <t>November</t>
  </si>
  <si>
    <t>December</t>
  </si>
  <si>
    <t>Measurement unit</t>
  </si>
  <si>
    <t xml:space="preserve">Measurement unit </t>
  </si>
  <si>
    <t>The annual average</t>
  </si>
  <si>
    <t>Station</t>
  </si>
  <si>
    <t>Riyadh</t>
  </si>
  <si>
    <t xml:space="preserve"> Riyadh</t>
  </si>
  <si>
    <t>Makkah</t>
  </si>
  <si>
    <t xml:space="preserve">Makkah </t>
  </si>
  <si>
    <t>Madinah</t>
  </si>
  <si>
    <t xml:space="preserve">Madinah </t>
  </si>
  <si>
    <t>Qassim</t>
  </si>
  <si>
    <t xml:space="preserve">Qassim </t>
  </si>
  <si>
    <t xml:space="preserve"> Qassim</t>
  </si>
  <si>
    <t>Eastern Region</t>
  </si>
  <si>
    <t>Aseer</t>
  </si>
  <si>
    <t xml:space="preserve">Aseer </t>
  </si>
  <si>
    <t>Tabuk</t>
  </si>
  <si>
    <t xml:space="preserve">Tabuk </t>
  </si>
  <si>
    <t>Hail</t>
  </si>
  <si>
    <t xml:space="preserve">Hail </t>
  </si>
  <si>
    <t>Northern Borders</t>
  </si>
  <si>
    <t xml:space="preserve">Northern Borders </t>
  </si>
  <si>
    <t>Jazan</t>
  </si>
  <si>
    <t xml:space="preserve">Jazan </t>
  </si>
  <si>
    <t>Najran</t>
  </si>
  <si>
    <t xml:space="preserve">Najran </t>
  </si>
  <si>
    <t>Bahah</t>
  </si>
  <si>
    <t>Al-Jouf</t>
  </si>
  <si>
    <t xml:space="preserve">Al-Jouf </t>
  </si>
  <si>
    <t>Monthly average</t>
  </si>
  <si>
    <t>Source: Ministry of Environment, Water and Agriculture - National Center for Meteorology</t>
  </si>
  <si>
    <t>Index</t>
  </si>
  <si>
    <t>Administrative regions</t>
  </si>
  <si>
    <t>Degree Celsius</t>
  </si>
  <si>
    <t xml:space="preserve">  King Khalid International Airport</t>
  </si>
  <si>
    <t>Wadi aldawaser</t>
  </si>
  <si>
    <t>King Abdulaziz International Airport</t>
  </si>
  <si>
    <t>Makkah / Muna Observatory</t>
  </si>
  <si>
    <t>Taif</t>
  </si>
  <si>
    <t>Yanbu</t>
  </si>
  <si>
    <t>King Fahad International Airport</t>
  </si>
  <si>
    <t>Al-Ahsa</t>
  </si>
  <si>
    <t>Qaisumah</t>
  </si>
  <si>
    <t>Bisha</t>
  </si>
  <si>
    <t>Arar</t>
  </si>
  <si>
    <t>Abha</t>
  </si>
  <si>
    <t>Khamis Mushait</t>
  </si>
  <si>
    <t>Alwajh</t>
  </si>
  <si>
    <t>Traif</t>
  </si>
  <si>
    <t>Rafha</t>
  </si>
  <si>
    <t>Sharorah</t>
  </si>
  <si>
    <t>Al-Qurayyat</t>
  </si>
  <si>
    <t>Monthly minimum temperatures</t>
  </si>
  <si>
    <t xml:space="preserve">Minimum temperatures at meteorological observation stations for 2024 </t>
  </si>
  <si>
    <t>Maximum temperatures at meteorological observation stations for 2024</t>
  </si>
  <si>
    <t>Makkah / Arafa Observatory</t>
  </si>
  <si>
    <t xml:space="preserve">Annual rainfall rate </t>
  </si>
  <si>
    <t>millimeter</t>
  </si>
  <si>
    <t>Monthly maximum temperatures</t>
  </si>
  <si>
    <t>Years</t>
  </si>
  <si>
    <t xml:space="preserve">Years </t>
  </si>
  <si>
    <t>Indicator</t>
  </si>
  <si>
    <t xml:space="preserve"> Long-term annual average rainfall</t>
  </si>
  <si>
    <t>Period</t>
  </si>
  <si>
    <t>Al-Baha</t>
  </si>
  <si>
    <t xml:space="preserve">Al-Baha </t>
  </si>
  <si>
    <t>Minimum rainfall value for 2024</t>
  </si>
  <si>
    <t xml:space="preserve">Source: Estimates by the General Authority for Statistics using Geographic Information System (GIS) software, based on open-source data. </t>
  </si>
  <si>
    <t>Maximum rainfall value for 2024</t>
  </si>
  <si>
    <t>King Khalid International Airport</t>
  </si>
  <si>
    <t>Percentage</t>
  </si>
  <si>
    <t xml:space="preserve">Percentage </t>
  </si>
  <si>
    <t>Average relative humidity at meteorological observation stations for 2024</t>
  </si>
  <si>
    <t xml:space="preserve"> Minimum relative humidity at meteorological observation stations for 2024</t>
  </si>
  <si>
    <t xml:space="preserve"> Maximum relative humidity at meteorological observation stations for 2024</t>
  </si>
  <si>
    <t xml:space="preserve"> Average atmospheric pressure at the surface of meteorological observation stations for 2024</t>
  </si>
  <si>
    <t>Hectopascal = Malibar</t>
  </si>
  <si>
    <t xml:space="preserve">Source: Ministry of Environment, Water and Agriculture, and National Center for Meteorology </t>
  </si>
  <si>
    <t>Minimum atmospheric pressure at the surface of meteorological observation stations for 2024</t>
  </si>
  <si>
    <t>King  Abdulaziz Airport</t>
  </si>
  <si>
    <t>Maximum atmospheric pressure at the surface of meteorological observation stations for 2024</t>
  </si>
  <si>
    <t xml:space="preserve"> Average wind speed at meteorological observation stations for 2024</t>
  </si>
  <si>
    <t>knot</t>
  </si>
  <si>
    <t xml:space="preserve">knot is 1.853 km/h. </t>
  </si>
  <si>
    <t>Minimum wind speed for 2024</t>
  </si>
  <si>
    <t>Maximum wind speed for 2024</t>
  </si>
  <si>
    <t>Horizontal solar radiation for 2024</t>
  </si>
  <si>
    <t xml:space="preserve">Watt/square meter </t>
  </si>
  <si>
    <t>Kilometers</t>
  </si>
  <si>
    <t xml:space="preserve">Lengths of valleys </t>
  </si>
  <si>
    <t>Lengths of streams</t>
  </si>
  <si>
    <t>Length</t>
  </si>
  <si>
    <t xml:space="preserve">Length </t>
  </si>
  <si>
    <t xml:space="preserve">Source: Estimates by the General Authority for Statistics using Geographic Information System (GIS) software, based on Ministry of Environment, Water and Agriculture </t>
  </si>
  <si>
    <t>Total</t>
  </si>
  <si>
    <t xml:space="preserve">Total </t>
  </si>
  <si>
    <t>Lengths of valleys and streams</t>
  </si>
  <si>
    <t xml:space="preserve">Number of dams </t>
  </si>
  <si>
    <t xml:space="preserve"> Total number of dams and storage capacity </t>
  </si>
  <si>
    <t xml:space="preserve">Storage capacity </t>
  </si>
  <si>
    <t xml:space="preserve">Cubic meters </t>
  </si>
  <si>
    <t>Source: Ministry of Environment, Water and Agriculture</t>
  </si>
  <si>
    <t xml:space="preserve">Al-Qunfuthah </t>
  </si>
  <si>
    <t xml:space="preserve">Al-Balad, Jeddah  </t>
  </si>
  <si>
    <t xml:space="preserve">Jeddah  </t>
  </si>
  <si>
    <t>Dheba</t>
  </si>
  <si>
    <t>Makna</t>
  </si>
  <si>
    <t xml:space="preserve">Ras Abu Qamis </t>
  </si>
  <si>
    <t>Uqair</t>
  </si>
  <si>
    <t>Ras Tanura</t>
  </si>
  <si>
    <t>Mardouma</t>
  </si>
  <si>
    <t>Alkhafji</t>
  </si>
  <si>
    <t>Depth (meters)</t>
  </si>
  <si>
    <t>During the period from 2012 to 2024</t>
  </si>
  <si>
    <t xml:space="preserve">Lowest sea level elevation </t>
  </si>
  <si>
    <t xml:space="preserve">Average sea level </t>
  </si>
  <si>
    <t>Highest sea level elevation</t>
  </si>
  <si>
    <t>Location</t>
  </si>
  <si>
    <t>Source: General Authority for Survey and Geospatial Information.</t>
  </si>
  <si>
    <t xml:space="preserve">  Sea level </t>
  </si>
  <si>
    <t>International borders of the Kingdom of Saudi Arabia</t>
  </si>
  <si>
    <t>Lengths of the borders of the Kingdom of Saudi Arabia</t>
  </si>
  <si>
    <t>Area of the Kingdom by administrative regions</t>
  </si>
  <si>
    <t xml:space="preserve">Area </t>
  </si>
  <si>
    <t>square kilometer</t>
  </si>
  <si>
    <t xml:space="preserve">Source: Estimates by the General Authority for Statistics using Geographic Information System (GIS) software, based on General Authority for Survey and Geospatial Information data  </t>
  </si>
  <si>
    <t xml:space="preserve">Number of islands </t>
  </si>
  <si>
    <t>Area of the islands</t>
  </si>
  <si>
    <t>Red Sea</t>
  </si>
  <si>
    <t>Arabian Gulf</t>
  </si>
  <si>
    <t>Unit</t>
  </si>
  <si>
    <t>Number and area of islands in the Kingdom of Saudi Arabia</t>
  </si>
  <si>
    <t>Urban areas and built-up zones</t>
  </si>
  <si>
    <t>Hills and rocky outcrops</t>
  </si>
  <si>
    <t>Mountains</t>
  </si>
  <si>
    <t>Aljelasi</t>
  </si>
  <si>
    <t xml:space="preserve">Al Sabkhaat </t>
  </si>
  <si>
    <t>Plains</t>
  </si>
  <si>
    <t>Gypsum plains</t>
  </si>
  <si>
    <t>Gypsum plain</t>
  </si>
  <si>
    <t>Gypsum plain overlain by a sandy layer</t>
  </si>
  <si>
    <t xml:space="preserve">Sedimentary plains </t>
  </si>
  <si>
    <t>Sedimentary plain</t>
  </si>
  <si>
    <t>Sedimentary plain overlain by a sandy layer</t>
  </si>
  <si>
    <t>Sandy plains</t>
  </si>
  <si>
    <t>Sandy plain</t>
  </si>
  <si>
    <t>Sandy plain with low hills</t>
  </si>
  <si>
    <t>Sandy plain with salt flats</t>
  </si>
  <si>
    <t>Sandy plain with dunes</t>
  </si>
  <si>
    <t>Coastal plains</t>
  </si>
  <si>
    <t>Rocky hollow plain overlain by a sandy layer</t>
  </si>
  <si>
    <t>Rocky hollow plain with shallow soil</t>
  </si>
  <si>
    <t>Rocky hollow plain with deep soil</t>
  </si>
  <si>
    <t>Denuded plains</t>
  </si>
  <si>
    <t>Total Plains</t>
  </si>
  <si>
    <t>Beaches and wet sands</t>
  </si>
  <si>
    <t xml:space="preserve">Sand dunes </t>
  </si>
  <si>
    <t>Alluvial fans</t>
  </si>
  <si>
    <t>Tidal Areas</t>
  </si>
  <si>
    <t xml:space="preserve"> Lava Flows and Volcanic Hills</t>
  </si>
  <si>
    <t>Slopes</t>
  </si>
  <si>
    <t>Gentle slopes</t>
  </si>
  <si>
    <t>Steep slopes</t>
  </si>
  <si>
    <t>Terraced slopes</t>
  </si>
  <si>
    <t>Active slopes</t>
  </si>
  <si>
    <t>Total slopes</t>
  </si>
  <si>
    <t>Valleys</t>
  </si>
  <si>
    <t>Landforms</t>
  </si>
  <si>
    <t>Area of landforms by type</t>
  </si>
  <si>
    <t>Lengths of marine coasts</t>
  </si>
  <si>
    <t>Lengths of island coasts</t>
  </si>
  <si>
    <t>Red Sea Islands</t>
  </si>
  <si>
    <t xml:space="preserve">Arabian Gulf Islands </t>
  </si>
  <si>
    <t>Area of land affected by desertification</t>
  </si>
  <si>
    <t xml:space="preserve"> Percentage of land area affected by desertification</t>
  </si>
  <si>
    <t>Source: Ministry of Environment, Water and Agriculture - National Center for Vegetation Cover Development and Combating Desertification</t>
  </si>
  <si>
    <t>Soil type</t>
  </si>
  <si>
    <t>Sandy</t>
  </si>
  <si>
    <t>Silty, Silty with gravel</t>
  </si>
  <si>
    <t>Silty</t>
  </si>
  <si>
    <t xml:space="preserve"> Silty with gravel</t>
  </si>
  <si>
    <t>Layered silt</t>
  </si>
  <si>
    <t>Silty, Clayey</t>
  </si>
  <si>
    <t>Source: The General Authority for Statistics, based on spatial data from the Ministry of Environment, Water and Agriculture</t>
  </si>
  <si>
    <t>Soil characteristics and area by type</t>
  </si>
  <si>
    <t>Percentage of local livestock breeds classified as endangered</t>
  </si>
  <si>
    <t>Number of local breeds classified as endangered</t>
  </si>
  <si>
    <t>Number of local breeds in Saudi Arabia</t>
  </si>
  <si>
    <t>Number</t>
  </si>
  <si>
    <t>Source: Ministry of Environment, Water and Agriculture - National Center for Wildlife</t>
  </si>
  <si>
    <t>The value N/A indicates that data is not available.</t>
  </si>
  <si>
    <t>Mammals</t>
  </si>
  <si>
    <t>Birds</t>
  </si>
  <si>
    <t>Reptiles</t>
  </si>
  <si>
    <t>Invertebrates</t>
  </si>
  <si>
    <t>Plants</t>
  </si>
  <si>
    <t>Freshwater Fishes</t>
  </si>
  <si>
    <t>Saltwater fishes</t>
  </si>
  <si>
    <t>Marine invertebrates</t>
  </si>
  <si>
    <t>Marine plants</t>
  </si>
  <si>
    <t xml:space="preserve">Number of invasive plants and animals </t>
  </si>
  <si>
    <t>Total area of marine protected areas</t>
  </si>
  <si>
    <t>Total area of wildlife protected areas</t>
  </si>
  <si>
    <t>Percentage of the protected land area relative to the total land area of the Kingdom</t>
  </si>
  <si>
    <t xml:space="preserve">Protected area / King Salman bin Abdulaziz </t>
  </si>
  <si>
    <t xml:space="preserve">Land </t>
  </si>
  <si>
    <t>Imam Turki bin Abdullah Protected Area</t>
  </si>
  <si>
    <t>Imam Faisal Bin Turki Royal Reserve</t>
  </si>
  <si>
    <t>Wild/Marine</t>
  </si>
  <si>
    <t xml:space="preserve">King Abdulaziz Protected Area  </t>
  </si>
  <si>
    <t>Prince Mohammed bin Salman bin Abdulaziz Reserve</t>
  </si>
  <si>
    <t>'Uruq Bani Ma'arid</t>
  </si>
  <si>
    <t>Land</t>
  </si>
  <si>
    <t xml:space="preserve">Imam / Abdulaziz bin Muhammad Protected Area </t>
  </si>
  <si>
    <t>Saja and umm Al Ramth wildlife Sanctuary</t>
  </si>
  <si>
    <t>Farasan Islands</t>
  </si>
  <si>
    <t>Sea</t>
  </si>
  <si>
    <t>Hara Aweerd</t>
  </si>
  <si>
    <t>Hafr Albaten</t>
  </si>
  <si>
    <t>Tuwaiq Protected area</t>
  </si>
  <si>
    <t>Wadi al-Nakhla</t>
  </si>
  <si>
    <t>Jubail Marine Aquarium</t>
  </si>
  <si>
    <t xml:space="preserve">Imam/Saud bin Abdulaziz Protected Area </t>
  </si>
  <si>
    <t>Al-Gharamil</t>
  </si>
  <si>
    <t>Nafud al-Urayq</t>
  </si>
  <si>
    <t>Ibex Reserve</t>
  </si>
  <si>
    <t>Hara al-Zaben</t>
  </si>
  <si>
    <t>Sharaan</t>
  </si>
  <si>
    <t>Majami'al-Hadb Reserve</t>
  </si>
  <si>
    <t>King Khalid Reserve</t>
  </si>
  <si>
    <t>Hima  Alghdaa</t>
  </si>
  <si>
    <t>Makkah campus</t>
  </si>
  <si>
    <t>Medina campus</t>
  </si>
  <si>
    <t>Alcor Mountain</t>
  </si>
  <si>
    <t>Shada Mountain Reserve</t>
  </si>
  <si>
    <t>Al-Ahsa National Park</t>
  </si>
  <si>
    <t>Al Ghat National Park</t>
  </si>
  <si>
    <t>Taif National Park / Hamma Sisd</t>
  </si>
  <si>
    <t>Al Hayer Wetlands</t>
  </si>
  <si>
    <t>Yanbu Coastal Protected Area</t>
  </si>
  <si>
    <t xml:space="preserve"> Sea</t>
  </si>
  <si>
    <t>Sabkhat alfasl</t>
  </si>
  <si>
    <t>Umm al-Qamari Islands</t>
  </si>
  <si>
    <t>Dahna Waterfall</t>
  </si>
  <si>
    <t>Raydah wildlife Sanctuary*</t>
  </si>
  <si>
    <t>Protected area name</t>
  </si>
  <si>
    <t>Type</t>
  </si>
  <si>
    <t>Area of wildlife protected areas</t>
  </si>
  <si>
    <t xml:space="preserve"> Area of marine protected areas </t>
  </si>
  <si>
    <t>Total protected area</t>
  </si>
  <si>
    <t>Area of land and marine protected areas</t>
  </si>
  <si>
    <t>Area of land and marine protected areas by type of protected area</t>
  </si>
  <si>
    <t xml:space="preserve">*Its area is included in the Imam Faisal bin Turki Royal Reser </t>
  </si>
  <si>
    <t>Forest area and its percentage of total land area</t>
  </si>
  <si>
    <t>Percentage of forest area to the total land area</t>
  </si>
  <si>
    <t xml:space="preserve">Area of forests </t>
  </si>
  <si>
    <t>Annual average levels of fine particulate matter (PM10)</t>
  </si>
  <si>
    <t>Microgram/cubic meter</t>
  </si>
  <si>
    <t>Source: Ministry of Environment, Water and Agriculture, National Center for Environmental Compliance</t>
  </si>
  <si>
    <t>Annual average levels of fine particulate matter (PM10) in industrial cities under the Saudi Authority for Industrial Cities and Technology Zones</t>
  </si>
  <si>
    <t>Dammam 1st. Industrial City</t>
  </si>
  <si>
    <t>Dammam 2nd. Industrial City</t>
  </si>
  <si>
    <t>Waad Alshamal</t>
  </si>
  <si>
    <t>Alkharj</t>
  </si>
  <si>
    <t>Riyadh 2nd. Industrial City</t>
  </si>
  <si>
    <t>Saadir</t>
  </si>
  <si>
    <t>Jeddah 1st</t>
  </si>
  <si>
    <t>Jeddah 2nd</t>
  </si>
  <si>
    <t>Al-Madinah Al-Munawwarah</t>
  </si>
  <si>
    <t>Annual average at the level of industrial cities</t>
  </si>
  <si>
    <t>Industrial city</t>
  </si>
  <si>
    <t>Source: The General Authority for Statistics, based on raw data from the Saudi Authority for Industrial Cities and Technology Zones.</t>
  </si>
  <si>
    <t xml:space="preserve">Annual average levels of fine particulate matter (PM10) in industrial cities under the Royal Commission for Jubail and Yanbu </t>
  </si>
  <si>
    <t>Source: Royal Commission of Jubail and Yunbu</t>
  </si>
  <si>
    <t>Annual average levels of fine particulate matter (PM2.5)</t>
  </si>
  <si>
    <t>Annual average levels of fine particulate matter (PM2.5) in industrial cities under the Saudi Authority for Industrial Cities and Technology Zones</t>
  </si>
  <si>
    <t>Annual average levels of fine particulate matter (PM2.5) in industrial cities under the Royal Commission for Jubail and Yanbu</t>
  </si>
  <si>
    <t>Ras Al Khair</t>
  </si>
  <si>
    <t>Carbon monoxide (CO) concentration level</t>
  </si>
  <si>
    <t xml:space="preserve">Carbon monoxide (CO) concentration level in industrial cities under the Saudi Authority for Industrial Cities and Technology Zones </t>
  </si>
  <si>
    <t>Aljubail</t>
  </si>
  <si>
    <t>Carbon monoxide (CO) concentration level in industrial cities under the Royal Commission for Jubail and Yanbu</t>
  </si>
  <si>
    <t xml:space="preserve">Nitrogen oxides (NOX) concentration level in industrial cities under the Saudi Authority for Industrial Cities and Technology Zones </t>
  </si>
  <si>
    <t>Nitrogen oxides (NOX) concentration level in industrial cities under the Royal Commission for Jubail and Yanbu</t>
  </si>
  <si>
    <t>Percentage of water tests meeting standards for 2023</t>
  </si>
  <si>
    <t>Type of pollutant</t>
  </si>
  <si>
    <t>Nitrite</t>
  </si>
  <si>
    <t>Nitrates</t>
  </si>
  <si>
    <t>Arsenic</t>
  </si>
  <si>
    <t>Fluoride</t>
  </si>
  <si>
    <t>Escherichia coli (E. coli)</t>
  </si>
  <si>
    <t xml:space="preserve">Percentage of water tests meeting standards  </t>
  </si>
  <si>
    <t xml:space="preserve">Source: The indicator was calculated based on raw data from the Ministry of Environment, Water and Agriculture and the National Water Company, according to the World Health Organization’s guidelines for drinking water quality as stated in the relevant guidance document.
</t>
  </si>
  <si>
    <t>Riyadh Business Unit of Measurement</t>
  </si>
  <si>
    <t>Jeddah Business Unit of Measurement</t>
  </si>
  <si>
    <t>Makkah Business Unit of Measurement</t>
  </si>
  <si>
    <t>Taif Business Unit of Measurement</t>
  </si>
  <si>
    <t>Riyadh governorates</t>
  </si>
  <si>
    <t>Makkah governorates</t>
  </si>
  <si>
    <t>Source: Ministry of Environment, Water and Agriculture and National Water Company</t>
  </si>
  <si>
    <t>Fecal coliform concentration levels in freshwater</t>
  </si>
  <si>
    <t xml:space="preserve">Milligram/ liter </t>
  </si>
  <si>
    <t>pH level</t>
  </si>
  <si>
    <t xml:space="preserve"> PH in fresh water</t>
  </si>
  <si>
    <t>Temperature in fresh water</t>
  </si>
  <si>
    <t>Salinity in fresh water</t>
  </si>
  <si>
    <t>Ras Al Khair Plant</t>
  </si>
  <si>
    <t>Jubail station</t>
  </si>
  <si>
    <t>Al Khobar station</t>
  </si>
  <si>
    <t>Haql station</t>
  </si>
  <si>
    <t>Duba station</t>
  </si>
  <si>
    <t>Al Wajh station</t>
  </si>
  <si>
    <t>Amlaj station</t>
  </si>
  <si>
    <t>Jeddah station</t>
  </si>
  <si>
    <t>Fursan Station</t>
  </si>
  <si>
    <t>Yunbu station</t>
  </si>
  <si>
    <t>Shuqaiq Station</t>
  </si>
  <si>
    <t>Al Qunfudhah Station</t>
  </si>
  <si>
    <t>Al lith station</t>
  </si>
  <si>
    <t>Al-Shaiba Station</t>
  </si>
  <si>
    <t>Al Aziziyah station</t>
  </si>
  <si>
    <t>Rabigh station</t>
  </si>
  <si>
    <t>Source: Ministry of Environment, Water and Agriculture and  Saudi Water Authority</t>
  </si>
  <si>
    <t>Nitrogen concentration level in saline water</t>
  </si>
  <si>
    <t>out of service</t>
  </si>
  <si>
    <t>Level of phosphorus concentration in saline water</t>
  </si>
  <si>
    <t>Biological Oxygen Demand (BOD) in saline water</t>
  </si>
  <si>
    <t>Chemical Oxygen Demand (COD) in saline water</t>
  </si>
  <si>
    <t xml:space="preserve"> PH in saline water</t>
  </si>
  <si>
    <t>Al-Khafji Station</t>
  </si>
  <si>
    <t xml:space="preserve">The annual average	</t>
  </si>
  <si>
    <t>Temperature in saline water</t>
  </si>
  <si>
    <t>Total Suspended Solids (TSS) in saline water</t>
  </si>
  <si>
    <t>Degree of salinity in saline water</t>
  </si>
  <si>
    <t>Dissolved Oxygen (DO) in saline water</t>
  </si>
  <si>
    <t>Mineral imports by metal type</t>
  </si>
  <si>
    <t>Type of metal</t>
  </si>
  <si>
    <t>Aluminum and its manufactures</t>
  </si>
  <si>
    <t>Copper and its manufactures</t>
  </si>
  <si>
    <t>Iron and steel (steel)</t>
  </si>
  <si>
    <t>manufactures of iron or steel (steel)</t>
  </si>
  <si>
    <t>Lead and its manufactures</t>
  </si>
  <si>
    <t>Nickel and its manufactures</t>
  </si>
  <si>
    <t>Zinc (Zinc) and its manufactures</t>
  </si>
  <si>
    <t>Porcelain products</t>
  </si>
  <si>
    <t>Pearls and precious or semi-precious stones; precious metals; money</t>
  </si>
  <si>
    <t>Made of stone, plaster, cement, asbestos, mica or similar materials</t>
  </si>
  <si>
    <t>Glass and its manufactures</t>
  </si>
  <si>
    <t>Salts, sulfur, soil and stones, gypsum, lime, and cement</t>
  </si>
  <si>
    <t>Fertilizers</t>
  </si>
  <si>
    <t>Ores, slag and ash</t>
  </si>
  <si>
    <t>Ton</t>
  </si>
  <si>
    <t>Source: General Authority for Statistics</t>
  </si>
  <si>
    <t>Mineral exports by metal type</t>
  </si>
  <si>
    <t>Source: General Authority for Statistics.</t>
  </si>
  <si>
    <t xml:space="preserve">Imports of livestock </t>
  </si>
  <si>
    <t>Groups of products</t>
  </si>
  <si>
    <t>“Horses, donkeys, mules and kwaden, alive”</t>
  </si>
  <si>
    <t>Living animals of the Cattle species</t>
  </si>
  <si>
    <t>Living animals from the sheep and goat species</t>
  </si>
  <si>
    <t xml:space="preserve">Exports of livestock </t>
  </si>
  <si>
    <t xml:space="preserve">Number of permits for bird hunting </t>
  </si>
  <si>
    <t xml:space="preserve"> Index</t>
  </si>
  <si>
    <t>Number of permits</t>
  </si>
  <si>
    <t>Permit</t>
  </si>
  <si>
    <t>Rainfall amounts at meteorological observation stations for 2024</t>
  </si>
  <si>
    <t>Kilogram per square meter (kg/m²)</t>
  </si>
  <si>
    <t>At the Kingdom level</t>
  </si>
  <si>
    <t>evapotranspiration</t>
  </si>
  <si>
    <t>Average evapotranspiration for 2024</t>
  </si>
  <si>
    <t xml:space="preserve"> Amounts of flood water coming into the dams </t>
  </si>
  <si>
    <t xml:space="preserve"> Million Cubic meters </t>
  </si>
  <si>
    <t xml:space="preserve">Million Cubic meters </t>
  </si>
  <si>
    <t xml:space="preserve"> Million Cubic meters  </t>
  </si>
  <si>
    <t>Amounts of flood water coming into the dams</t>
  </si>
  <si>
    <t>surface water:</t>
  </si>
  <si>
    <t>Groundwater</t>
  </si>
  <si>
    <t>Renewable groundwater</t>
  </si>
  <si>
    <t>Non-renewable groundwater</t>
  </si>
  <si>
    <t>Sea water</t>
  </si>
  <si>
    <t>Total water withdrawn (extracted) by source</t>
  </si>
  <si>
    <t>Total water extracted</t>
  </si>
  <si>
    <t>Sources: Ministry of Environment, Water and Agriculture, National Water Company, Saudi Water Authority, Marafiq Company, Saudi Authority for Industrial Cities and Technology Zones, Saudi Water partnership Company.</t>
  </si>
  <si>
    <t>Renewable and non-renewable groundwater consumed for agricultural purposes in 2020 and 2021 — estimated data</t>
  </si>
  <si>
    <t>Renewable and non-renewable groundwater consumed for urban purposes — estimated data</t>
  </si>
  <si>
    <t>The data for the years 2020 to 2023 do not include Marafiq Company.</t>
  </si>
  <si>
    <t xml:space="preserve">Extracted water </t>
  </si>
  <si>
    <t xml:space="preserve"> Water stress level (freshwater withdrawals as a percentage of available freshwater resources) for 2021</t>
  </si>
  <si>
    <t>Freshwater withdrawal as a percentage of available freshwater resources</t>
  </si>
  <si>
    <t>The 2024 data do not include Marafiq Company</t>
  </si>
  <si>
    <t>Source: Ministry of Environment, Water and Agriculture - National Water Company - Marafiq Company.</t>
  </si>
  <si>
    <t xml:space="preserve">Distributed water for urban sector </t>
  </si>
  <si>
    <t>Distributed water for urban sector by source</t>
  </si>
  <si>
    <t>Source: Ministry of Environment, Water and Agriculture, National Water Company</t>
  </si>
  <si>
    <t>* The net total of distributed water was calculated because there are quantities of dam water mixed with desalinated water before being supplied to cities, which requires adjustments.</t>
  </si>
  <si>
    <t>Does not include data from Marafiq Company.</t>
  </si>
  <si>
    <t>Net total*</t>
  </si>
  <si>
    <t>surface water</t>
  </si>
  <si>
    <t>Desalinated water (SWCC)</t>
  </si>
  <si>
    <t>Other sources</t>
  </si>
  <si>
    <t>Production of desalinated water</t>
  </si>
  <si>
    <t>The data from 2016 to 2019 do not include Marafiq Company</t>
  </si>
  <si>
    <t>Source: Ministry of Environment, Water and Agriculture, Saudi Water Authority, Marafiq  Company, Saudi Water partnership Company</t>
  </si>
  <si>
    <t>Volume of treated reused water by entity</t>
  </si>
  <si>
    <t>Source: Ministry of Environment, Water and Agriculture, Saudi Irrigation Organization, Marafiq Company, Saudi Water partnership Company</t>
  </si>
  <si>
    <t>Total treated water reused at the administrative region level</t>
  </si>
  <si>
    <t>Source: Ministry of Environment, Water and Agriculture, Saudi Irrigation Organization</t>
  </si>
  <si>
    <t>*Urban</t>
  </si>
  <si>
    <t>**Industrial</t>
  </si>
  <si>
    <t>***Agricultural (renewable and non-renewable wate)</t>
  </si>
  <si>
    <t xml:space="preserve">*Agricultural (non-renewable water) </t>
  </si>
  <si>
    <t xml:space="preserve">**Agricultural (renewable water) </t>
  </si>
  <si>
    <t>Sector</t>
  </si>
  <si>
    <t>Annual amount of water demand by sector</t>
  </si>
  <si>
    <t>Urban water consumption quantities are considered estimates according to the National Water Strategy for the year 2021*.</t>
  </si>
  <si>
    <t>Industrial water consumption quantities are considered preliminary estimates; the demand at the beginning of 2022 for industrial consumption was (1.72) million cubic meters per day (according to data available to the Ministry’s Water Agency)**.</t>
  </si>
  <si>
    <t>Agricultural water consumption quantities are considered preliminary estimates according to the Forage Cultivation Cessation Program for the year. Renewable and non-renewable groundwater consumed for agricultural purposes in 2020 and 2021 — estimated data***.</t>
  </si>
  <si>
    <t>Estimation of non-renewable groundwater consumption based on cultivated areas in the alluvial plain regions for the years 2023 and 2024*.</t>
  </si>
  <si>
    <t>Estimation of renewable groundwater consumption based on cultivated areas in the Arabian Shield regions for the years 2023 and 2024**.</t>
  </si>
  <si>
    <t>Imports of water</t>
  </si>
  <si>
    <t>Water products not containing added sugar or other sweetening substances, including natural or artificial mineral water, carbonated water, ice, and snow.</t>
  </si>
  <si>
    <t>Water products containing added sugar, other sweetening substances, or flavoring, including mineral water and carbonated water, and other non-alcoholic beverages, excluding fruit or vegetable juices classified under heading 20.09.</t>
  </si>
  <si>
    <t>Water, including natural or artificial mineral water and sparkling water, without added sugar or other sweeteners and unflavored; ice and snow.</t>
  </si>
  <si>
    <t>Water, including mineral and sparkling water, with added sugar or other sweeteners or flavoring substances and other non-alcoholic beverages, other than fruit, berry or vegetable juices included in item 20.09.</t>
  </si>
  <si>
    <t>Exports of water</t>
  </si>
  <si>
    <t xml:space="preserve">Quantity of bottled drinking water exported </t>
  </si>
  <si>
    <t xml:space="preserve">Eastern Region  </t>
  </si>
  <si>
    <t xml:space="preserve">Eastern Region </t>
  </si>
  <si>
    <t>Amount of wastewater generated in the municipal sector in 2021</t>
  </si>
  <si>
    <t xml:space="preserve">Volume of wastewater generated in the municipal sector </t>
  </si>
  <si>
    <t xml:space="preserve">Volume of collected wastewater by entity </t>
  </si>
  <si>
    <t>Volume of collected wastewater by entity</t>
  </si>
  <si>
    <t>Treated wastewater</t>
  </si>
  <si>
    <t>Source: Ministry of Environment, Water and Agriculture, National Water Company, Marafiq Company, Saudi Authority for Industrial Cities and Technology Zones, Saudi Water partnership Company.</t>
  </si>
  <si>
    <t>Volume of wastewater treated</t>
  </si>
  <si>
    <t>Amount of wastewater treated in the municipal sector at administrative regions level</t>
  </si>
  <si>
    <t>Amount of wastewater treated in the municipal sector by type of treatment</t>
  </si>
  <si>
    <t xml:space="preserve">Type of treatment </t>
  </si>
  <si>
    <t xml:space="preserve">Initial </t>
  </si>
  <si>
    <t xml:space="preserve">Secondary </t>
  </si>
  <si>
    <t>Triple</t>
  </si>
  <si>
    <t>Number of wastewater treatment stations in the municipal sector</t>
  </si>
  <si>
    <t>Total capacity of wastewater treatment stations in the municipal sector</t>
  </si>
  <si>
    <t>All stations have a triple treatment type</t>
  </si>
  <si>
    <t>Aggregate municipal waste collected</t>
  </si>
  <si>
    <t xml:space="preserve">  Amount of municipal waste </t>
  </si>
  <si>
    <t>Source: Ministry of Municipalities and Housing</t>
  </si>
  <si>
    <t>Aggregate municipal waste collected by type</t>
  </si>
  <si>
    <t>M</t>
  </si>
  <si>
    <t>Type of waste</t>
  </si>
  <si>
    <t>Paper, cardboard</t>
  </si>
  <si>
    <t xml:space="preserve">Fabric </t>
  </si>
  <si>
    <t xml:space="preserve">Plastic </t>
  </si>
  <si>
    <t xml:space="preserve">Glass </t>
  </si>
  <si>
    <t xml:space="preserve">Metal </t>
  </si>
  <si>
    <t>Other non-organic materials</t>
  </si>
  <si>
    <t>🛈 Organic materials:</t>
  </si>
  <si>
    <t>Quantity of municipal waste treated by type of treatment</t>
  </si>
  <si>
    <t xml:space="preserve">Recycling </t>
  </si>
  <si>
    <t xml:space="preserve">Pressing, incinerating and burning </t>
  </si>
  <si>
    <t xml:space="preserve">Sanitary landfilling </t>
  </si>
  <si>
    <t>Al Bahah</t>
  </si>
  <si>
    <t>Total disposal methods</t>
  </si>
  <si>
    <t>Amount of industrial waste in Jubail and Yanbu</t>
  </si>
  <si>
    <t>Industrial waste disposal methods in Jubail and Yanbu</t>
  </si>
  <si>
    <t>Total waste</t>
  </si>
  <si>
    <t xml:space="preserve">Incineration mothed </t>
  </si>
  <si>
    <t xml:space="preserve">Backfilling method </t>
  </si>
  <si>
    <t xml:space="preserve">cycling method </t>
  </si>
  <si>
    <t>Hazardous waste</t>
  </si>
  <si>
    <t xml:space="preserve">Non-hazardous waste </t>
  </si>
  <si>
    <t>Treatment method</t>
  </si>
  <si>
    <t>Quantity of waste recycled</t>
  </si>
  <si>
    <t xml:space="preserve">recycled Municipal Waste </t>
  </si>
  <si>
    <t>Amount of industrial waste recycled in Jubail and Yanbu</t>
  </si>
  <si>
    <t>Recycling rate of industrial waste in Jubail and Yanbu</t>
  </si>
  <si>
    <t xml:space="preserve">Recycling rate of municipal waste </t>
  </si>
  <si>
    <t>Recycling rate</t>
  </si>
  <si>
    <t>Source: Ministry of Municipalities and Housing and Royal Commission for Jubail and Yanbu</t>
  </si>
  <si>
    <t>Residues mainly containing aluminum</t>
  </si>
  <si>
    <t>Old newspapers</t>
  </si>
  <si>
    <t>Scrap and waste of aluminum</t>
  </si>
  <si>
    <t>Scrap and waste of lead</t>
  </si>
  <si>
    <t>Scrap and waste of iron or tin-coated steel</t>
  </si>
  <si>
    <t>Scrap and waste of cast iron</t>
  </si>
  <si>
    <t>Scrap and waste of zinc</t>
  </si>
  <si>
    <t>Ceramic-metal mixtures and products thereof, including waste and scrap</t>
  </si>
  <si>
    <t>Scrap alloys resulting from remelting iron or steel</t>
  </si>
  <si>
    <t>Pulp obtained from paper waste and scrap</t>
  </si>
  <si>
    <t>Other waste oils</t>
  </si>
  <si>
    <t>Other slags and ash</t>
  </si>
  <si>
    <t>Other scrap and waste of steel or steel alloy</t>
  </si>
  <si>
    <t>Other gold, including metals clad with platinum</t>
  </si>
  <si>
    <t>Other gold, including metals clad with gold</t>
  </si>
  <si>
    <t>Other ash and residues</t>
  </si>
  <si>
    <t>Other wool or fine hair waste</t>
  </si>
  <si>
    <t>Other cotton waste</t>
  </si>
  <si>
    <t>Other scrap and waste of iron or steel</t>
  </si>
  <si>
    <t>Other wood shavings, residues, and waste in various forms</t>
  </si>
  <si>
    <t>Other paper or cardboard waste</t>
  </si>
  <si>
    <t>Other precious metal waste</t>
  </si>
  <si>
    <t>Synthetic fiber waste</t>
  </si>
  <si>
    <t>Tobacco waste suitable for use as tobacco</t>
  </si>
  <si>
    <t>Wool or fine hair combing waste</t>
  </si>
  <si>
    <t>Silk waste (including cocoons and silk yarn waste)</t>
  </si>
  <si>
    <t>Cotton yarn waste (including yarn waste and spinning waste)</t>
  </si>
  <si>
    <t>Mica waste</t>
  </si>
  <si>
    <t>Coarse wool waste</t>
  </si>
  <si>
    <t>Nickel scrap and waste</t>
  </si>
  <si>
    <t>Copper scrap and waste</t>
  </si>
  <si>
    <t>Waste oils containing polychlorinated biphenyls (PCBs)</t>
  </si>
  <si>
    <t>Tantalum waste</t>
  </si>
  <si>
    <t>Ordinary metal scrap and waste</t>
  </si>
  <si>
    <t>Titanium scrap and waste</t>
  </si>
  <si>
    <t>Chromium scrap and waste</t>
  </si>
  <si>
    <t>Antimony scrap and waste</t>
  </si>
  <si>
    <t>Beryllium scrap and waste</t>
  </si>
  <si>
    <t>Cobalt scrap and waste</t>
  </si>
  <si>
    <t>Tin scrap and waste</t>
  </si>
  <si>
    <t>Glass cullet for melting and other glass waste and scrap</t>
  </si>
  <si>
    <t>Powdered, scrap, and waste of vulcanized rubber</t>
  </si>
  <si>
    <t>Manganese and its products, including scrap and waste</t>
  </si>
  <si>
    <t>Sawdust, waste, and shavings, non-compacted</t>
  </si>
  <si>
    <t>Sawdust, waste, and wood shavings in various forms</t>
  </si>
  <si>
    <t>Rubber waste, cuttings, and scraps</t>
  </si>
  <si>
    <t>Plastic waste from styrene polymers</t>
  </si>
  <si>
    <t>Plastic waste from polyethylene polymers</t>
  </si>
  <si>
    <t>Plastic waste from polyvinyl chloride polymers</t>
  </si>
  <si>
    <t>Waste from other types of plastics</t>
  </si>
  <si>
    <t>Waste from paper or cardboard (kraft), not specified elsewhere</t>
  </si>
  <si>
    <t>Waste from other paper made from chemical pulp, not specified elsewhere</t>
  </si>
  <si>
    <t>Waste from paper or cardboard made from mechanical pulp</t>
  </si>
  <si>
    <t>Turnings, shavings, and scrap of iron or steel</t>
  </si>
  <si>
    <t xml:space="preserve">Waste imports by type </t>
  </si>
  <si>
    <t>Spatial classification</t>
  </si>
  <si>
    <t>Urban</t>
  </si>
  <si>
    <t>Percentage of the population using safely managed drinking water services (%)</t>
  </si>
  <si>
    <t>Percentage of the population using basic drinking water services (%)</t>
  </si>
  <si>
    <t xml:space="preserve">Percentage of population with access to safely operated drinking water services </t>
  </si>
  <si>
    <t>Percentage of population with access to safely operated drinking water services</t>
  </si>
  <si>
    <t>Rural</t>
  </si>
  <si>
    <t>The indicator measures the percentage of water safely managed and does not measure water quality.</t>
  </si>
  <si>
    <t>Percentage of population with access to proper sanitation management (safe)(%)</t>
  </si>
  <si>
    <t>Percentage of household members using improved (basic) sanitation facilities that are not shared with other households(%)</t>
  </si>
  <si>
    <t>Percentage of household members using improved sanitation facilities (limited)(%)</t>
  </si>
  <si>
    <t>Percentage of the population using handwashing facilities with water and soap (%)</t>
  </si>
  <si>
    <t>Percentage of population connected to the sewage treatment system</t>
  </si>
  <si>
    <t>Percentage of population connected to the sewage treatment system by administrative region</t>
  </si>
  <si>
    <t xml:space="preserve"> Percentage of population connected to a sewage treatment system</t>
  </si>
  <si>
    <t xml:space="preserve"> Population with water supply</t>
  </si>
  <si>
    <t>*Based on the data of GASTAT</t>
  </si>
  <si>
    <t>Water prices</t>
  </si>
  <si>
    <t>Residential and non-residential sector</t>
  </si>
  <si>
    <t>Tier 1 (0–15 cubic meters)</t>
  </si>
  <si>
    <t>(SAR/m³)</t>
  </si>
  <si>
    <t>Tier 2 (16–30 cubic meters)</t>
  </si>
  <si>
    <t>Tier 3 (31–45 cubic meters)</t>
  </si>
  <si>
    <t>Tier 4 (46–60 cubic meters)</t>
  </si>
  <si>
    <t>Tier 5 (more than 60 cubic meters)</t>
  </si>
  <si>
    <t>Government Sector</t>
  </si>
  <si>
    <t>Single tier</t>
  </si>
  <si>
    <t xml:space="preserve">Tier </t>
  </si>
  <si>
    <t>value</t>
  </si>
  <si>
    <t>Source: National Water Company</t>
  </si>
  <si>
    <t>Residential sector</t>
  </si>
  <si>
    <t xml:space="preserve"> Consumption amount (1–6,000 kWh/month)</t>
  </si>
  <si>
    <t>(halala/kWh)</t>
  </si>
  <si>
    <t xml:space="preserve">  Consumption amount (more than 6,000 kWh/month)</t>
  </si>
  <si>
    <t>Commercial sector</t>
  </si>
  <si>
    <t>Agricultural sector</t>
  </si>
  <si>
    <t>Industrial sector</t>
  </si>
  <si>
    <t>Connected to the electricity transmission and distribution network</t>
  </si>
  <si>
    <t>Tier /</t>
  </si>
  <si>
    <t>Source: Saudi Electricity Company</t>
  </si>
  <si>
    <t>Electricity prices</t>
  </si>
  <si>
    <t>Percentage of household members using improved sewage facilities</t>
  </si>
  <si>
    <t>Landscape Type</t>
  </si>
  <si>
    <t>Gardens and parks</t>
  </si>
  <si>
    <t>Green areas</t>
  </si>
  <si>
    <t>Gardens and green spaces area</t>
  </si>
  <si>
    <t>Green space per capita</t>
  </si>
  <si>
    <t>Square meters per individual</t>
  </si>
  <si>
    <t>Source: The General Authority for Statistics, based on green space data from the Ministry of Municipalities and Housing.</t>
  </si>
  <si>
    <t xml:space="preserve">Area of national parks </t>
  </si>
  <si>
    <t>Square kilometers</t>
  </si>
  <si>
    <t xml:space="preserve">Park </t>
  </si>
  <si>
    <t xml:space="preserve">Number of trees planted within parks </t>
  </si>
  <si>
    <t>Tree</t>
  </si>
  <si>
    <t xml:space="preserve">Center </t>
  </si>
  <si>
    <t>Saad National Park</t>
  </si>
  <si>
    <t>Shaqra National Park</t>
  </si>
  <si>
    <t>Aba Samri Park</t>
  </si>
  <si>
    <t>Mahalab Wild Park</t>
  </si>
  <si>
    <t>Alghat</t>
  </si>
  <si>
    <t>Kholis National Park</t>
  </si>
  <si>
    <t>Bahita National Park</t>
  </si>
  <si>
    <t>Madinah National Park</t>
  </si>
  <si>
    <t>Albayda Park</t>
  </si>
  <si>
    <t>Al Qassim National Park</t>
  </si>
  <si>
    <t>Buraydah</t>
  </si>
  <si>
    <t>Unaizah National Park</t>
  </si>
  <si>
    <t>Unaizah</t>
  </si>
  <si>
    <t>Ma'ela National Park</t>
  </si>
  <si>
    <t xml:space="preserve">Al Sedr Wild Park </t>
  </si>
  <si>
    <t>Machar National Park</t>
  </si>
  <si>
    <t xml:space="preserve">Al Hadden Park </t>
  </si>
  <si>
    <t>Qalwa</t>
  </si>
  <si>
    <t>Number of planted trees</t>
  </si>
  <si>
    <t>Does not include all parks</t>
  </si>
  <si>
    <t>Environmental institutions in Saudi Arabia</t>
  </si>
  <si>
    <t>Source: Ministry of Environment, Water and Agriculture and Ministry of Interior</t>
  </si>
  <si>
    <t>"General Presidency of Meteorology and Environmental Protection
and its name was changed to: The General Authority of Meteorology and Environmental Protection</t>
  </si>
  <si>
    <t xml:space="preserve">National Center for Wildlife </t>
  </si>
  <si>
    <t>Ministry of Environment, Water and Agriculture</t>
  </si>
  <si>
    <t>National Center for Environmental Compliance</t>
  </si>
  <si>
    <t>National Center for Waste Management</t>
  </si>
  <si>
    <t>National Centre for Vegetation Cover Development and Combating Desertification</t>
  </si>
  <si>
    <t>National Centre for Meteorology</t>
  </si>
  <si>
    <t xml:space="preserve">Special Forces for Enviromental Security  </t>
  </si>
  <si>
    <t>Notes</t>
  </si>
  <si>
    <t>Afforestation, rangeland management, and combating desertification.</t>
  </si>
  <si>
    <t>Entity</t>
  </si>
  <si>
    <t>Establishment year</t>
  </si>
  <si>
    <t>Sulfur Dioxide (SO₂)</t>
  </si>
  <si>
    <t xml:space="preserve"> 2001, amended in 2012, reconfirmed under the standards of the Ministry of Environment, Water and Agriculture and the National Center for Environmental Compliance in 2021</t>
  </si>
  <si>
    <t>441 µg/m³ (1-hour average)
217 µg/m³ (24-hour average)
65 µg/m³ (annual average)</t>
  </si>
  <si>
    <t>Nitrogen Oxides (NOₓ)</t>
  </si>
  <si>
    <t>2001, updated in 2012, reconfirmed in 2021</t>
  </si>
  <si>
    <t>100 µg/m³ (annual average)</t>
  </si>
  <si>
    <t>Particulate Matter (PM₁₀)</t>
  </si>
  <si>
    <t>2012, updated under the supervision of the National Center for Environmental Compliance in 2021</t>
  </si>
  <si>
    <t>PM₁₀: 340 µg/m³ (24-hour average)</t>
  </si>
  <si>
    <t>Particulate Matter (PM₂.₅)</t>
  </si>
  <si>
    <t>Carbon Monoxide (CO)</t>
  </si>
  <si>
    <t>10,000 µg/m³ (8-hour average)</t>
  </si>
  <si>
    <t>Ozone (O₃)</t>
  </si>
  <si>
    <t>2012, reconfirmed in 2021</t>
  </si>
  <si>
    <t>157 µg/m³ (8-hour average)</t>
  </si>
  <si>
    <t>Lead (Pb)</t>
  </si>
  <si>
    <t>2001, reconfirmed under the supervision of the Ministry of Environment, Water and Agriculture in 2021</t>
  </si>
  <si>
    <t>0.15 µg/m³ (rolling 3-month average)</t>
  </si>
  <si>
    <t>Pollutant</t>
  </si>
  <si>
    <t>Year of Adoption/Update</t>
  </si>
  <si>
    <t xml:space="preserve">Maximum Allowable Levels </t>
  </si>
  <si>
    <t>Maximum pollutant limits in the Kingdom of Saudi Arabia</t>
  </si>
  <si>
    <t>Statistical Product</t>
  </si>
  <si>
    <t>Start Year</t>
  </si>
  <si>
    <t>Publication Frequency</t>
  </si>
  <si>
    <t>Environment Statistics</t>
  </si>
  <si>
    <t>Annual</t>
  </si>
  <si>
    <t>Household Environment Statistics</t>
  </si>
  <si>
    <t>Water accounts</t>
  </si>
  <si>
    <t>Every two years</t>
  </si>
  <si>
    <t xml:space="preserve">Renewable Energy Statistics </t>
  </si>
  <si>
    <t>Energy Efficiency Statistics</t>
  </si>
  <si>
    <t>Land accounts</t>
  </si>
  <si>
    <t>Environmental statistics products</t>
  </si>
  <si>
    <t>The Environmental Statistics Publication is based on the General Framework for the Development of Environment Statistics (FDES 2013) Issued by the United Nations Environment Statistics Division: https://unstats.un.org/unsd/envstats/fdes</t>
  </si>
  <si>
    <t>Section six: Environmental protection, resource management, and engagement</t>
  </si>
  <si>
    <t>Table No.</t>
  </si>
  <si>
    <t>(FDES) Classification</t>
  </si>
  <si>
    <t>Section five: Human settlements and environmental health</t>
  </si>
  <si>
    <t>Section three: Waste</t>
  </si>
  <si>
    <t>Section two: Environmental resources and their uses</t>
  </si>
  <si>
    <t>Contents</t>
  </si>
  <si>
    <t>Section one: Environmental status and quality</t>
  </si>
  <si>
    <t>Number of known wild plant and animal species in the ecosystems</t>
  </si>
  <si>
    <t>Number of known marine plant and animal species in marine ecosystems</t>
  </si>
  <si>
    <t>Species number</t>
  </si>
  <si>
    <t>Known plant and animal species</t>
  </si>
  <si>
    <t>Bony Fish</t>
  </si>
  <si>
    <t>Cartilaginous Fish</t>
  </si>
  <si>
    <t>Seagrasses</t>
  </si>
  <si>
    <t>Mangrove Trees</t>
  </si>
  <si>
    <t>Hard Corals</t>
  </si>
  <si>
    <t>Soft Corals</t>
  </si>
  <si>
    <t xml:space="preserve">Extinct species </t>
  </si>
  <si>
    <t>Known plants and animals species</t>
  </si>
  <si>
    <t xml:space="preserve">Reptiles </t>
  </si>
  <si>
    <t>Amphibians</t>
  </si>
  <si>
    <t>Freshwater Fish</t>
  </si>
  <si>
    <t xml:space="preserve">None </t>
  </si>
  <si>
    <t xml:space="preserve"> Endemic species </t>
  </si>
  <si>
    <t xml:space="preserve"> None  </t>
  </si>
  <si>
    <t>Species Extinct in the Wild</t>
  </si>
  <si>
    <t>Critically Endangered Species</t>
  </si>
  <si>
    <t xml:space="preserve"> Of which are native </t>
  </si>
  <si>
    <t>Endangered species</t>
  </si>
  <si>
    <t>Species at risk of extinction</t>
  </si>
  <si>
    <t>Threatened Species</t>
  </si>
  <si>
    <t>Less threatened Species</t>
  </si>
  <si>
    <t>Total endangered species</t>
  </si>
  <si>
    <t>Known Species</t>
  </si>
  <si>
    <t>Species with unavailable information</t>
  </si>
  <si>
    <t>Unclassified species</t>
  </si>
  <si>
    <t>Source: Ministry of Environment, Water and Agriculture, and National Center for Wildlife</t>
  </si>
  <si>
    <t>Endemic species</t>
  </si>
  <si>
    <t>Of which are native</t>
  </si>
  <si>
    <t>Know species</t>
  </si>
  <si>
    <t>Al-Ghalghal and Al-Durai'i Park</t>
  </si>
  <si>
    <t>Al-Aflaj governorate</t>
  </si>
  <si>
    <t>Wathilan National Park – Part 1</t>
  </si>
  <si>
    <t>Ad-Dilam governorate</t>
  </si>
  <si>
    <t>Warat National Park</t>
  </si>
  <si>
    <t>Al-Majma'ah governorate</t>
  </si>
  <si>
    <t>Jiblah National Park</t>
  </si>
  <si>
    <t>Ad-Dawadmi governorate</t>
  </si>
  <si>
    <t>Jabal Takhfah Nature Reserve</t>
  </si>
  <si>
    <t>Al-Safarat Park</t>
  </si>
  <si>
    <t>Thadiq governorate</t>
  </si>
  <si>
    <t>Thadiq National Park(4)</t>
  </si>
  <si>
    <t>Uraiq Al-Buldan National Park</t>
  </si>
  <si>
    <t>Wadi Al-Fiqi National Park</t>
  </si>
  <si>
    <t>Al-Mahalib Wild Park</t>
  </si>
  <si>
    <t>Al-Ghat National Park</t>
  </si>
  <si>
    <t>Al-Ghat governorate</t>
  </si>
  <si>
    <t>Sudair National Park (Phase 2)</t>
  </si>
  <si>
    <t>Thadiq National Park(3)</t>
  </si>
  <si>
    <t>Abu Fuhayhil Park</t>
  </si>
  <si>
    <t>Al-Tarafiyah and Raghbah Center Camps National Park (2)</t>
  </si>
  <si>
    <t>Model Botanical Reserve (A)</t>
  </si>
  <si>
    <t>Az-Zulfi governorate</t>
  </si>
  <si>
    <t>Thadiq National Park(2)</t>
  </si>
  <si>
    <t>Jabal Takhfah National Park  (1)</t>
  </si>
  <si>
    <t>Hatabah Al Gharbi National Park</t>
  </si>
  <si>
    <t>Rawdat Al-Katheeri National Park</t>
  </si>
  <si>
    <t>Thadiq National Park(5)</t>
  </si>
  <si>
    <t>Aba Samri National Park</t>
  </si>
  <si>
    <t>Marat governorate</t>
  </si>
  <si>
    <t>Rawdat Umm Ash Shuquq Park</t>
  </si>
  <si>
    <t>Rawdat Al-Akrashiyah Wild Park</t>
  </si>
  <si>
    <t>Shaqra governorate</t>
  </si>
  <si>
    <t>Shuaib Al-Salamiyah Park</t>
  </si>
  <si>
    <t>Al-Hariq governorate</t>
  </si>
  <si>
    <t>Shuaib Huraymila National Park</t>
  </si>
  <si>
    <t>Huraymila governorate</t>
  </si>
  <si>
    <t>Rawdat Al-Ahwar National Park</t>
  </si>
  <si>
    <t>Sudair National Park (Phase 3)</t>
  </si>
  <si>
    <t>Ramah governorate</t>
  </si>
  <si>
    <t>Umm Sudair Wild Park</t>
  </si>
  <si>
    <t>Al Zulfi National Park (Eastern)</t>
  </si>
  <si>
    <t>Jabal Al Mudhayh Park</t>
  </si>
  <si>
    <t>Afif governorate</t>
  </si>
  <si>
    <t>Al Wasea Environmental Park</t>
  </si>
  <si>
    <t>Al-Kharj governorate</t>
  </si>
  <si>
    <t>Al-Tarfiya Park and Raghbah Center Camps(1)</t>
  </si>
  <si>
    <t>Haradhah North Park</t>
  </si>
  <si>
    <t>Marat National Park</t>
  </si>
  <si>
    <t>Al-Suwais National Park</t>
  </si>
  <si>
    <t>Sudair National Park, Part (A)</t>
  </si>
  <si>
    <t>Asfal Awlan Park (North)</t>
  </si>
  <si>
    <t>Al-Qa'iyah Park</t>
  </si>
  <si>
    <t>Al-Khubi National Park</t>
  </si>
  <si>
    <t>Rawdat Al-Sahq wa Al-Ateek National Park</t>
  </si>
  <si>
    <t>Asfal Awlan Park (South)</t>
  </si>
  <si>
    <t>Jabal Dharia' Park</t>
  </si>
  <si>
    <t>Shaqra Wild Park</t>
  </si>
  <si>
    <t>Shuaib Al-Quri Park</t>
  </si>
  <si>
    <t>Al-Mahaliya National Park</t>
  </si>
  <si>
    <t>Al-Muzahmiyya governorate</t>
  </si>
  <si>
    <t>Thadiq National Park(1)</t>
  </si>
  <si>
    <t>Umm Al-Asafir Wild Park</t>
  </si>
  <si>
    <t>Sharabith Park</t>
  </si>
  <si>
    <t>Rawdat Umm Al-Khufas National Park</t>
  </si>
  <si>
    <t>Haradhah South Park</t>
  </si>
  <si>
    <t>Al-Rahmaniyah Park</t>
  </si>
  <si>
    <t>Al-Zulfi National Park (West)</t>
  </si>
  <si>
    <t>Faydhat Zubdah National Park</t>
  </si>
  <si>
    <t>Asfal Al-Dakhil Park (South)</t>
  </si>
  <si>
    <t xml:space="preserve">Ar-Rayn Park </t>
  </si>
  <si>
    <t>Ar-Rayn governorate</t>
  </si>
  <si>
    <t>Hatabah East National Park</t>
  </si>
  <si>
    <t>Al-Bakhra National Park</t>
  </si>
  <si>
    <t>Umm Seekh, Umm Nakhla, and Al-Shafa'i Park</t>
  </si>
  <si>
    <t>Shuaib Abu Quwayra Park</t>
  </si>
  <si>
    <t>Umm Al-Jamajim Wild Park</t>
  </si>
  <si>
    <t>Al-Mughra Park</t>
  </si>
  <si>
    <t xml:space="preserve"> Al-Quway'iyah governorate</t>
  </si>
  <si>
    <t>Model Plant Reserve (B)</t>
  </si>
  <si>
    <t>Ghayehab Wild Park</t>
  </si>
  <si>
    <t>Shuaib Al-Thumaylah National Park</t>
  </si>
  <si>
    <t>Thahlan Park (2)</t>
  </si>
  <si>
    <t>Dasman West National Park</t>
  </si>
  <si>
    <t>Al-Qaa Park</t>
  </si>
  <si>
    <t>Asfal Al-Dakhil Park (North)</t>
  </si>
  <si>
    <t>Rawdhat Al-Muzayri'ah National Park</t>
  </si>
  <si>
    <t>Al-Wuraikiya Park</t>
  </si>
  <si>
    <t>Sudair National Park, Part (B)</t>
  </si>
  <si>
    <t>Al-Saidaneyah National Park (1)</t>
  </si>
  <si>
    <t>Shuaib Al-Bakar National Park</t>
  </si>
  <si>
    <t>Faidhat Aba Al-Qilat National Park</t>
  </si>
  <si>
    <t>Thahlan Park (1)</t>
  </si>
  <si>
    <t>Shuaib Al-Khudharyyah Botanical Reserve</t>
  </si>
  <si>
    <t>Hotat Bani Tamim governorate</t>
  </si>
  <si>
    <t>Al-Barabak Park</t>
  </si>
  <si>
    <t>Shuaib Abu Sahra Park</t>
  </si>
  <si>
    <t>Umm Harmalah Park(2)</t>
  </si>
  <si>
    <t>Model Botanical Reserve (C)</t>
  </si>
  <si>
    <t>Sumayghan Park</t>
  </si>
  <si>
    <t>Dasman East National Park</t>
  </si>
  <si>
    <t>Rawdhat Faidhat Mulhim Environmental Park</t>
  </si>
  <si>
    <t>Shuaib Al-Bukair National Park</t>
  </si>
  <si>
    <t>Umm Harmalah Park(1)</t>
  </si>
  <si>
    <t>Az-Zulfi Park</t>
  </si>
  <si>
    <t>Al-Salim National Park</t>
  </si>
  <si>
    <t>Shuaib Al-Ma'diyyah Park</t>
  </si>
  <si>
    <t>Faidhat Al-Faghmiah National Park</t>
  </si>
  <si>
    <t>Shuaib Al-Salabikh Park (1)</t>
  </si>
  <si>
    <t>Jazala National Park (Eastern Section)</t>
  </si>
  <si>
    <t>Shuaib Al-Ashriyah Park</t>
  </si>
  <si>
    <t>Sud Al-Hanabij Park(3)</t>
  </si>
  <si>
    <t>Al-Jur'aa Park</t>
  </si>
  <si>
    <t>Khuraisah Park</t>
  </si>
  <si>
    <t>Shuaib Umm Al-Salam National Park</t>
  </si>
  <si>
    <t>Model Plant Reserve (D)</t>
  </si>
  <si>
    <t>Umm Awagil National Park</t>
  </si>
  <si>
    <t>Al-Saidaniyah National Park(2)</t>
  </si>
  <si>
    <t>Wuthaylan National Park - Part 2</t>
  </si>
  <si>
    <t>Al-Nafud National Park</t>
  </si>
  <si>
    <t>Rumaithan National Park</t>
  </si>
  <si>
    <t xml:space="preserve">Aba Al-Salabikh Park (2) </t>
  </si>
  <si>
    <t>Sud Al-Hanabij Park(1)</t>
  </si>
  <si>
    <t>Sud Al-Hanabij Park(4)</t>
  </si>
  <si>
    <t>Al-Saidaniyah National Park(3)</t>
  </si>
  <si>
    <t>Sud Al-Hanabij Park(2)</t>
  </si>
  <si>
    <t>Taif National Park (Al-Hada and Al-Shafa)</t>
  </si>
  <si>
    <t>Taif governorate</t>
  </si>
  <si>
    <t>Taif National Park (at Saiysad Area)</t>
  </si>
  <si>
    <t>Khulais National Park</t>
  </si>
  <si>
    <t>Khulays governorate</t>
  </si>
  <si>
    <t>Miftah National Park</t>
  </si>
  <si>
    <t>Al-Lith  governorate</t>
  </si>
  <si>
    <t>Al-Buhaithah National Park</t>
  </si>
  <si>
    <t>Wadi Hali National Park</t>
  </si>
  <si>
    <t>Al-Qunfudhah governorate</t>
  </si>
  <si>
    <t>Hali Wild Park</t>
  </si>
  <si>
    <t>Huwait Namar National Park</t>
  </si>
  <si>
    <t>Jeddah governorate</t>
  </si>
  <si>
    <t>Wadi Qudaid National Park</t>
  </si>
  <si>
    <t>Al-Jumum Environmental Park</t>
  </si>
  <si>
    <t>Aljmum governorate</t>
  </si>
  <si>
    <t>Desert Camps in Dafaq Center</t>
  </si>
  <si>
    <t>Al-Lith National Park (B)</t>
  </si>
  <si>
    <t>Wadi Al-Shaqra Wild Park (1)</t>
  </si>
  <si>
    <t>Wadi Al-Khanaq National Park</t>
  </si>
  <si>
    <t>Makkah Al-Murramah city</t>
  </si>
  <si>
    <t>Al-Lith National Park (A)</t>
  </si>
  <si>
    <t>Wadi Nu'man Al-Dhayqah National Park (1)</t>
  </si>
  <si>
    <t>Wadi Wadghan Park</t>
  </si>
  <si>
    <t>Wadi Al-Shaqrah Wild Park (2)</t>
  </si>
  <si>
    <t>Environmental Camp in Umm Al-Silm (1)</t>
  </si>
  <si>
    <t>Wadi Nu'man Al-Dhayqah National Park (3)</t>
  </si>
  <si>
    <t>Wadi Nu'man Al-Dhayqah National Park (2)</t>
  </si>
  <si>
    <t>Al-Shifa National Park</t>
  </si>
  <si>
    <t>Umm Al-Silm National Park</t>
  </si>
  <si>
    <t>Al-Lith National Park (C)</t>
  </si>
  <si>
    <t>Environmental Camps</t>
  </si>
  <si>
    <t>Environmental Camp in Umm Al-Silm (2)</t>
  </si>
  <si>
    <t>Harrat Al-Shara National Park</t>
  </si>
  <si>
    <t>Al-Kamil governorate</t>
  </si>
  <si>
    <t>Ghumiqah Wild Park</t>
  </si>
  <si>
    <t>Al-Bayda Range Park</t>
  </si>
  <si>
    <t>Khayber governorate</t>
  </si>
  <si>
    <t>Jabal Radwa Range National Park</t>
  </si>
  <si>
    <t>Yanbu  governorate</t>
  </si>
  <si>
    <t>Al-Afra Range National Park</t>
  </si>
  <si>
    <t>Al-Madinah Al-Munawarah city</t>
  </si>
  <si>
    <t>Al-Dhumayriyyah Range National Park</t>
  </si>
  <si>
    <t>Qa'a Harma Range National Park</t>
  </si>
  <si>
    <t>Al-Hanakiyyah governorate</t>
  </si>
  <si>
    <t>Al-Sahwa Park 2</t>
  </si>
  <si>
    <t>Wadi Khadra National Park</t>
  </si>
  <si>
    <t>Wadi Al-Fara governorate</t>
  </si>
  <si>
    <t>Sharar Plateau Wild Park</t>
  </si>
  <si>
    <t>Al-Mahd governorate</t>
  </si>
  <si>
    <t>Al-Bayda Park</t>
  </si>
  <si>
    <t>Al-Qa'a National Park(1)</t>
  </si>
  <si>
    <t>Abu Al-Joud Park (Abu Ad-Doud)</t>
  </si>
  <si>
    <t>Al-Sahwa Wild Park</t>
  </si>
  <si>
    <t>Al-Safq Al-Ahmar National Wild Park</t>
  </si>
  <si>
    <t>Wadi Rum Wild Park in AlUla</t>
  </si>
  <si>
    <t>Al-Ula governorate</t>
  </si>
  <si>
    <t>Al-Qa'a National Park(2)</t>
  </si>
  <si>
    <t>The National Park in Al-Madinah Al-Munawwarah</t>
  </si>
  <si>
    <t>Yanbu Wild Park</t>
  </si>
  <si>
    <t>Um Al Omar Park (Khaybar Afforestation)</t>
  </si>
  <si>
    <t>Jabal Adqas Park (3)</t>
  </si>
  <si>
    <t>Jabal Adqas Park (10)</t>
  </si>
  <si>
    <t>Jabal Adqas Park (6)</t>
  </si>
  <si>
    <t>Jabal Adqas Park (8)</t>
  </si>
  <si>
    <t>Jabal Adqas Park (7)</t>
  </si>
  <si>
    <t>Jabal Adqas Park (12)</t>
  </si>
  <si>
    <t>Jabal Adqas Park (11)</t>
  </si>
  <si>
    <t>Jabal Adqas Park (1)</t>
  </si>
  <si>
    <t>Jabal Adqas Park (4)</t>
  </si>
  <si>
    <t>Jabal Adqas Park (9)</t>
  </si>
  <si>
    <t>Jabal Adqas Park (5)</t>
  </si>
  <si>
    <t>Jabal Adqas Park (2)</t>
  </si>
  <si>
    <t>Jabal Adqas Park (14)</t>
  </si>
  <si>
    <t>Al-Najj Mountains National Park</t>
  </si>
  <si>
    <t>Dariyah governorate</t>
  </si>
  <si>
    <t>Nufud Al-Asyah Wild Park - S2</t>
  </si>
  <si>
    <t>Al-Asyah governorate</t>
  </si>
  <si>
    <t>Nufud Al-Asyah Wild Park - S3</t>
  </si>
  <si>
    <t>Jabal Sawaj National Park</t>
  </si>
  <si>
    <t>Ar-Rass governorate</t>
  </si>
  <si>
    <t>Salasil National Park</t>
  </si>
  <si>
    <t>Uyun Al-Jiwa governorate</t>
  </si>
  <si>
    <t>Takhfa Mountain Reserve (1)</t>
  </si>
  <si>
    <t>Al-Qassim National Park (3) ('Uruq Al-Tarfiyyah)</t>
  </si>
  <si>
    <t>Buraidah city</t>
  </si>
  <si>
    <t>Ramat National Park</t>
  </si>
  <si>
    <t>Al-Badayea governorate</t>
  </si>
  <si>
    <t>Jabal Tamiyyah National Park</t>
  </si>
  <si>
    <t>Uqlat As-Sugur governorate</t>
  </si>
  <si>
    <t>Nufud Al-Asyah Wild Park - S4\B</t>
  </si>
  <si>
    <t>Jabal Amrah National Park</t>
  </si>
  <si>
    <t>Al-Rass governorate</t>
  </si>
  <si>
    <t>Nufud Al-Asyah Wild Park - S1</t>
  </si>
  <si>
    <t>Al-Asyah National Park</t>
  </si>
  <si>
    <t>Al-Usudah National Park (A)</t>
  </si>
  <si>
    <t>Jabal Takhfah National Park  (2)</t>
  </si>
  <si>
    <t>Hasanah National Park (Eastern)</t>
  </si>
  <si>
    <t>Al-Shimasiyah governorate</t>
  </si>
  <si>
    <t>Al-Ablah National Park (B)</t>
  </si>
  <si>
    <t xml:space="preserve">Al-Mithnab governorate </t>
  </si>
  <si>
    <t>Protected Site (4) at Qatan</t>
  </si>
  <si>
    <t>Protected Site (3) at Qatan</t>
  </si>
  <si>
    <t>Ma'ali Wadi An-Nisa National Park</t>
  </si>
  <si>
    <t>Al-Hamul Lands National Park (B)</t>
  </si>
  <si>
    <t>Al-Mani'iyyah Park</t>
  </si>
  <si>
    <t>Al-Afjah National Park</t>
  </si>
  <si>
    <t>Buraydah Oasis Park (A)</t>
  </si>
  <si>
    <t>Faydah Umm Hamam Park (A)</t>
  </si>
  <si>
    <t>Al-Ablah National Park (A)</t>
  </si>
  <si>
    <t>Nufud Daban Wilde Reserve (Northern Part)</t>
  </si>
  <si>
    <t>Al-Hamul Lands National Park (A)</t>
  </si>
  <si>
    <t>Al-Buqayriyyah Park</t>
  </si>
  <si>
    <t>Al-Qashi' Eastern Park</t>
  </si>
  <si>
    <t xml:space="preserve">Sabkha West of Al-Qassim Park </t>
  </si>
  <si>
    <t>Faydah Al-Jurdhaniyyah National Park</t>
  </si>
  <si>
    <t>Al-Qassim National Park (2) ('Uruq Al-Tarfiyyah)</t>
  </si>
  <si>
    <t>Al-Hadar Mountain National Park</t>
  </si>
  <si>
    <t>Al-Asyaf National Park (73)</t>
  </si>
  <si>
    <t>Al-Bukayriyyah governorate</t>
  </si>
  <si>
    <t>Al-Busaytin National Park (South)</t>
  </si>
  <si>
    <t>Hasanah National Park (Western)</t>
  </si>
  <si>
    <t>Sabkha Al-Mashash</t>
  </si>
  <si>
    <t>Sabkha South of Al-Shamasiyyah</t>
  </si>
  <si>
    <t>Sabkha Al-Ushayziyyah (B)</t>
  </si>
  <si>
    <t>Unaizah governorate</t>
  </si>
  <si>
    <t>Al-Asyaf National Park (43)</t>
  </si>
  <si>
    <t>Unayzah Forest National Park</t>
  </si>
  <si>
    <t>West of Al-Shamasiyyah Park</t>
  </si>
  <si>
    <t>Unayzah National Park - Southwest Unayzah</t>
  </si>
  <si>
    <t>Al-Mustawi National Park (Northern)</t>
  </si>
  <si>
    <t>Al-Busaytin National Park (North)</t>
  </si>
  <si>
    <t>Protection Site (1)</t>
  </si>
  <si>
    <t>Al-Turmus Hamadah Park (2)</t>
  </si>
  <si>
    <t>Sa'afiq National Park</t>
  </si>
  <si>
    <t>Al-Asyaf National Park (57)</t>
  </si>
  <si>
    <t>Sabkha Malih</t>
  </si>
  <si>
    <t>Sabkha Al-Ushayziyyah (A)</t>
  </si>
  <si>
    <t>Takhfa Mountain Reserve (2)</t>
  </si>
  <si>
    <t>Rawdat Al-Bilad Park</t>
  </si>
  <si>
    <t xml:space="preserve">Al-Bukayriyyah governorate </t>
  </si>
  <si>
    <t>Buqay'a Wilde Park (The Eastern Part)</t>
  </si>
  <si>
    <t>Al-Qashi' Western Park</t>
  </si>
  <si>
    <t>Al-Ahmadiyyah Park - Second</t>
  </si>
  <si>
    <t>Al-Asyaf National Park (81)</t>
  </si>
  <si>
    <t>Al-Asyaf National Park (74)</t>
  </si>
  <si>
    <t>Riyadh Al-Khabra governorate</t>
  </si>
  <si>
    <t>Humr Subayh National Park</t>
  </si>
  <si>
    <t xml:space="preserve">An-Nabhaniyyah governorate </t>
  </si>
  <si>
    <t>Al-Asyaf National Park (80)</t>
  </si>
  <si>
    <t>Al-Qassim National Park (1) ('Uruq Al-Tarfiyyah)</t>
  </si>
  <si>
    <t>Al-Tariqah National Park</t>
  </si>
  <si>
    <t>Al-Asyaf National Park (54)</t>
  </si>
  <si>
    <t>Al-Shamasiyyah Forest Park (Western)</t>
  </si>
  <si>
    <t>Al-Asyaf National Park (B)</t>
  </si>
  <si>
    <t>Al-Abil Park</t>
  </si>
  <si>
    <t>Al-Matla' National Park</t>
  </si>
  <si>
    <t>Al-Asyaf National Park (ج)</t>
  </si>
  <si>
    <t>Al-Abdaliyyah Park</t>
  </si>
  <si>
    <t>Dhiban Faydah Park</t>
  </si>
  <si>
    <t>Al-Shamasiyyah Forest Park (Eastern)</t>
  </si>
  <si>
    <t>Ghunayjan National Park</t>
  </si>
  <si>
    <t>Al-Asyaf National Park (36)</t>
  </si>
  <si>
    <t>Adh-Dhaybiyyah Wild Park</t>
  </si>
  <si>
    <t>Umm Hamam Faydah Park (B)</t>
  </si>
  <si>
    <t>Ar-Rubud National Park</t>
  </si>
  <si>
    <t>Al-Asyaf National Park (17)</t>
  </si>
  <si>
    <t>Eastern Al-Ushayziyyah Sabkha</t>
  </si>
  <si>
    <t>Al-Mudarraj Park</t>
  </si>
  <si>
    <t>Al-Asyaf National Park (35)</t>
  </si>
  <si>
    <t>Al-Asyaf National Park (أ)</t>
  </si>
  <si>
    <t>Faydah Al-Mu'aydhīr National Park</t>
  </si>
  <si>
    <t>Al-Ahmadiyyah Park - First</t>
  </si>
  <si>
    <t>Al-Mustawi National Park (Southern)</t>
  </si>
  <si>
    <t>As-Salsalah Mountains National Park</t>
  </si>
  <si>
    <t>Al-Asudah National Park (B)</t>
  </si>
  <si>
    <t>Al-Asyaf National Park (55)</t>
  </si>
  <si>
    <t>Umm Hazm National Park</t>
  </si>
  <si>
    <t>Az-Zawiyah National Park</t>
  </si>
  <si>
    <t>Shaqra Park in 'Uyun Al-Jawwa</t>
  </si>
  <si>
    <t>South Al-Khubara National Park</t>
  </si>
  <si>
    <t>Al-Asyaf National Park (45)</t>
  </si>
  <si>
    <t>Al-Asyaf National Park (37)</t>
  </si>
  <si>
    <t>Al-Asyaf National Park (82)</t>
  </si>
  <si>
    <t>Al-Asyaf National Park (53)</t>
  </si>
  <si>
    <t>Al-Asyaf National Park (2)</t>
  </si>
  <si>
    <t>Abu Shuka'a Park</t>
  </si>
  <si>
    <t>Al-Asyaf National Park (5)</t>
  </si>
  <si>
    <t>Al-Asyaf National Park (33)</t>
  </si>
  <si>
    <t>Jabal Makhit Park</t>
  </si>
  <si>
    <t>Al-Turmus Hamadah Park  (1)</t>
  </si>
  <si>
    <t>Jabal Umm Sunun National Park</t>
  </si>
  <si>
    <t>Al-Asyaf National Park (66)</t>
  </si>
  <si>
    <t>Al-Asyaf National Park (3)</t>
  </si>
  <si>
    <t>Al-Asyaf National Park (1)</t>
  </si>
  <si>
    <t>Wild Park</t>
  </si>
  <si>
    <t>Jabal Saq Wild Park (2)</t>
  </si>
  <si>
    <t>Ar-Rudaymah Park</t>
  </si>
  <si>
    <t>Al-Asyaf National Park (40)</t>
  </si>
  <si>
    <t>Husallat National Park</t>
  </si>
  <si>
    <t>Umm Qurayriyah Park</t>
  </si>
  <si>
    <t>Al-Asyaf National Park (11)</t>
  </si>
  <si>
    <t>Al-Asyaf National Park (39)</t>
  </si>
  <si>
    <t>Al-Asyaf National Park (15)</t>
  </si>
  <si>
    <t>Al-Asyaf National Park (58)</t>
  </si>
  <si>
    <t>Qaa Rawd Al-Jawwa Sabkha</t>
  </si>
  <si>
    <t>Al-Asyaf National Park (56)</t>
  </si>
  <si>
    <t>Al-Asyaf National Park (52)</t>
  </si>
  <si>
    <t>Al-Asyaf National Park (6)</t>
  </si>
  <si>
    <t>Al-Asyaf National Park (69)</t>
  </si>
  <si>
    <t>An-Nuzhah Sabkha</t>
  </si>
  <si>
    <t>Al-Asyaf National Park (44)</t>
  </si>
  <si>
    <t>As-Sulaybi Wild Park</t>
  </si>
  <si>
    <t>An-Nabhaniyyah governorate</t>
  </si>
  <si>
    <t>Al-Asyaf National Park (62)</t>
  </si>
  <si>
    <t>Faydah Al-Wadi Park</t>
  </si>
  <si>
    <t>Eastern Al-Bukayriyyah Sabkha (2)</t>
  </si>
  <si>
    <t>Al-Asyaf National Park (67)</t>
  </si>
  <si>
    <t>Al-Asyaf National Park (68)</t>
  </si>
  <si>
    <t>Jabal Saq Wild Park (1)</t>
  </si>
  <si>
    <t>Al-Asyaf National Park (63)</t>
  </si>
  <si>
    <t>Al-Asyaf National Park (64)</t>
  </si>
  <si>
    <t>Al-Asyaf National Park (16)</t>
  </si>
  <si>
    <t>Eastern Al-Bukayriyyah Sabkha (1)</t>
  </si>
  <si>
    <t>Al-Asyaf National Park (61)</t>
  </si>
  <si>
    <t>Al-Asyaf National Park (19)</t>
  </si>
  <si>
    <t>Al-Asyaf National Park (20)</t>
  </si>
  <si>
    <t>Al-Asyaf National Park (49)</t>
  </si>
  <si>
    <t>Al-Asyaf National Park (7)</t>
  </si>
  <si>
    <t>Al-Asyaf National Park (75)</t>
  </si>
  <si>
    <t>Al-Asyaf National Park (59)</t>
  </si>
  <si>
    <t>Al-Asyaf National Park (18)</t>
  </si>
  <si>
    <t>Al-Asyaf National Park (83)</t>
  </si>
  <si>
    <t>Al-Asyaf National Park (29)</t>
  </si>
  <si>
    <t>Al-Asyaf National Park (38)</t>
  </si>
  <si>
    <t>Al-Asyaf National Park (51)</t>
  </si>
  <si>
    <t>Al-Jabal Park</t>
  </si>
  <si>
    <t>Al-Asyaf National Park (70)</t>
  </si>
  <si>
    <t>Al-Asyaf National Park (84)</t>
  </si>
  <si>
    <t>Al-Asyaf National Park (42)</t>
  </si>
  <si>
    <t>Al-Asyaf National Park (8)</t>
  </si>
  <si>
    <t>Al-Asyaf National Park (60)</t>
  </si>
  <si>
    <t>Al-Asyaf National Park (71)</t>
  </si>
  <si>
    <t>Al-Asyaf National Park (27)</t>
  </si>
  <si>
    <t>Al-Asyaf National Park (77)</t>
  </si>
  <si>
    <t>Al-Asyaf National Park (4)</t>
  </si>
  <si>
    <t>Al-Asyaf National Park (9)</t>
  </si>
  <si>
    <t>Al-Asyaf National Park (12)</t>
  </si>
  <si>
    <t>Al-Asyaf National Park (41)</t>
  </si>
  <si>
    <t>Al-Asyaf National Park (76)</t>
  </si>
  <si>
    <t>Al-Asyaf National Park (34)</t>
  </si>
  <si>
    <t>Al-Asyaf National Park (24)</t>
  </si>
  <si>
    <t>Al-Asyaf National Park (21)</t>
  </si>
  <si>
    <t>Al-Asyaf National Park (50)</t>
  </si>
  <si>
    <t>Umm Shaqq Al-Fari' National Park</t>
  </si>
  <si>
    <t>Al-Asyaf National Park (79)</t>
  </si>
  <si>
    <t>Al-Asyaf National Park (23)</t>
  </si>
  <si>
    <t>Al-Asyaf National Park (26)</t>
  </si>
  <si>
    <t>Al-Asyaf National Park (47)</t>
  </si>
  <si>
    <t>Al-Asyaf National Park (30)</t>
  </si>
  <si>
    <t>Al-Asyaf National Park (78)</t>
  </si>
  <si>
    <t>Al-Asyaf National Park (25)</t>
  </si>
  <si>
    <t>An-Nusus National Park</t>
  </si>
  <si>
    <t>Al-Asyaf National Park (22)</t>
  </si>
  <si>
    <t>Al-Asyaf National Park (31)</t>
  </si>
  <si>
    <t>Al-Asyaf National Park (13)</t>
  </si>
  <si>
    <t>Al-Asyaf National Park (72)</t>
  </si>
  <si>
    <t>Al-Asyaf National Park (65)</t>
  </si>
  <si>
    <t>Al-Asyaf National Park (46)</t>
  </si>
  <si>
    <t>Al-Asyaf National Park (28)</t>
  </si>
  <si>
    <t>Jurf Umm Ghuraysah National Park</t>
  </si>
  <si>
    <t>Al-Asyaf National Park (14)</t>
  </si>
  <si>
    <t>Al-Asyaf National Park (10)</t>
  </si>
  <si>
    <t>Al-Asyaf National Park (48)</t>
  </si>
  <si>
    <t>Ash-Shallalat National Park</t>
  </si>
  <si>
    <t>Al-Asyaf National Park (32)</t>
  </si>
  <si>
    <t>Jabal Adqas Park (13)</t>
  </si>
  <si>
    <t>Al-Uyun Lake Natural Reserve</t>
  </si>
  <si>
    <t>Al-Ahsa governorate</t>
  </si>
  <si>
    <t>Al-Asfar Lake Natural Reserve (1)</t>
  </si>
  <si>
    <t>As-Sairah National Park</t>
  </si>
  <si>
    <t>Hafar al-Batin governorate</t>
  </si>
  <si>
    <t>Al-Asfar Lake Natural Reserve (2)</t>
  </si>
  <si>
    <t>North Hafar Al-Batin National Park</t>
  </si>
  <si>
    <t>Wild Park on Dammam-Riyadh Expressway</t>
  </si>
  <si>
    <t>Al-Dammam city</t>
  </si>
  <si>
    <t>Al-Fadhili Camps</t>
  </si>
  <si>
    <t>Al-Jubail governorate</t>
  </si>
  <si>
    <t>(West King Fahd Airport National Park</t>
  </si>
  <si>
    <t>Hafar Al-Batin National Park</t>
  </si>
  <si>
    <t>An-Nuayriyah National Park</t>
  </si>
  <si>
    <t>An-Nu'ayriyyah governorate</t>
  </si>
  <si>
    <t>Faydah Hasnat Al-Sabq Park</t>
  </si>
  <si>
    <t>Qaryat al-Ulya governorate</t>
  </si>
  <si>
    <t>Faydah Umm Qurayn Park</t>
  </si>
  <si>
    <t>Al-Ahsa National Park (Alshybani)</t>
  </si>
  <si>
    <t>Al-Muhayfīrat National Park</t>
  </si>
  <si>
    <t>Al-Faridah National Park (1)</t>
  </si>
  <si>
    <t>Al-Qarqa'iyyah National Park</t>
  </si>
  <si>
    <t>National Park and Propagation of Wild Plants, Seeds, and Rangeland Plants  (S 83)</t>
  </si>
  <si>
    <t>National Park and Propagation of Wild Plants, Seeds, and Rangeland Plants  (S 68)</t>
  </si>
  <si>
    <t>National Park and Propagation of Wild Plants, Seeds, and Rangeland Plants  (S 70)</t>
  </si>
  <si>
    <t>National Park and Propagation of Wild Plants, Seeds, and Rangeland Plants  (S 72)</t>
  </si>
  <si>
    <t>Faydah Birbik Al-Hajj National Park</t>
  </si>
  <si>
    <t>National Park and Propagation of Wild Plants, Seeds, and Rangeland Plants  (S 75)</t>
  </si>
  <si>
    <t>National Park and Propagation of Wild Plants, Seeds, and Rangeland Plants  (S 81)</t>
  </si>
  <si>
    <t>National Park and Propagation of Wild Plants, Seeds, and Rangeland Plants  (S 77)</t>
  </si>
  <si>
    <t>National Park and Propagation of Wild Plants, Seeds, and Rangeland Plants  (S 78)</t>
  </si>
  <si>
    <t>National Park and Propagation of Wild Plants, Seeds, and Rangeland Plants  (S 79)</t>
  </si>
  <si>
    <t>Ath-Thaniyyah Wild Park</t>
  </si>
  <si>
    <t>Bishah governorate</t>
  </si>
  <si>
    <t>Eastern Al-Ghadah Park</t>
  </si>
  <si>
    <t>Terib governorate</t>
  </si>
  <si>
    <t>Bisha National Park</t>
  </si>
  <si>
    <t>Southern Khaybar Wild Park (2)</t>
  </si>
  <si>
    <t>Khamis Mushait governorate</t>
  </si>
  <si>
    <t>Southern Khaybar Wild Park (1)</t>
  </si>
  <si>
    <t>Al-Ghul Park</t>
  </si>
  <si>
    <t>Kurawil Park</t>
  </si>
  <si>
    <t>Western Al-Ghadah Park</t>
  </si>
  <si>
    <t>Al-Ashyab Reserve and Natural Tributaries</t>
  </si>
  <si>
    <t>Yalla National Park</t>
  </si>
  <si>
    <t>Khudar Park</t>
  </si>
  <si>
    <t>Sarat Abidah governorate</t>
  </si>
  <si>
    <t>As-Salil Park</t>
  </si>
  <si>
    <t>Al-Jirrah National Park</t>
  </si>
  <si>
    <t>Abha city</t>
  </si>
  <si>
    <t>Prince Turki bin Talal Wilde Park</t>
  </si>
  <si>
    <t>Tathlith governorate</t>
  </si>
  <si>
    <t>Al-Mihras National Park</t>
  </si>
  <si>
    <t>Al-Harajah governorate</t>
  </si>
  <si>
    <t>Ash-Shiq Park</t>
  </si>
  <si>
    <t>Eastern Tathlith National Park</t>
  </si>
  <si>
    <t>King Abdulaziz National Park</t>
  </si>
  <si>
    <t>Balqarn governorate</t>
  </si>
  <si>
    <t>Al-Harf Wild Park</t>
  </si>
  <si>
    <t>Yalla National Park (A)</t>
  </si>
  <si>
    <t>King Khalid National Park</t>
  </si>
  <si>
    <t>Yalla National Park (B)</t>
  </si>
  <si>
    <t>Aal Yazeed Park</t>
  </si>
  <si>
    <t>Dilghan Park</t>
  </si>
  <si>
    <t>Shaybanah National Park (B)</t>
  </si>
  <si>
    <t>Qabqab Park</t>
  </si>
  <si>
    <t>Ruhal Park</t>
  </si>
  <si>
    <t>Tanumah governorate</t>
  </si>
  <si>
    <t>Shaybanah National Park (A)</t>
  </si>
  <si>
    <t>Al-Masqa Park</t>
  </si>
  <si>
    <t>Uraybah Wild Park</t>
  </si>
  <si>
    <t>Ahad Rufaydah governorate</t>
  </si>
  <si>
    <t>Prince Sultan National Park(2)</t>
  </si>
  <si>
    <t>Al-Hadbah Park</t>
  </si>
  <si>
    <t>As-Salaf Park</t>
  </si>
  <si>
    <t>Prince Sultan National Park(1)</t>
  </si>
  <si>
    <t>Ash-Shuthaytha Park</t>
  </si>
  <si>
    <t>Al-Namas governorate</t>
  </si>
  <si>
    <t>Tandahah Wild Park</t>
  </si>
  <si>
    <t>Shaybanah National Park (C)</t>
  </si>
  <si>
    <t>Marir National Park (B)</t>
  </si>
  <si>
    <t>Shi'ab Dhulmah Reserve (B)</t>
  </si>
  <si>
    <t>Ad-Dīrah Park and Afforestation Site</t>
  </si>
  <si>
    <t>Shi'ab Dhulmah Reserve (A)</t>
  </si>
  <si>
    <t>Qalmain Park</t>
  </si>
  <si>
    <t>Marir National Park (C)</t>
  </si>
  <si>
    <t>As-Sidr National Park</t>
  </si>
  <si>
    <t>Al-Majardah governorate</t>
  </si>
  <si>
    <t>Prince Sultan bin Salman National Park (B)</t>
  </si>
  <si>
    <t>Marir National Park (A)</t>
  </si>
  <si>
    <t>Al-Waleed National Park (A)</t>
  </si>
  <si>
    <t>Bilharith National Park (Northern)</t>
  </si>
  <si>
    <t>Jabal Nasir National Park (A)</t>
  </si>
  <si>
    <t>Prince Sultan bin Salman National Park (C)</t>
  </si>
  <si>
    <t>Bilharith National Park (Southern)</t>
  </si>
  <si>
    <t>Al-Zuwar National Park (Abu Khayal)</t>
  </si>
  <si>
    <t>Jabal Nasir National Park (B)</t>
  </si>
  <si>
    <t>Jabal Mars National Park (2)</t>
  </si>
  <si>
    <t>Muhayil governorate</t>
  </si>
  <si>
    <t>Prince Sultan bin Salman National Park (A)</t>
  </si>
  <si>
    <t>Al-Waleed National Park (C)</t>
  </si>
  <si>
    <t>Afforestation Project (1)</t>
  </si>
  <si>
    <t>Jabal Mars National Park (1)</t>
  </si>
  <si>
    <t>Al-Waleed National Park (D)</t>
  </si>
  <si>
    <t>Afforestation Project (2)</t>
  </si>
  <si>
    <t>Al-Waleed National Park (B)</t>
  </si>
  <si>
    <t>Sulub Park</t>
  </si>
  <si>
    <t>Al-Irqanah National Park</t>
  </si>
  <si>
    <t>Tabuk city</t>
  </si>
  <si>
    <t>Abu Rak'ah National Park</t>
  </si>
  <si>
    <t>Al-Wajh governorate</t>
  </si>
  <si>
    <t>As-Sabkhah National Park</t>
  </si>
  <si>
    <t>Tayma governorate</t>
  </si>
  <si>
    <t>Al-Abiddah National Park (2)</t>
  </si>
  <si>
    <t>Al-Kharrar National Park</t>
  </si>
  <si>
    <t>Al-Abiddah National Park (1)</t>
  </si>
  <si>
    <t>Treatment Plant Park</t>
  </si>
  <si>
    <t>Sumaira governorate</t>
  </si>
  <si>
    <t>Al-Ulaym Botanical Reserve</t>
  </si>
  <si>
    <t>Hail city</t>
  </si>
  <si>
    <t>Al-Ghazalah National Park</t>
  </si>
  <si>
    <t xml:space="preserve"> Al-Ghazalah governorate</t>
  </si>
  <si>
    <t>Hail National Park (Hail Forest)</t>
  </si>
  <si>
    <t>Al-Adwah Park</t>
  </si>
  <si>
    <t xml:space="preserve"> Al-Shannan governorate</t>
  </si>
  <si>
    <t>Abu Nimr National Reserve</t>
  </si>
  <si>
    <t>Wusmah Nature Reserve</t>
  </si>
  <si>
    <t>Baq'a National Park</t>
  </si>
  <si>
    <t>Baqaa governorate</t>
  </si>
  <si>
    <t>Al-Hulayfah Al-Aliya Park</t>
  </si>
  <si>
    <t>Alhait governorate</t>
  </si>
  <si>
    <t>Al-Tunib Wilderness Park</t>
  </si>
  <si>
    <t>Ad-Dahwah National Park</t>
  </si>
  <si>
    <t>Al-Shamly governorate</t>
  </si>
  <si>
    <t>Faydah Al-Mis'ar Mountain Park</t>
  </si>
  <si>
    <t>Saqf Park</t>
  </si>
  <si>
    <t>Al-Azim Park</t>
  </si>
  <si>
    <t>Mashar National Park</t>
  </si>
  <si>
    <t>Ash-Shinan Park (A)</t>
  </si>
  <si>
    <t>Qusayr Ghudur Park</t>
  </si>
  <si>
    <t>Al-Malwi Park (A)</t>
  </si>
  <si>
    <t>Rawd Bin Hadi Park</t>
  </si>
  <si>
    <t>As-Suhaybah Park</t>
  </si>
  <si>
    <t>Al-Buwaytat Park</t>
  </si>
  <si>
    <t>As-Saqiyah Park</t>
  </si>
  <si>
    <t>An-Na'i National Park -1</t>
  </si>
  <si>
    <t>An-Na'i National Park- 2</t>
  </si>
  <si>
    <t>Wildlife Park (2)</t>
  </si>
  <si>
    <t>Badai'a Al-Bunyan Park</t>
  </si>
  <si>
    <t>Wildlife Park (1)</t>
  </si>
  <si>
    <t>Ash-Shinan Park (B)</t>
  </si>
  <si>
    <t>Al-Malwi Park (B)</t>
  </si>
  <si>
    <t>Al-Malwi Park (C)</t>
  </si>
  <si>
    <t>Ash-Shinan Park (C)</t>
  </si>
  <si>
    <t>Kutayfah Park</t>
  </si>
  <si>
    <t>Turaif governorate</t>
  </si>
  <si>
    <t>Arar National Park (Shaib Mu’aylah – Part 1)</t>
  </si>
  <si>
    <t>Arar city</t>
  </si>
  <si>
    <t>Arar National Park (Shaib Mu’aylah – Part 3)</t>
  </si>
  <si>
    <t>Arar National Park (Shaib Mu’aylah – Part 2)</t>
  </si>
  <si>
    <t>Al-Muzayri‘ah and Khushamah National Park</t>
  </si>
  <si>
    <t>Al-Darb governorate</t>
  </si>
  <si>
    <t>Eastern Nakhlan Park</t>
  </si>
  <si>
    <t>Sabya governorate</t>
  </si>
  <si>
    <t>Eastern Nakhlan Forest Park – Plot 55</t>
  </si>
  <si>
    <t>Al-Sidr Wild Park</t>
  </si>
  <si>
    <t>Wadi Reem Park</t>
  </si>
  <si>
    <t>Abu 'Arish National Park</t>
  </si>
  <si>
    <t>Abu 'Arish governorate</t>
  </si>
  <si>
    <t>Shahdan Forest National Park</t>
  </si>
  <si>
    <t>Baish governorate</t>
  </si>
  <si>
    <t>Al-Kuda Park</t>
  </si>
  <si>
    <t>Al-Aridah governorate</t>
  </si>
  <si>
    <t>Jibal Al-Hashr Park(1)</t>
  </si>
  <si>
    <t>Al-Dayer governorate</t>
  </si>
  <si>
    <t>Umm Al-Eid Forest National Park (1)</t>
  </si>
  <si>
    <t>Haijjat Ramlan Park</t>
  </si>
  <si>
    <t>Al-Sarh Forest National Park</t>
  </si>
  <si>
    <t>Wadi Lajab Park</t>
  </si>
  <si>
    <t>Al-Reeth governorate</t>
  </si>
  <si>
    <t>Bish National Park (Al-Khabbatah Forest)</t>
  </si>
  <si>
    <t>Umm Al-Eid Forest National Park (2)</t>
  </si>
  <si>
    <t>Environmental Park</t>
  </si>
  <si>
    <t>Wadi Harub Park</t>
  </si>
  <si>
    <t>Harub governorate</t>
  </si>
  <si>
    <t>South Al-Majassas Park</t>
  </si>
  <si>
    <t>Western Nakhlan Forest Park</t>
  </si>
  <si>
    <t>Wadi Siyal Park</t>
  </si>
  <si>
    <t>Jibal Al-Hashr Park(2)</t>
  </si>
  <si>
    <t>Al-Shadid National Park</t>
  </si>
  <si>
    <t>Marah Al-Dhi’aab Park</t>
  </si>
  <si>
    <t>Al-Nakheel Al-Bari Park</t>
  </si>
  <si>
    <t>Al-Ashah Park</t>
  </si>
  <si>
    <t xml:space="preserve">Badr Al-Janoub governorate </t>
  </si>
  <si>
    <t>Al-Juzam Park</t>
  </si>
  <si>
    <t>Thar governorate</t>
  </si>
  <si>
    <t>East Najran National Park</t>
  </si>
  <si>
    <t>Najran city</t>
  </si>
  <si>
    <t>Najran National Park</t>
  </si>
  <si>
    <t>Bir Askar Park</t>
  </si>
  <si>
    <t>Al-Khaitan National Park</t>
  </si>
  <si>
    <t>Baljurashi governorate</t>
  </si>
  <si>
    <t>Wadi Abad National Park (2)</t>
  </si>
  <si>
    <t>Al-Aqiq governorate</t>
  </si>
  <si>
    <t>Al-Hadhan National Park</t>
  </si>
  <si>
    <t>Qilwa governorate</t>
  </si>
  <si>
    <t>Al-Qimam National Park (formerly Al-Qama‘a)</t>
  </si>
  <si>
    <t>Al-Tilal National Park (formerly Al-Hayja)</t>
  </si>
  <si>
    <t>Wadi Sharri National Park</t>
  </si>
  <si>
    <t>Al-Arak Forest Park in Al-Rumaidah</t>
  </si>
  <si>
    <t>Wadi Abad National Park (1)</t>
  </si>
  <si>
    <t>Nawan National Park</t>
  </si>
  <si>
    <t>Al-Makhwah governorate</t>
  </si>
  <si>
    <t>Jabal Al-‘Arinayn National Park</t>
  </si>
  <si>
    <t>Al-Mandaq governorate</t>
  </si>
  <si>
    <t>Alib Park</t>
  </si>
  <si>
    <t>Al-Hijarah governorate</t>
  </si>
  <si>
    <t>Al-‘Aqiq Desert Park (formerly Ma‘al)</t>
  </si>
  <si>
    <t>Wadi Dark National Park</t>
  </si>
  <si>
    <t>Wadi Nawan Dam National Park</t>
  </si>
  <si>
    <t>Al-Sha’er National Park</t>
  </si>
  <si>
    <t>Al-Shukran National Park</t>
  </si>
  <si>
    <t>Ran National Park</t>
  </si>
  <si>
    <t>Jarrab National Park</t>
  </si>
  <si>
    <t>Al-Wadi National Park (formerly Al-Sukran)</t>
  </si>
  <si>
    <t>Wadi Milil National Park (1)</t>
  </si>
  <si>
    <t>Al-Qayyim Park (2)</t>
  </si>
  <si>
    <t xml:space="preserve"> Al-Baha city</t>
  </si>
  <si>
    <t>Wadi Milil National Park (2)</t>
  </si>
  <si>
    <t>Wadi Al-Ahsebah Dam Park (1)</t>
  </si>
  <si>
    <t>Wadi Halaif – Al-Rumaidah National Park</t>
  </si>
  <si>
    <t>Wadi Al-Ahsebah Dam Park (3)</t>
  </si>
  <si>
    <t>Al-Janabin National Park</t>
  </si>
  <si>
    <t>Wadi Al-Ahsebah Dam Park (2)</t>
  </si>
  <si>
    <t>Maseej Al-Amariah National Park</t>
  </si>
  <si>
    <t xml:space="preserve"> Sowir governorate</t>
  </si>
  <si>
    <t>Abu Rawath National Park</t>
  </si>
  <si>
    <t>Sakakah city</t>
  </si>
  <si>
    <t>Dumat Al-Jandal National Park</t>
  </si>
  <si>
    <t xml:space="preserve"> Dumat Al-Jandal governorate</t>
  </si>
  <si>
    <t>Hadeeb National Park</t>
  </si>
  <si>
    <t>Wureik Trees Reserve (A)</t>
  </si>
  <si>
    <t>Al-Qurayyat governorate</t>
  </si>
  <si>
    <t>Wureik Trees Reserve (B)</t>
  </si>
  <si>
    <t>Layjah Wild Park</t>
  </si>
  <si>
    <t>United Nations Convention on Biological Diversity (CBD)</t>
  </si>
  <si>
    <t>United Nations Convention to Combat Desertification (UNCCD)</t>
  </si>
  <si>
    <t>Minamata Convention on Mercury</t>
  </si>
  <si>
    <t>Stockholm Convention on Persistent Organic Pollutants (POPs)</t>
  </si>
  <si>
    <t>Basel Convention on the Control of Transboundary Movements of Hazardous Wastes and Their Disposal</t>
  </si>
  <si>
    <t>Rotterdam Convention on the Prior Informed Consent Procedure for Certain Hazardous Chemicals and Pesticides in International Trade</t>
  </si>
  <si>
    <t>Convention on International Trade in Endangered Species of Wild Fauna and Flora (CITES)</t>
  </si>
  <si>
    <t>Convention on the Conservation of Wildlife and Their Natural Habitats in the Gulf Cooperation Council (GCC) States</t>
  </si>
  <si>
    <t>Agreement on the Conservation of African-Eurasian Migratory Waterbirds (AEWA)</t>
  </si>
  <si>
    <t>Convention on the Conservation of Migratory Species of Wild Animals (CMS)</t>
  </si>
  <si>
    <t>Vienna Convention for the Protection of the Ozone Layer</t>
  </si>
  <si>
    <t xml:space="preserve">Source: Ministry of Environment, Water and Agriculture </t>
  </si>
  <si>
    <t xml:space="preserve">Source: Ministry of Environment, Water and Agriculture - National Center for Environmental Compliance and national standards for ambient air quality </t>
  </si>
  <si>
    <t>Environmental Agreements</t>
  </si>
  <si>
    <t>Participation in Environmental Agreements</t>
  </si>
  <si>
    <t>الMصدر: وزارة البيئة و الMياه و الزراعة، الهيئة السعودية للMياه</t>
  </si>
  <si>
    <t>غراM/لتر</t>
  </si>
  <si>
    <t xml:space="preserve">الMحافظة </t>
  </si>
  <si>
    <t>Mحافظة ضرية</t>
  </si>
  <si>
    <t>2019 (under the supervision of the Ministry of Interior)</t>
  </si>
  <si>
    <t>It was abolished, and its functions were transferred to the National Center for Meteorology and the National Center for Environmental Compliance in 2019.</t>
  </si>
  <si>
    <t>It was abolished, and its functions were transferred to the National Center for Wildlife Development in 2019.</t>
  </si>
  <si>
    <t>The ministry overseeing the sectors of environment, water, and agriculture.</t>
  </si>
  <si>
    <t>Regulation, monitoring, and enforcement of environmental compliance standards.</t>
  </si>
  <si>
    <t>Regulation and development of the waste management sector and its direction toward sustainability.</t>
  </si>
  <si>
    <t>Conservation of biodiversity and management of protected areas.</t>
  </si>
  <si>
    <t>Monitoring weather and climate, and issuing early warnings.</t>
  </si>
  <si>
    <t>A security body for the protection of reserves, wildlife, and forests, and the enforcement of environmental laws.</t>
  </si>
  <si>
    <t>Regulation, supervision, and conservation of coral reefs, turtles, and their nesting sites in the Red Sea, as well as their management, development, and sustainability.</t>
  </si>
  <si>
    <t>Achieving financial sustainability for the sector through the management of operational budgets and incentivizing the sector’s centers.</t>
  </si>
  <si>
    <t>Environment Fund</t>
  </si>
  <si>
    <t>The General Organization for the Conservation of Coral Reefs and Turtles in the Red Sea</t>
  </si>
  <si>
    <t>Green areas are all spaces planted with grass or low-growing vegetation such as turf, natural grass, or artificial grass — whether located within public parks, gardens, sidewalks, squares, or other green sites managed by the municipality.</t>
  </si>
  <si>
    <t>Water Sources</t>
  </si>
  <si>
    <t>Cubic meters</t>
  </si>
  <si>
    <t>Data are not available from all sources for the years 2015 to 2019.</t>
  </si>
  <si>
    <t>Data are not available from all sources for the years 2016 to 2022.</t>
  </si>
  <si>
    <t>2023 *</t>
  </si>
  <si>
    <t>2024 *</t>
  </si>
  <si>
    <t>* Per capita green space by administrative region for the years 2023 and 2024, calculated based on the population figures from Saudi Census 2022.</t>
  </si>
  <si>
    <r>
      <t>Tropospheric ozone (O</t>
    </r>
    <r>
      <rPr>
        <vertAlign val="subscript"/>
        <sz val="11"/>
        <color theme="2" tint="-0.749992370372631"/>
        <rFont val="Frutiger LT Arabic 55 Roman"/>
      </rPr>
      <t>3</t>
    </r>
    <r>
      <rPr>
        <sz val="11"/>
        <color theme="2" tint="-0.749992370372631"/>
        <rFont val="Frutiger LT Arabic 55 Roman"/>
      </rPr>
      <t>) concentration level</t>
    </r>
  </si>
  <si>
    <r>
      <t>Tropospheric ozone (O</t>
    </r>
    <r>
      <rPr>
        <vertAlign val="subscript"/>
        <sz val="11"/>
        <color theme="2" tint="-0.749992370372631"/>
        <rFont val="Frutiger LT Arabic 55 Roman"/>
      </rPr>
      <t>3</t>
    </r>
    <r>
      <rPr>
        <sz val="11"/>
        <color theme="2" tint="-0.749992370372631"/>
        <rFont val="Frutiger LT Arabic 55 Roman"/>
      </rPr>
      <t>) concentration level in industrial cities under the Saudi Authority for Industrial Cities and Technology Zones</t>
    </r>
  </si>
  <si>
    <r>
      <t>Tropospheric ozone (O</t>
    </r>
    <r>
      <rPr>
        <vertAlign val="subscript"/>
        <sz val="11"/>
        <color theme="2" tint="-0.749992370372631"/>
        <rFont val="Frutiger LT Arabic 55 Roman"/>
      </rPr>
      <t>3</t>
    </r>
    <r>
      <rPr>
        <sz val="11"/>
        <color theme="2" tint="-0.749992370372631"/>
        <rFont val="Frutiger LT Arabic 55 Roman"/>
      </rPr>
      <t>) concentration level in industrial cities under the Royal Commission for Jubail and Yanbu</t>
    </r>
  </si>
  <si>
    <r>
      <t>Sulfur dioxide (SO</t>
    </r>
    <r>
      <rPr>
        <vertAlign val="subscript"/>
        <sz val="11"/>
        <color theme="2" tint="-0.749992370372631"/>
        <rFont val="Frutiger LT Arabic 55 Roman"/>
      </rPr>
      <t>2</t>
    </r>
    <r>
      <rPr>
        <sz val="11"/>
        <color theme="2" tint="-0.749992370372631"/>
        <rFont val="Frutiger LT Arabic 55 Roman"/>
      </rPr>
      <t>) concentration level in industrial cities under the Saudi Authority for Industrial Cities and Technology Zones</t>
    </r>
  </si>
  <si>
    <r>
      <t>Sulfur dioxide (SO</t>
    </r>
    <r>
      <rPr>
        <vertAlign val="subscript"/>
        <sz val="11"/>
        <color theme="2" tint="-0.749992370372631"/>
        <rFont val="Frutiger LT Arabic 55 Roman"/>
      </rPr>
      <t>2</t>
    </r>
    <r>
      <rPr>
        <sz val="11"/>
        <color theme="2" tint="-0.749992370372631"/>
        <rFont val="Frutiger LT Arabic 55 Roman"/>
      </rPr>
      <t>) concentration level in industrial cities under the Royal Commission for Jubail and Yanbu</t>
    </r>
  </si>
  <si>
    <r>
      <t>Nitrogen dioxide (NO</t>
    </r>
    <r>
      <rPr>
        <vertAlign val="subscript"/>
        <sz val="11"/>
        <color theme="2" tint="-0.749992370372631"/>
        <rFont val="Frutiger LT Arabic 55 Roman"/>
      </rPr>
      <t>2</t>
    </r>
    <r>
      <rPr>
        <sz val="11"/>
        <color theme="2" tint="-0.749992370372631"/>
        <rFont val="Frutiger LT Arabic 55 Roman"/>
      </rPr>
      <t>) concentration level</t>
    </r>
  </si>
  <si>
    <r>
      <t>Nitrogen dioxide (NO</t>
    </r>
    <r>
      <rPr>
        <vertAlign val="subscript"/>
        <sz val="11"/>
        <color theme="2" tint="-0.749992370372631"/>
        <rFont val="Frutiger LT Arabic 55 Roman"/>
      </rPr>
      <t>2</t>
    </r>
    <r>
      <rPr>
        <sz val="11"/>
        <color theme="2" tint="-0.749992370372631"/>
        <rFont val="Frutiger LT Arabic 55 Roman"/>
      </rPr>
      <t>) concentration level in industrial cities under the Saudi Authority for Industrial Cities and Technology Zones</t>
    </r>
  </si>
  <si>
    <r>
      <t>Tropospheric ozone (O</t>
    </r>
    <r>
      <rPr>
        <vertAlign val="subscript"/>
        <sz val="12"/>
        <rFont val="Frutiger LT Arabic 55 Roman"/>
      </rPr>
      <t>3</t>
    </r>
    <r>
      <rPr>
        <sz val="12"/>
        <rFont val="Frutiger LT Arabic 55 Roman"/>
      </rPr>
      <t>) concentration level</t>
    </r>
  </si>
  <si>
    <r>
      <t>Tropospheric ozone (O</t>
    </r>
    <r>
      <rPr>
        <vertAlign val="subscript"/>
        <sz val="12"/>
        <rFont val="Frutiger LT Arabic 55 Roman"/>
      </rPr>
      <t>3</t>
    </r>
    <r>
      <rPr>
        <sz val="12"/>
        <rFont val="Frutiger LT Arabic 55 Roman"/>
      </rPr>
      <t>) concentration level in industrial cities under the Saudi Authority for Industrial Cities and Technology Zones</t>
    </r>
  </si>
  <si>
    <r>
      <t>Tropospheric ozone (O</t>
    </r>
    <r>
      <rPr>
        <vertAlign val="subscript"/>
        <sz val="12"/>
        <rFont val="Frutiger LT Arabic 55 Roman"/>
      </rPr>
      <t>3</t>
    </r>
    <r>
      <rPr>
        <sz val="12"/>
        <rFont val="Frutiger LT Arabic 55 Roman"/>
      </rPr>
      <t>) concentration level in industrial cities under the Royal Commission for Jubail and Yanbu</t>
    </r>
  </si>
  <si>
    <r>
      <t>Sulfur dioxide (SO</t>
    </r>
    <r>
      <rPr>
        <vertAlign val="subscript"/>
        <sz val="12"/>
        <rFont val="Frutiger LT Arabic 55 Roman"/>
      </rPr>
      <t>2</t>
    </r>
    <r>
      <rPr>
        <sz val="12"/>
        <rFont val="Frutiger LT Arabic 55 Roman"/>
      </rPr>
      <t>) concentration level</t>
    </r>
  </si>
  <si>
    <r>
      <t>Sulfur dioxide (SO</t>
    </r>
    <r>
      <rPr>
        <b/>
        <vertAlign val="subscript"/>
        <sz val="12"/>
        <rFont val="Frutiger LT Arabic 55 Roman"/>
      </rPr>
      <t>2</t>
    </r>
    <r>
      <rPr>
        <sz val="12"/>
        <rFont val="Frutiger LT Arabic 55 Roman"/>
      </rPr>
      <t>) concentration level in industrial cities under the Saudi Authority for Industrial Cities and Technology Zones</t>
    </r>
  </si>
  <si>
    <r>
      <t>Sulfur dioxide (SO</t>
    </r>
    <r>
      <rPr>
        <vertAlign val="subscript"/>
        <sz val="12"/>
        <rFont val="Frutiger LT Arabic 55 Roman"/>
      </rPr>
      <t>2</t>
    </r>
    <r>
      <rPr>
        <sz val="12"/>
        <rFont val="Frutiger LT Arabic 55 Roman"/>
      </rPr>
      <t>) concentration level in industrial cities under the Royal Commission for Jubail and Yanbu</t>
    </r>
  </si>
  <si>
    <r>
      <t>Nitrogen dioxide (NO</t>
    </r>
    <r>
      <rPr>
        <vertAlign val="subscript"/>
        <sz val="12"/>
        <rFont val="Frutiger LT Arabic 55 Roman"/>
      </rPr>
      <t>2</t>
    </r>
    <r>
      <rPr>
        <sz val="12"/>
        <rFont val="Frutiger LT Arabic 55 Roman"/>
      </rPr>
      <t>) concentration level</t>
    </r>
  </si>
  <si>
    <r>
      <t>Nitrogen dioxide (NO</t>
    </r>
    <r>
      <rPr>
        <vertAlign val="subscript"/>
        <sz val="12"/>
        <rFont val="Frutiger LT Arabic 55 Roman"/>
      </rPr>
      <t>2</t>
    </r>
    <r>
      <rPr>
        <sz val="12"/>
        <rFont val="Frutiger LT Arabic 55 Roman"/>
      </rPr>
      <t>) concentration level in industrial cities under the Saudi Authority for Industrial Cities and Technology Zones</t>
    </r>
  </si>
  <si>
    <r>
      <t>Sulfur dioxide (SO</t>
    </r>
    <r>
      <rPr>
        <vertAlign val="subscript"/>
        <sz val="11"/>
        <color theme="2" tint="-0.749992370372631"/>
        <rFont val="Frutiger LT Arabic 55 Roman"/>
      </rPr>
      <t>2</t>
    </r>
    <r>
      <rPr>
        <sz val="11"/>
        <color theme="2" tint="-0.749992370372631"/>
        <rFont val="Frutiger LT Arabic 55 Roman"/>
      </rPr>
      <t>) concentration level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</si>
</sst>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ر.س.‏&quot;_-;\-* #,##0.00\ &quot;ر.س.‏&quot;_-;_-* &quot;-&quot;??\ &quot;ر.س.‏&quot;_-;_-@_-"/>
    <numFmt numFmtId="43" formatCode="_-* #,##0.00_-;\-* #,##0.00_-;_-* &quot;-&quot;??_-;_-@_-"/>
    <numFmt numFmtId="164" formatCode="_(* #,##0.00_);_(* \(#,##0.00\);_(* &quot;-&quot;??_);_(@_)"/>
    <numFmt numFmtId="165" formatCode="_-* #,##0.00\ _ر_._س_._‏_-;\-* #,##0.00\ _ر_._س_._‏_-;_-* &quot;-&quot;??\ _ر_._س_._‏_-;_-@_-"/>
    <numFmt numFmtId="166" formatCode="0.0"/>
    <numFmt numFmtId="167" formatCode="_-* #,##0\ _ر_._س_._‏_-;\-* #,##0\ _ر_._س_._‏_-;_-* &quot;-&quot;??\ _ر_._س_._‏_-;_-@_-"/>
    <numFmt numFmtId="168" formatCode="_-* #,##0.00_-;_-* #,##0.00\-;_-* &quot;-&quot;??_-;_-@_-"/>
    <numFmt numFmtId="169" formatCode="#,##0.0"/>
    <numFmt numFmtId="170" formatCode="0.0%"/>
    <numFmt numFmtId="171" formatCode="_-* #,##0_-;\-* #,##0_-;_-* &quot;-&quot;??_-;_-@_-"/>
    <numFmt numFmtId="172" formatCode="#,##0_ ;\-#,##0\ "/>
    <numFmt numFmtId="173" formatCode="#,##0.00_ ;\-#,##0.00\ "/>
    <numFmt numFmtId="174" formatCode="#,##0\ _ر_._س_._‏"/>
  </numFmts>
  <fonts count="91">
    <font>
      <sz val="11"/>
      <color theme="1"/>
      <name val="Arial"/>
      <family val="2"/>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scheme val="minor"/>
    </font>
    <font>
      <sz val="11"/>
      <color rgb="FF006100"/>
      <name val="Arial"/>
      <family val="2"/>
      <charset val="178"/>
      <scheme val="minor"/>
    </font>
    <font>
      <b/>
      <sz val="12"/>
      <color rgb="FF44546A"/>
      <name val="Frutiger LT Arabic 55 Roman"/>
    </font>
    <font>
      <sz val="10"/>
      <name val="Arial (Arabic)"/>
      <charset val="178"/>
    </font>
    <font>
      <sz val="18"/>
      <name val="Frutiger LT Arabic 55 Roman"/>
    </font>
    <font>
      <sz val="10"/>
      <name val="Frutiger LT Arabic 55 Roman"/>
    </font>
    <font>
      <b/>
      <sz val="16"/>
      <name val="Frutiger LT Arabic 55 Roman"/>
    </font>
    <font>
      <sz val="8"/>
      <color theme="1"/>
      <name val="Frutiger LT Arabic 55 Roman"/>
    </font>
    <font>
      <b/>
      <sz val="12"/>
      <name val="Frutiger LT Arabic 55 Roman"/>
    </font>
    <font>
      <sz val="8"/>
      <color theme="0"/>
      <name val="Frutiger LT Arabic 55 Roman"/>
    </font>
    <font>
      <sz val="16"/>
      <name val="Frutiger LT Arabic 55 Roman"/>
    </font>
    <font>
      <sz val="8"/>
      <name val="Frutiger LT Arabic 55 Roman"/>
    </font>
    <font>
      <sz val="13"/>
      <name val="Frutiger LT Arabic 55 Roman"/>
    </font>
    <font>
      <sz val="11"/>
      <name val="Frutiger LT Arabic 55 Roman"/>
    </font>
    <font>
      <sz val="7"/>
      <color rgb="FF8C96A7"/>
      <name val="Frutiger LT Arabic 55 Roman"/>
    </font>
    <font>
      <sz val="11"/>
      <color rgb="FF8C96A7"/>
      <name val="Frutiger LT Arabic 55 Roman"/>
    </font>
    <font>
      <sz val="8"/>
      <color rgb="FF8C96A7"/>
      <name val="Frutiger LT Arabic 55 Roman"/>
    </font>
    <font>
      <sz val="10"/>
      <name val="Arial"/>
      <family val="2"/>
    </font>
    <font>
      <sz val="11"/>
      <color theme="1"/>
      <name val="Frutiger LT Arabic 55 Roman"/>
    </font>
    <font>
      <sz val="8"/>
      <color rgb="FFFFFFFF"/>
      <name val="Frutiger LT Arabic 55 Roman"/>
    </font>
    <font>
      <u/>
      <sz val="11"/>
      <color theme="10"/>
      <name val="Arial"/>
      <family val="2"/>
      <charset val="178"/>
      <scheme val="minor"/>
    </font>
    <font>
      <u/>
      <sz val="9"/>
      <color rgb="FF0070C0"/>
      <name val="Frutiger LT Arabic 55 Roman"/>
    </font>
    <font>
      <sz val="11"/>
      <color rgb="FF000000"/>
      <name val="Calibri"/>
      <family val="2"/>
    </font>
    <font>
      <sz val="11"/>
      <color rgb="FF006100"/>
      <name val="Frutiger LT Arabic 55 Roman"/>
    </font>
    <font>
      <sz val="9"/>
      <color theme="8" tint="-0.249977111117893"/>
      <name val="Frutiger LT Arabic 55 Roman"/>
    </font>
    <font>
      <b/>
      <sz val="16"/>
      <color theme="1"/>
      <name val="Frutiger LT Arabic 55 Roman"/>
    </font>
    <font>
      <sz val="14"/>
      <color theme="1"/>
      <name val="Frutiger LT Arabic 55 Roman"/>
    </font>
    <font>
      <u/>
      <sz val="10"/>
      <color theme="10"/>
      <name val="Arial"/>
      <family val="2"/>
    </font>
    <font>
      <sz val="8"/>
      <color rgb="FF000000"/>
      <name val="Frutiger LT Arabic 55 Roman"/>
    </font>
    <font>
      <u/>
      <sz val="11"/>
      <color theme="10"/>
      <name val="Arial"/>
      <family val="2"/>
      <scheme val="minor"/>
    </font>
    <font>
      <sz val="11"/>
      <name val="Calibri"/>
      <family val="2"/>
    </font>
    <font>
      <sz val="11"/>
      <color rgb="FF000000"/>
      <name val="Arial"/>
      <family val="2"/>
      <scheme val="minor"/>
    </font>
    <font>
      <sz val="11"/>
      <color rgb="FF000000"/>
      <name val="Arial"/>
      <family val="2"/>
      <charset val="178"/>
      <scheme val="minor"/>
    </font>
    <font>
      <sz val="12"/>
      <color theme="0"/>
      <name val="Frutiger LT Arabic 55 Roman"/>
    </font>
    <font>
      <sz val="11"/>
      <color theme="2" tint="-0.749992370372631"/>
      <name val="Frutiger LT Arabic 55 Roman"/>
    </font>
    <font>
      <sz val="11"/>
      <color indexed="8"/>
      <name val="Arial"/>
      <family val="2"/>
      <scheme val="minor"/>
    </font>
    <font>
      <sz val="11"/>
      <color rgb="FF9C0006"/>
      <name val="Arial"/>
      <family val="2"/>
      <charset val="178"/>
      <scheme val="minor"/>
    </font>
    <font>
      <sz val="8"/>
      <name val="Arial"/>
      <family val="2"/>
    </font>
    <font>
      <sz val="8"/>
      <name val="Arial"/>
      <family val="2"/>
      <scheme val="minor"/>
    </font>
    <font>
      <sz val="12"/>
      <color theme="1"/>
      <name val="Frutiger LT Arabic 55 Roman"/>
    </font>
    <font>
      <b/>
      <sz val="12"/>
      <name val="Calibri"/>
      <family val="2"/>
    </font>
    <font>
      <sz val="12"/>
      <color rgb="FF173B87"/>
      <name val="Arial"/>
      <family val="2"/>
    </font>
    <font>
      <sz val="18"/>
      <color theme="3"/>
      <name val="Times New Roman"/>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u/>
      <sz val="8"/>
      <color rgb="FF0070C0"/>
      <name val="Frutiger LT Arabic 55 Roman"/>
    </font>
    <font>
      <sz val="12"/>
      <name val="Frutiger LT Arabic 55 Roman"/>
    </font>
    <font>
      <b/>
      <sz val="8"/>
      <name val="Frutiger LT Arabic 55 Roman"/>
    </font>
    <font>
      <sz val="10"/>
      <color theme="1"/>
      <name val="Frutiger LT Arabic 55 Roman"/>
    </font>
    <font>
      <sz val="11"/>
      <name val="Arial"/>
      <family val="2"/>
      <scheme val="minor"/>
    </font>
    <font>
      <u/>
      <sz val="8"/>
      <color theme="10"/>
      <name val="Frutiger LT Arabic 55 Roman"/>
    </font>
    <font>
      <sz val="8"/>
      <color theme="1"/>
      <name val="Arial"/>
      <family val="2"/>
      <scheme val="minor"/>
    </font>
    <font>
      <sz val="8"/>
      <color rgb="FFFF0000"/>
      <name val="Frutiger LT Arabic 55 Roman"/>
    </font>
    <font>
      <vertAlign val="subscript"/>
      <sz val="11"/>
      <color theme="2" tint="-0.749992370372631"/>
      <name val="Frutiger LT Arabic 55 Roman"/>
    </font>
    <font>
      <vertAlign val="subscript"/>
      <sz val="12"/>
      <name val="Frutiger LT Arabic 55 Roman"/>
    </font>
    <font>
      <b/>
      <vertAlign val="subscript"/>
      <sz val="12"/>
      <name val="Frutiger LT Arabic 55 Roman"/>
    </font>
  </fonts>
  <fills count="43">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FFFFFF"/>
        <bgColor indexed="64"/>
      </patternFill>
    </fill>
    <fill>
      <patternFill patternType="solid">
        <fgColor rgb="FF8497B0"/>
        <bgColor indexed="64"/>
      </patternFill>
    </fill>
    <fill>
      <patternFill patternType="solid">
        <fgColor theme="3" tint="0.79998168889431442"/>
        <bgColor indexed="64"/>
      </patternFill>
    </fill>
    <fill>
      <patternFill patternType="solid">
        <fgColor rgb="FFD6DCE4"/>
        <bgColor indexed="64"/>
      </patternFill>
    </fill>
    <fill>
      <patternFill patternType="solid">
        <fgColor rgb="FFD6DCE4"/>
        <bgColor rgb="FF000000"/>
      </patternFill>
    </fill>
    <fill>
      <patternFill patternType="solid">
        <fgColor rgb="FF8497B0"/>
        <bgColor rgb="FF000000"/>
      </patternFill>
    </fill>
    <fill>
      <patternFill patternType="solid">
        <fgColor theme="3" tint="0.39997558519241921"/>
        <bgColor indexed="64"/>
      </patternFill>
    </fill>
    <fill>
      <patternFill patternType="solid">
        <fgColor theme="4" tint="0.59999389629810485"/>
        <bgColor indexed="65"/>
      </patternFill>
    </fill>
    <fill>
      <patternFill patternType="solid">
        <fgColor rgb="FFE8EBF0"/>
        <bgColor indexed="64"/>
      </patternFill>
    </fill>
    <fill>
      <patternFill patternType="solid">
        <fgColor rgb="FFFFC7CE"/>
      </patternFill>
    </fill>
    <fill>
      <patternFill patternType="solid">
        <fgColor rgb="FFE6E6E6"/>
        <bgColor rgb="FFE6E6E6"/>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6">
    <border>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
      <left/>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8969">
    <xf numFmtId="0" fontId="0" fillId="0" borderId="0"/>
    <xf numFmtId="165" fontId="22" fillId="0" borderId="0" applyFont="0" applyFill="0" applyBorder="0" applyAlignment="0" applyProtection="0"/>
    <xf numFmtId="9" fontId="22" fillId="0" borderId="0" applyFont="0" applyFill="0" applyBorder="0" applyAlignment="0" applyProtection="0"/>
    <xf numFmtId="0" fontId="23" fillId="2" borderId="0" applyNumberFormat="0" applyBorder="0" applyAlignment="0" applyProtection="0"/>
    <xf numFmtId="0" fontId="21" fillId="0" borderId="0"/>
    <xf numFmtId="0" fontId="25" fillId="0" borderId="0"/>
    <xf numFmtId="165" fontId="21" fillId="0" borderId="0" applyFont="0" applyFill="0" applyBorder="0" applyAlignment="0" applyProtection="0"/>
    <xf numFmtId="0" fontId="39" fillId="0" borderId="0"/>
    <xf numFmtId="9" fontId="21" fillId="0" borderId="0" applyFont="0" applyFill="0" applyBorder="0" applyAlignment="0" applyProtection="0"/>
    <xf numFmtId="0" fontId="21" fillId="0" borderId="0"/>
    <xf numFmtId="0" fontId="21" fillId="0" borderId="0"/>
    <xf numFmtId="165" fontId="21" fillId="0" borderId="0" applyFont="0" applyFill="0" applyBorder="0" applyAlignment="0" applyProtection="0"/>
    <xf numFmtId="0" fontId="21" fillId="0" borderId="0"/>
    <xf numFmtId="0" fontId="22" fillId="0" borderId="0"/>
    <xf numFmtId="165" fontId="22" fillId="0" borderId="0" applyFont="0" applyFill="0" applyBorder="0" applyAlignment="0" applyProtection="0"/>
    <xf numFmtId="0" fontId="21" fillId="0" borderId="0"/>
    <xf numFmtId="165" fontId="21" fillId="0" borderId="0" applyFont="0" applyFill="0" applyBorder="0" applyAlignment="0" applyProtection="0"/>
    <xf numFmtId="0" fontId="21" fillId="0" borderId="0"/>
    <xf numFmtId="0" fontId="21" fillId="0" borderId="0"/>
    <xf numFmtId="0" fontId="22" fillId="0" borderId="0"/>
    <xf numFmtId="168" fontId="22" fillId="0" borderId="0" applyFont="0" applyFill="0" applyBorder="0" applyAlignment="0" applyProtection="0"/>
    <xf numFmtId="165" fontId="22" fillId="0" borderId="0" applyFont="0" applyFill="0" applyBorder="0" applyAlignment="0" applyProtection="0"/>
    <xf numFmtId="0" fontId="42" fillId="0" borderId="0" applyNumberFormat="0" applyFill="0" applyBorder="0" applyAlignment="0" applyProtection="0"/>
    <xf numFmtId="0" fontId="21" fillId="0" borderId="0"/>
    <xf numFmtId="0" fontId="21" fillId="0" borderId="0"/>
    <xf numFmtId="165" fontId="21" fillId="0" borderId="0" applyFont="0" applyFill="0" applyBorder="0" applyAlignment="0" applyProtection="0"/>
    <xf numFmtId="0" fontId="21" fillId="0" borderId="0"/>
    <xf numFmtId="0" fontId="25" fillId="0" borderId="0"/>
    <xf numFmtId="0" fontId="20" fillId="0" borderId="0"/>
    <xf numFmtId="9" fontId="20" fillId="0" borderId="0" applyFont="0" applyFill="0" applyBorder="0" applyAlignment="0" applyProtection="0"/>
    <xf numFmtId="0"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2"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0" fontId="18" fillId="0" borderId="0"/>
    <xf numFmtId="0" fontId="18" fillId="0" borderId="0"/>
    <xf numFmtId="165" fontId="18" fillId="0" borderId="0" applyFont="0" applyFill="0" applyBorder="0" applyAlignment="0" applyProtection="0"/>
    <xf numFmtId="0" fontId="44" fillId="0" borderId="0"/>
    <xf numFmtId="0" fontId="17" fillId="0" borderId="0"/>
    <xf numFmtId="0" fontId="17" fillId="0" borderId="0"/>
    <xf numFmtId="165" fontId="17" fillId="0" borderId="0" applyFont="0" applyFill="0" applyBorder="0" applyAlignment="0" applyProtection="0"/>
    <xf numFmtId="165" fontId="22"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42" fillId="0" borderId="0" applyNumberFormat="0" applyFill="0" applyBorder="0" applyAlignment="0" applyProtection="0"/>
    <xf numFmtId="0" fontId="17" fillId="0" borderId="0"/>
    <xf numFmtId="9" fontId="22" fillId="0" borderId="0" applyFont="0" applyFill="0" applyBorder="0" applyAlignment="0" applyProtection="0"/>
    <xf numFmtId="165" fontId="22" fillId="0" borderId="0" applyFont="0" applyFill="0" applyBorder="0" applyAlignment="0" applyProtection="0"/>
    <xf numFmtId="0" fontId="39" fillId="0" borderId="0"/>
    <xf numFmtId="0" fontId="17" fillId="0" borderId="0"/>
    <xf numFmtId="165" fontId="17" fillId="0" borderId="0" applyFont="0" applyFill="0" applyBorder="0" applyAlignment="0" applyProtection="0"/>
    <xf numFmtId="0" fontId="42" fillId="0" borderId="0" applyNumberFormat="0" applyFill="0" applyBorder="0" applyAlignment="0" applyProtection="0"/>
    <xf numFmtId="0" fontId="16" fillId="0" borderId="0"/>
    <xf numFmtId="0" fontId="16" fillId="0" borderId="0"/>
    <xf numFmtId="0" fontId="52" fillId="0" borderId="0"/>
    <xf numFmtId="0" fontId="39" fillId="0" borderId="0"/>
    <xf numFmtId="9" fontId="39" fillId="0" borderId="0" applyFont="0" applyFill="0" applyBorder="0" applyAlignment="0" applyProtection="0"/>
    <xf numFmtId="0" fontId="49" fillId="0" borderId="0" applyNumberFormat="0" applyFill="0" applyBorder="0" applyAlignment="0" applyProtection="0"/>
    <xf numFmtId="43" fontId="22" fillId="0" borderId="0" applyFont="0" applyFill="0" applyBorder="0" applyAlignment="0" applyProtection="0"/>
    <xf numFmtId="0" fontId="51" fillId="0" borderId="0" applyNumberFormat="0" applyFill="0" applyBorder="0" applyAlignment="0" applyProtection="0"/>
    <xf numFmtId="0" fontId="53" fillId="0" borderId="0"/>
    <xf numFmtId="43" fontId="54" fillId="0" borderId="0" applyFont="0" applyFill="0" applyBorder="0" applyAlignment="0" applyProtection="0"/>
    <xf numFmtId="164" fontId="22" fillId="0" borderId="0" applyFont="0" applyFill="0" applyBorder="0" applyAlignment="0" applyProtection="0"/>
    <xf numFmtId="0" fontId="15" fillId="0" borderId="0"/>
    <xf numFmtId="165" fontId="15"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165" fontId="14" fillId="0" borderId="0" applyFont="0" applyFill="0" applyBorder="0" applyAlignment="0" applyProtection="0"/>
    <xf numFmtId="9" fontId="14" fillId="0" borderId="0" applyFont="0" applyFill="0" applyBorder="0" applyAlignment="0" applyProtection="0"/>
    <xf numFmtId="0" fontId="39" fillId="0" borderId="0"/>
    <xf numFmtId="0" fontId="22" fillId="0" borderId="0"/>
    <xf numFmtId="43" fontId="14" fillId="0" borderId="0" applyFont="0" applyFill="0" applyBorder="0" applyAlignment="0" applyProtection="0"/>
    <xf numFmtId="0" fontId="14" fillId="0" borderId="0"/>
    <xf numFmtId="165" fontId="14" fillId="0" borderId="0" applyFont="0" applyFill="0" applyBorder="0" applyAlignment="0" applyProtection="0"/>
    <xf numFmtId="0" fontId="22" fillId="11"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0" fontId="22" fillId="0" borderId="0"/>
    <xf numFmtId="0" fontId="12" fillId="0" borderId="0"/>
    <xf numFmtId="0" fontId="57"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0" fontId="22"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49" fillId="0" borderId="0" applyNumberForma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2" fillId="0" borderId="0"/>
    <xf numFmtId="0" fontId="22" fillId="0" borderId="0"/>
    <xf numFmtId="0" fontId="51" fillId="0" borderId="0" applyNumberFormat="0" applyFill="0" applyBorder="0" applyAlignment="0" applyProtection="0"/>
    <xf numFmtId="0" fontId="39" fillId="0" borderId="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0" fontId="22" fillId="0" borderId="0"/>
    <xf numFmtId="165" fontId="22" fillId="0" borderId="0" applyFont="0" applyFill="0" applyBorder="0" applyAlignment="0" applyProtection="0"/>
    <xf numFmtId="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2" fillId="0" borderId="0"/>
    <xf numFmtId="43" fontId="11" fillId="0" borderId="0" applyFont="0" applyFill="0" applyBorder="0" applyAlignment="0" applyProtection="0"/>
    <xf numFmtId="43" fontId="11" fillId="0" borderId="0" applyFont="0" applyFill="0" applyBorder="0" applyAlignment="0" applyProtection="0"/>
    <xf numFmtId="0" fontId="59" fillId="0" borderId="0"/>
    <xf numFmtId="0" fontId="22" fillId="0" borderId="0"/>
    <xf numFmtId="0" fontId="22"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51" fillId="0" borderId="0" applyNumberFormat="0" applyFill="0" applyBorder="0" applyAlignment="0" applyProtection="0"/>
    <xf numFmtId="0" fontId="58" fillId="13" borderId="0" applyNumberFormat="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22"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43" fontId="22" fillId="0" borderId="0" applyFont="0" applyFill="0" applyBorder="0" applyAlignment="0" applyProtection="0"/>
    <xf numFmtId="43" fontId="54"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5"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5"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4" fontId="22"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43" fontId="22" fillId="0" borderId="0" applyFont="0" applyFill="0" applyBorder="0" applyAlignment="0" applyProtection="0"/>
    <xf numFmtId="43" fontId="54"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5"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4" fontId="22"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5"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165"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5" fillId="0" borderId="0"/>
    <xf numFmtId="0" fontId="5" fillId="0" borderId="0"/>
    <xf numFmtId="165"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22" fillId="0" borderId="0"/>
    <xf numFmtId="165"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62" fillId="14" borderId="16">
      <alignment horizontal="left"/>
    </xf>
    <xf numFmtId="43" fontId="22"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43" fontId="22" fillId="0" borderId="0" applyFont="0" applyFill="0" applyBorder="0" applyAlignment="0" applyProtection="0"/>
    <xf numFmtId="43" fontId="5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22"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43" fontId="22" fillId="0" borderId="0" applyFont="0" applyFill="0" applyBorder="0" applyAlignment="0" applyProtection="0"/>
    <xf numFmtId="43" fontId="5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22"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43" fontId="22" fillId="0" borderId="0" applyFont="0" applyFill="0" applyBorder="0" applyAlignment="0" applyProtection="0"/>
    <xf numFmtId="43" fontId="5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4" fontId="22"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22" fillId="19" borderId="24" applyNumberFormat="0" applyFont="0" applyAlignment="0" applyProtection="0"/>
    <xf numFmtId="0" fontId="64" fillId="0" borderId="0" applyNumberFormat="0" applyFill="0" applyBorder="0" applyAlignment="0" applyProtection="0"/>
    <xf numFmtId="0" fontId="65" fillId="0" borderId="17" applyNumberFormat="0" applyFill="0" applyAlignment="0" applyProtection="0"/>
    <xf numFmtId="0" fontId="66" fillId="0" borderId="18" applyNumberFormat="0" applyFill="0" applyAlignment="0" applyProtection="0"/>
    <xf numFmtId="0" fontId="67" fillId="0" borderId="19" applyNumberFormat="0" applyFill="0" applyAlignment="0" applyProtection="0"/>
    <xf numFmtId="0" fontId="67" fillId="0" borderId="0" applyNumberFormat="0" applyFill="0" applyBorder="0" applyAlignment="0" applyProtection="0"/>
    <xf numFmtId="0" fontId="68" fillId="2" borderId="0" applyNumberFormat="0" applyBorder="0" applyAlignment="0" applyProtection="0"/>
    <xf numFmtId="0" fontId="69" fillId="13" borderId="0" applyNumberFormat="0" applyBorder="0" applyAlignment="0" applyProtection="0"/>
    <xf numFmtId="0" fontId="70" fillId="15" borderId="0" applyNumberFormat="0" applyBorder="0" applyAlignment="0" applyProtection="0"/>
    <xf numFmtId="0" fontId="71" fillId="16" borderId="20" applyNumberFormat="0" applyAlignment="0" applyProtection="0"/>
    <xf numFmtId="0" fontId="72" fillId="17" borderId="21" applyNumberFormat="0" applyAlignment="0" applyProtection="0"/>
    <xf numFmtId="0" fontId="73" fillId="17" borderId="20" applyNumberFormat="0" applyAlignment="0" applyProtection="0"/>
    <xf numFmtId="0" fontId="74" fillId="0" borderId="22" applyNumberFormat="0" applyFill="0" applyAlignment="0" applyProtection="0"/>
    <xf numFmtId="0" fontId="75" fillId="18" borderId="23"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5" applyNumberFormat="0" applyFill="0" applyAlignment="0" applyProtection="0"/>
    <xf numFmtId="0" fontId="79"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9"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9"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9"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79"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79"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4" fillId="0" borderId="0"/>
    <xf numFmtId="0" fontId="4" fillId="0" borderId="0"/>
    <xf numFmtId="165" fontId="4"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43" fontId="22" fillId="0" borderId="0" applyFont="0" applyFill="0" applyBorder="0" applyAlignment="0" applyProtection="0"/>
    <xf numFmtId="43" fontId="54"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22"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43" fontId="22" fillId="0" borderId="0" applyFont="0" applyFill="0" applyBorder="0" applyAlignment="0" applyProtection="0"/>
    <xf numFmtId="43" fontId="54"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22"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43" fontId="22" fillId="0" borderId="0" applyFont="0" applyFill="0" applyBorder="0" applyAlignment="0" applyProtection="0"/>
    <xf numFmtId="43" fontId="54"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22"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2"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22" fillId="0" borderId="0" applyFont="0" applyFill="0" applyBorder="0" applyAlignment="0" applyProtection="0"/>
    <xf numFmtId="43" fontId="54" fillId="0" borderId="0" applyFont="0" applyFill="0" applyBorder="0" applyAlignment="0" applyProtection="0"/>
    <xf numFmtId="43" fontId="22"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cellStyleXfs>
  <cellXfs count="796">
    <xf numFmtId="0" fontId="0" fillId="0" borderId="0" xfId="0"/>
    <xf numFmtId="0" fontId="24" fillId="3" borderId="1" xfId="4" applyFont="1" applyFill="1" applyBorder="1" applyAlignment="1">
      <alignment vertical="center" wrapText="1"/>
    </xf>
    <xf numFmtId="0" fontId="26" fillId="3" borderId="1" xfId="5" applyFont="1" applyFill="1" applyBorder="1"/>
    <xf numFmtId="0" fontId="27" fillId="0" borderId="0" xfId="5" applyFont="1"/>
    <xf numFmtId="0" fontId="28" fillId="0" borderId="2" xfId="5" applyFont="1" applyBorder="1"/>
    <xf numFmtId="0" fontId="30" fillId="0" borderId="0" xfId="5" applyFont="1"/>
    <xf numFmtId="0" fontId="32" fillId="0" borderId="0" xfId="5" applyFont="1" applyAlignment="1">
      <alignment vertical="center"/>
    </xf>
    <xf numFmtId="0" fontId="34" fillId="0" borderId="0" xfId="5" applyFont="1" applyAlignment="1">
      <alignment vertical="center"/>
    </xf>
    <xf numFmtId="0" fontId="35" fillId="0" borderId="0" xfId="5" applyFont="1"/>
    <xf numFmtId="0" fontId="26" fillId="0" borderId="0" xfId="5" applyFont="1"/>
    <xf numFmtId="0" fontId="24" fillId="3" borderId="1" xfId="7" applyFont="1" applyFill="1" applyBorder="1" applyAlignment="1">
      <alignment vertical="center" wrapText="1"/>
    </xf>
    <xf numFmtId="3" fontId="33" fillId="0" borderId="1" xfId="21" applyNumberFormat="1" applyFont="1" applyBorder="1" applyAlignment="1">
      <alignment horizontal="center" vertical="center" wrapText="1" shrinkToFit="1"/>
    </xf>
    <xf numFmtId="0" fontId="37" fillId="3" borderId="1" xfId="27" applyFont="1" applyFill="1" applyBorder="1" applyAlignment="1">
      <alignment horizontal="right" vertical="center"/>
    </xf>
    <xf numFmtId="0" fontId="35" fillId="3" borderId="1" xfId="27" applyFont="1" applyFill="1" applyBorder="1"/>
    <xf numFmtId="0" fontId="38" fillId="3" borderId="1" xfId="27" applyFont="1" applyFill="1" applyBorder="1" applyAlignment="1">
      <alignment vertical="center"/>
    </xf>
    <xf numFmtId="0" fontId="36" fillId="3" borderId="1" xfId="27" applyFont="1" applyFill="1" applyBorder="1" applyAlignment="1">
      <alignment vertical="center"/>
    </xf>
    <xf numFmtId="0" fontId="41" fillId="5" borderId="1" xfId="48" applyFont="1" applyFill="1" applyBorder="1" applyAlignment="1">
      <alignment horizontal="center" vertical="center" wrapText="1" readingOrder="1"/>
    </xf>
    <xf numFmtId="0" fontId="33" fillId="4" borderId="1" xfId="48" applyFont="1" applyFill="1" applyBorder="1" applyAlignment="1">
      <alignment horizontal="center" vertical="center" wrapText="1" readingOrder="1"/>
    </xf>
    <xf numFmtId="0" fontId="33" fillId="7" borderId="1" xfId="48" applyFont="1" applyFill="1" applyBorder="1" applyAlignment="1">
      <alignment horizontal="center" vertical="center" wrapText="1" readingOrder="1"/>
    </xf>
    <xf numFmtId="0" fontId="24" fillId="3" borderId="1" xfId="0" applyFont="1" applyFill="1" applyBorder="1" applyAlignment="1">
      <alignment vertical="center" wrapText="1"/>
    </xf>
    <xf numFmtId="0" fontId="28" fillId="0" borderId="0" xfId="5" applyFont="1"/>
    <xf numFmtId="0" fontId="38" fillId="0" borderId="1" xfId="27" applyFont="1" applyBorder="1" applyAlignment="1">
      <alignment vertical="center"/>
    </xf>
    <xf numFmtId="0" fontId="36" fillId="0" borderId="1" xfId="7" applyFont="1" applyBorder="1" applyAlignment="1">
      <alignment vertical="center"/>
    </xf>
    <xf numFmtId="3" fontId="33" fillId="7" borderId="1" xfId="21" applyNumberFormat="1" applyFont="1" applyFill="1" applyBorder="1" applyAlignment="1">
      <alignment horizontal="center" vertical="center" wrapText="1" shrinkToFit="1"/>
    </xf>
    <xf numFmtId="0" fontId="40" fillId="0" borderId="1" xfId="63" applyFont="1" applyBorder="1" applyAlignment="1">
      <alignment horizontal="center" vertical="center" wrapText="1"/>
    </xf>
    <xf numFmtId="3" fontId="33" fillId="3" borderId="1" xfId="0" applyNumberFormat="1" applyFont="1" applyFill="1" applyBorder="1" applyAlignment="1">
      <alignment horizontal="center" vertical="center" wrapText="1" shrinkToFit="1"/>
    </xf>
    <xf numFmtId="0" fontId="40" fillId="0" borderId="1" xfId="4" applyFont="1" applyBorder="1" applyAlignment="1">
      <alignment horizontal="center" vertical="center" wrapText="1"/>
    </xf>
    <xf numFmtId="166" fontId="33" fillId="3" borderId="1" xfId="0" applyNumberFormat="1" applyFont="1" applyFill="1" applyBorder="1" applyAlignment="1">
      <alignment horizontal="center" vertical="center" wrapText="1" shrinkToFit="1"/>
    </xf>
    <xf numFmtId="0" fontId="40" fillId="3" borderId="1" xfId="27" applyFont="1" applyFill="1" applyBorder="1" applyAlignment="1">
      <alignment vertical="center"/>
    </xf>
    <xf numFmtId="0" fontId="47" fillId="0" borderId="1" xfId="0" applyFont="1" applyBorder="1"/>
    <xf numFmtId="0" fontId="48" fillId="0" borderId="0" xfId="54" applyFont="1"/>
    <xf numFmtId="0" fontId="40" fillId="0" borderId="0" xfId="0" applyFont="1"/>
    <xf numFmtId="3" fontId="41" fillId="5" borderId="1" xfId="0" applyNumberFormat="1" applyFont="1" applyFill="1" applyBorder="1" applyAlignment="1">
      <alignment horizontal="center" vertical="center" wrapText="1" readingOrder="1"/>
    </xf>
    <xf numFmtId="3" fontId="33" fillId="4" borderId="1" xfId="48" applyNumberFormat="1" applyFont="1" applyFill="1" applyBorder="1" applyAlignment="1">
      <alignment horizontal="center" vertical="center" wrapText="1" readingOrder="1"/>
    </xf>
    <xf numFmtId="3" fontId="33" fillId="7" borderId="1" xfId="48" applyNumberFormat="1" applyFont="1" applyFill="1" applyBorder="1" applyAlignment="1">
      <alignment horizontal="center" vertical="center" wrapText="1" readingOrder="1"/>
    </xf>
    <xf numFmtId="0" fontId="40" fillId="0" borderId="0" xfId="4" applyFont="1"/>
    <xf numFmtId="3" fontId="41" fillId="5" borderId="1" xfId="48" applyNumberFormat="1" applyFont="1" applyFill="1" applyBorder="1" applyAlignment="1">
      <alignment horizontal="center" vertical="center" wrapText="1" readingOrder="1"/>
    </xf>
    <xf numFmtId="3" fontId="50" fillId="0" borderId="1" xfId="0" applyNumberFormat="1" applyFont="1" applyBorder="1" applyAlignment="1">
      <alignment horizontal="center" vertical="center"/>
    </xf>
    <xf numFmtId="1" fontId="33" fillId="0" borderId="1" xfId="29" applyNumberFormat="1" applyFont="1" applyFill="1" applyBorder="1" applyAlignment="1">
      <alignment horizontal="center" vertical="center" wrapText="1" shrinkToFit="1"/>
    </xf>
    <xf numFmtId="167" fontId="33" fillId="7" borderId="1" xfId="33" applyNumberFormat="1" applyFont="1" applyFill="1" applyBorder="1" applyAlignment="1">
      <alignment horizontal="center" vertical="center" wrapText="1" shrinkToFit="1"/>
    </xf>
    <xf numFmtId="3" fontId="33" fillId="7" borderId="1" xfId="33" applyNumberFormat="1" applyFont="1" applyFill="1" applyBorder="1" applyAlignment="1">
      <alignment horizontal="center" vertical="center" wrapText="1" shrinkToFit="1"/>
    </xf>
    <xf numFmtId="3" fontId="31" fillId="5" borderId="1" xfId="0" applyNumberFormat="1" applyFont="1" applyFill="1" applyBorder="1" applyAlignment="1">
      <alignment horizontal="center" vertical="center" wrapText="1" shrinkToFit="1"/>
    </xf>
    <xf numFmtId="0" fontId="40" fillId="0" borderId="1" xfId="0" applyFont="1" applyBorder="1"/>
    <xf numFmtId="170" fontId="40" fillId="0" borderId="0" xfId="2" applyNumberFormat="1" applyFont="1"/>
    <xf numFmtId="9" fontId="40" fillId="0" borderId="0" xfId="2" applyFont="1"/>
    <xf numFmtId="0" fontId="41" fillId="5" borderId="1" xfId="103" applyFont="1" applyFill="1" applyBorder="1" applyAlignment="1">
      <alignment horizontal="center" vertical="center" wrapText="1" readingOrder="2"/>
    </xf>
    <xf numFmtId="0" fontId="26" fillId="3" borderId="1" xfId="27" applyFont="1" applyFill="1" applyBorder="1"/>
    <xf numFmtId="49" fontId="56" fillId="0" borderId="1" xfId="0" applyNumberFormat="1" applyFont="1" applyBorder="1" applyAlignment="1">
      <alignment horizontal="center" vertical="center" wrapText="1"/>
    </xf>
    <xf numFmtId="49" fontId="56" fillId="12" borderId="1" xfId="0" applyNumberFormat="1" applyFont="1" applyFill="1" applyBorder="1" applyAlignment="1">
      <alignment horizontal="center" vertical="center" wrapText="1"/>
    </xf>
    <xf numFmtId="0" fontId="45" fillId="3" borderId="1" xfId="3" applyFont="1" applyFill="1" applyBorder="1" applyAlignment="1">
      <alignment vertical="center"/>
    </xf>
    <xf numFmtId="0" fontId="45" fillId="3" borderId="1" xfId="3" applyFont="1" applyFill="1" applyBorder="1" applyAlignment="1">
      <alignment horizontal="center" vertical="center"/>
    </xf>
    <xf numFmtId="2" fontId="31" fillId="5" borderId="1" xfId="95" applyNumberFormat="1" applyFont="1" applyFill="1" applyBorder="1" applyAlignment="1">
      <alignment horizontal="center" vertical="center" wrapText="1" shrinkToFit="1"/>
    </xf>
    <xf numFmtId="1" fontId="31" fillId="5" borderId="1" xfId="95" applyNumberFormat="1" applyFont="1" applyFill="1" applyBorder="1" applyAlignment="1">
      <alignment horizontal="center" vertical="center" wrapText="1" shrinkToFit="1"/>
    </xf>
    <xf numFmtId="1" fontId="41" fillId="5" borderId="1" xfId="0" applyNumberFormat="1" applyFont="1" applyFill="1" applyBorder="1" applyAlignment="1">
      <alignment horizontal="center" vertical="center" wrapText="1" readingOrder="1"/>
    </xf>
    <xf numFmtId="0" fontId="26" fillId="3" borderId="4" xfId="5" applyFont="1" applyFill="1" applyBorder="1"/>
    <xf numFmtId="0" fontId="24" fillId="3" borderId="4" xfId="0" applyFont="1" applyFill="1" applyBorder="1" applyAlignment="1">
      <alignment vertical="center" wrapText="1"/>
    </xf>
    <xf numFmtId="0" fontId="31" fillId="5" borderId="1" xfId="15" applyFont="1" applyFill="1" applyBorder="1" applyAlignment="1">
      <alignment horizontal="center" vertical="center" wrapText="1" shrinkToFit="1"/>
    </xf>
    <xf numFmtId="0" fontId="31" fillId="5" borderId="1" xfId="0" applyFont="1" applyFill="1" applyBorder="1" applyAlignment="1">
      <alignment horizontal="center" vertical="center" wrapText="1" shrinkToFit="1"/>
    </xf>
    <xf numFmtId="0" fontId="41" fillId="5" borderId="1" xfId="0" applyFont="1" applyFill="1" applyBorder="1" applyAlignment="1">
      <alignment horizontal="center" vertical="center" wrapText="1" readingOrder="2"/>
    </xf>
    <xf numFmtId="0" fontId="31" fillId="5" borderId="1" xfId="63" applyFont="1" applyFill="1" applyBorder="1" applyAlignment="1">
      <alignment horizontal="center" vertical="center" wrapText="1" shrinkToFit="1"/>
    </xf>
    <xf numFmtId="0" fontId="31" fillId="5" borderId="1" xfId="4" applyFont="1" applyFill="1" applyBorder="1" applyAlignment="1">
      <alignment horizontal="center" vertical="center" wrapText="1" shrinkToFit="1"/>
    </xf>
    <xf numFmtId="0" fontId="31" fillId="5" borderId="1" xfId="114" applyFont="1" applyFill="1" applyBorder="1" applyAlignment="1">
      <alignment horizontal="center" vertical="center" wrapText="1" shrinkToFit="1"/>
    </xf>
    <xf numFmtId="0" fontId="31" fillId="5" borderId="1" xfId="95" applyFont="1" applyFill="1" applyBorder="1" applyAlignment="1">
      <alignment horizontal="center" vertical="center" wrapText="1" shrinkToFit="1"/>
    </xf>
    <xf numFmtId="0" fontId="31" fillId="5" borderId="1" xfId="10" applyFont="1" applyFill="1" applyBorder="1" applyAlignment="1">
      <alignment horizontal="center" vertical="center" wrapText="1" shrinkToFit="1"/>
    </xf>
    <xf numFmtId="0" fontId="41" fillId="5" borderId="1" xfId="0" applyFont="1" applyFill="1" applyBorder="1" applyAlignment="1">
      <alignment horizontal="center" vertical="center" wrapText="1" readingOrder="1"/>
    </xf>
    <xf numFmtId="0" fontId="31" fillId="5" borderId="4" xfId="0" applyFont="1" applyFill="1" applyBorder="1" applyAlignment="1">
      <alignment horizontal="center" vertical="center" wrapText="1" shrinkToFit="1"/>
    </xf>
    <xf numFmtId="0" fontId="41" fillId="5" borderId="1" xfId="48" applyFont="1" applyFill="1" applyBorder="1" applyAlignment="1">
      <alignment horizontal="center" vertical="center" wrapText="1" readingOrder="2"/>
    </xf>
    <xf numFmtId="0" fontId="31" fillId="5" borderId="1" xfId="10" applyFont="1" applyFill="1" applyBorder="1" applyAlignment="1">
      <alignment horizontal="center" vertical="center" shrinkToFit="1" readingOrder="1"/>
    </xf>
    <xf numFmtId="0" fontId="43" fillId="0" borderId="1" xfId="22" applyFont="1" applyBorder="1" applyAlignment="1">
      <alignment horizontal="left" vertical="center"/>
    </xf>
    <xf numFmtId="0" fontId="40" fillId="0" borderId="0" xfId="54" applyFont="1"/>
    <xf numFmtId="0" fontId="40" fillId="0" borderId="1" xfId="54" applyFont="1" applyBorder="1"/>
    <xf numFmtId="0" fontId="40" fillId="3" borderId="1" xfId="0" applyFont="1" applyFill="1" applyBorder="1"/>
    <xf numFmtId="3" fontId="40" fillId="0" borderId="0" xfId="0" applyNumberFormat="1" applyFont="1"/>
    <xf numFmtId="165" fontId="40" fillId="0" borderId="0" xfId="0" applyNumberFormat="1" applyFont="1"/>
    <xf numFmtId="0" fontId="40" fillId="3" borderId="14" xfId="0" applyFont="1" applyFill="1" applyBorder="1"/>
    <xf numFmtId="0" fontId="40" fillId="0" borderId="1" xfId="4" applyFont="1" applyBorder="1"/>
    <xf numFmtId="0" fontId="40" fillId="0" borderId="1" xfId="15" applyFont="1" applyBorder="1" applyAlignment="1">
      <alignment horizontal="center" vertical="center" wrapText="1"/>
    </xf>
    <xf numFmtId="10" fontId="40" fillId="0" borderId="0" xfId="2" applyNumberFormat="1" applyFont="1"/>
    <xf numFmtId="0" fontId="40" fillId="3" borderId="1" xfId="4" applyFont="1" applyFill="1" applyBorder="1"/>
    <xf numFmtId="0" fontId="40" fillId="0" borderId="0" xfId="0" applyFont="1" applyAlignment="1">
      <alignment horizontal="center" vertical="center"/>
    </xf>
    <xf numFmtId="2" fontId="40" fillId="0" borderId="0" xfId="54" applyNumberFormat="1" applyFont="1"/>
    <xf numFmtId="0" fontId="40" fillId="0" borderId="0" xfId="109" applyFont="1"/>
    <xf numFmtId="0" fontId="40" fillId="0" borderId="1" xfId="0" applyFont="1" applyBorder="1" applyAlignment="1">
      <alignment horizontal="center" vertical="center"/>
    </xf>
    <xf numFmtId="167" fontId="40" fillId="0" borderId="0" xfId="4" applyNumberFormat="1" applyFont="1"/>
    <xf numFmtId="0" fontId="31" fillId="5" borderId="1" xfId="28" applyFont="1" applyFill="1" applyBorder="1" applyAlignment="1">
      <alignment horizontal="center" vertical="center" wrapText="1" shrinkToFit="1"/>
    </xf>
    <xf numFmtId="0" fontId="40" fillId="3" borderId="1" xfId="63" applyFont="1" applyFill="1" applyBorder="1"/>
    <xf numFmtId="0" fontId="40" fillId="0" borderId="1" xfId="63" applyFont="1" applyBorder="1"/>
    <xf numFmtId="0" fontId="40" fillId="0" borderId="0" xfId="63" applyFont="1"/>
    <xf numFmtId="0" fontId="40" fillId="0" borderId="0" xfId="0" applyFont="1" applyAlignment="1">
      <alignment horizontal="center"/>
    </xf>
    <xf numFmtId="172" fontId="33" fillId="7" borderId="1" xfId="14" applyNumberFormat="1" applyFont="1" applyFill="1" applyBorder="1" applyAlignment="1">
      <alignment horizontal="center" vertical="center" wrapText="1" shrinkToFit="1"/>
    </xf>
    <xf numFmtId="166" fontId="40" fillId="0" borderId="0" xfId="0" applyNumberFormat="1" applyFont="1"/>
    <xf numFmtId="166" fontId="40" fillId="0" borderId="0" xfId="4" applyNumberFormat="1" applyFont="1"/>
    <xf numFmtId="1" fontId="40" fillId="0" borderId="0" xfId="0" applyNumberFormat="1" applyFont="1"/>
    <xf numFmtId="166" fontId="30" fillId="0" borderId="0" xfId="5" applyNumberFormat="1" applyFont="1"/>
    <xf numFmtId="166" fontId="40" fillId="0" borderId="0" xfId="54" applyNumberFormat="1" applyFont="1"/>
    <xf numFmtId="0" fontId="31" fillId="5" borderId="3" xfId="4" applyFont="1" applyFill="1" applyBorder="1" applyAlignment="1">
      <alignment horizontal="center" vertical="center" wrapText="1" shrinkToFit="1"/>
    </xf>
    <xf numFmtId="0" fontId="43" fillId="0" borderId="0" xfId="22" applyFont="1" applyBorder="1" applyAlignment="1">
      <alignment horizontal="left" vertical="center"/>
    </xf>
    <xf numFmtId="2" fontId="40" fillId="0" borderId="0" xfId="4" applyNumberFormat="1" applyFont="1"/>
    <xf numFmtId="3" fontId="31" fillId="5" borderId="1" xfId="16" applyNumberFormat="1" applyFont="1" applyFill="1" applyBorder="1" applyAlignment="1">
      <alignment horizontal="center" vertical="center" wrapText="1" shrinkToFit="1"/>
    </xf>
    <xf numFmtId="3" fontId="33" fillId="6" borderId="1" xfId="14" applyNumberFormat="1" applyFont="1" applyFill="1" applyBorder="1" applyAlignment="1">
      <alignment horizontal="center" vertical="center" wrapText="1" shrinkToFit="1"/>
    </xf>
    <xf numFmtId="2" fontId="33" fillId="3" borderId="1" xfId="50" applyNumberFormat="1" applyFont="1" applyFill="1" applyBorder="1" applyAlignment="1">
      <alignment horizontal="center" vertical="center" shrinkToFit="1"/>
    </xf>
    <xf numFmtId="2" fontId="33" fillId="6" borderId="1" xfId="50" applyNumberFormat="1" applyFont="1" applyFill="1" applyBorder="1" applyAlignment="1">
      <alignment horizontal="center" vertical="center" shrinkToFit="1"/>
    </xf>
    <xf numFmtId="172" fontId="33" fillId="3" borderId="1" xfId="11" applyNumberFormat="1" applyFont="1" applyFill="1" applyBorder="1" applyAlignment="1">
      <alignment horizontal="center" vertical="center" wrapText="1" shrinkToFit="1"/>
    </xf>
    <xf numFmtId="173" fontId="33" fillId="3" borderId="1" xfId="11" applyNumberFormat="1" applyFont="1" applyFill="1" applyBorder="1" applyAlignment="1">
      <alignment horizontal="center" vertical="center" wrapText="1" shrinkToFit="1"/>
    </xf>
    <xf numFmtId="173" fontId="33" fillId="7" borderId="1" xfId="14" applyNumberFormat="1" applyFont="1" applyFill="1" applyBorder="1" applyAlignment="1">
      <alignment horizontal="center" vertical="center" wrapText="1" shrinkToFit="1"/>
    </xf>
    <xf numFmtId="0" fontId="40" fillId="0" borderId="4" xfId="0" applyFont="1" applyBorder="1"/>
    <xf numFmtId="0" fontId="40" fillId="0" borderId="0" xfId="796" applyFont="1"/>
    <xf numFmtId="3" fontId="31" fillId="5" borderId="0" xfId="0" applyNumberFormat="1" applyFont="1" applyFill="1" applyAlignment="1">
      <alignment horizontal="center" vertical="center" wrapText="1" shrinkToFit="1"/>
    </xf>
    <xf numFmtId="0" fontId="31" fillId="5" borderId="3" xfId="15" applyFont="1" applyFill="1" applyBorder="1" applyAlignment="1">
      <alignment horizontal="center" vertical="center" wrapText="1" shrinkToFit="1"/>
    </xf>
    <xf numFmtId="3" fontId="33" fillId="3" borderId="1" xfId="14" applyNumberFormat="1" applyFont="1" applyFill="1" applyBorder="1" applyAlignment="1">
      <alignment horizontal="center" vertical="center" wrapText="1" shrinkToFit="1"/>
    </xf>
    <xf numFmtId="0" fontId="30" fillId="0" borderId="0" xfId="5" applyFont="1" applyAlignment="1">
      <alignment wrapText="1"/>
    </xf>
    <xf numFmtId="0" fontId="31" fillId="5" borderId="6" xfId="95" applyFont="1" applyFill="1" applyBorder="1" applyAlignment="1">
      <alignment horizontal="center" vertical="center" wrapText="1" shrinkToFit="1"/>
    </xf>
    <xf numFmtId="0" fontId="31" fillId="5" borderId="11" xfId="95" applyFont="1" applyFill="1" applyBorder="1" applyAlignment="1">
      <alignment horizontal="center" vertical="center" wrapText="1" shrinkToFit="1"/>
    </xf>
    <xf numFmtId="0" fontId="31" fillId="5" borderId="14" xfId="0" applyFont="1" applyFill="1" applyBorder="1" applyAlignment="1">
      <alignment horizontal="center" vertical="center" wrapText="1" shrinkToFit="1"/>
    </xf>
    <xf numFmtId="4" fontId="33" fillId="3" borderId="1" xfId="14" applyNumberFormat="1" applyFont="1" applyFill="1" applyBorder="1" applyAlignment="1">
      <alignment horizontal="center" vertical="center" wrapText="1" shrinkToFit="1"/>
    </xf>
    <xf numFmtId="4" fontId="33" fillId="6" borderId="1" xfId="14" applyNumberFormat="1" applyFont="1" applyFill="1" applyBorder="1" applyAlignment="1">
      <alignment horizontal="center" vertical="center" wrapText="1" shrinkToFit="1"/>
    </xf>
    <xf numFmtId="4" fontId="33" fillId="3" borderId="1" xfId="0" applyNumberFormat="1" applyFont="1" applyFill="1" applyBorder="1" applyAlignment="1">
      <alignment horizontal="center" vertical="center" wrapText="1" shrinkToFit="1"/>
    </xf>
    <xf numFmtId="169" fontId="33" fillId="6" borderId="1" xfId="14" applyNumberFormat="1" applyFont="1" applyFill="1" applyBorder="1" applyAlignment="1">
      <alignment horizontal="center" vertical="center" wrapText="1" shrinkToFit="1"/>
    </xf>
    <xf numFmtId="169" fontId="33" fillId="3" borderId="1" xfId="0" applyNumberFormat="1" applyFont="1" applyFill="1" applyBorder="1" applyAlignment="1">
      <alignment horizontal="center" vertical="center" wrapText="1" shrinkToFit="1"/>
    </xf>
    <xf numFmtId="167" fontId="31" fillId="5" borderId="1" xfId="1" applyNumberFormat="1" applyFont="1" applyFill="1" applyBorder="1" applyAlignment="1">
      <alignment horizontal="center" vertical="center" wrapText="1" shrinkToFit="1"/>
    </xf>
    <xf numFmtId="0" fontId="31" fillId="5" borderId="1" xfId="826" applyFont="1" applyFill="1" applyBorder="1" applyAlignment="1">
      <alignment horizontal="center" vertical="center" wrapText="1" shrinkToFit="1"/>
    </xf>
    <xf numFmtId="0" fontId="40" fillId="0" borderId="1" xfId="817" applyFont="1" applyBorder="1" applyAlignment="1">
      <alignment horizontal="center" vertical="center" wrapText="1"/>
    </xf>
    <xf numFmtId="166" fontId="33" fillId="3" borderId="1" xfId="828" applyNumberFormat="1" applyFont="1" applyFill="1" applyBorder="1" applyAlignment="1">
      <alignment horizontal="center" vertical="center" wrapText="1" shrinkToFit="1"/>
    </xf>
    <xf numFmtId="166" fontId="33" fillId="6" borderId="1" xfId="828" applyNumberFormat="1" applyFont="1" applyFill="1" applyBorder="1" applyAlignment="1">
      <alignment horizontal="center" vertical="center" wrapText="1" shrinkToFit="1"/>
    </xf>
    <xf numFmtId="2" fontId="24" fillId="3" borderId="1" xfId="817" applyNumberFormat="1" applyFont="1" applyFill="1" applyBorder="1" applyAlignment="1">
      <alignment vertical="center" wrapText="1"/>
    </xf>
    <xf numFmtId="0" fontId="31" fillId="5" borderId="1" xfId="830" applyFont="1" applyFill="1" applyBorder="1" applyAlignment="1">
      <alignment horizontal="center" vertical="center" wrapText="1" shrinkToFit="1"/>
    </xf>
    <xf numFmtId="2" fontId="0" fillId="0" borderId="0" xfId="0" applyNumberFormat="1"/>
    <xf numFmtId="0" fontId="0" fillId="0" borderId="1" xfId="0" applyBorder="1"/>
    <xf numFmtId="1" fontId="33" fillId="3" borderId="1" xfId="828" applyNumberFormat="1" applyFont="1" applyFill="1" applyBorder="1" applyAlignment="1">
      <alignment horizontal="center" vertical="center" wrapText="1" shrinkToFit="1"/>
    </xf>
    <xf numFmtId="1" fontId="33" fillId="6" borderId="1" xfId="828" applyNumberFormat="1" applyFont="1" applyFill="1" applyBorder="1" applyAlignment="1">
      <alignment horizontal="center" vertical="center" wrapText="1" shrinkToFit="1"/>
    </xf>
    <xf numFmtId="0" fontId="0" fillId="0" borderId="0" xfId="0" applyAlignment="1">
      <alignment horizontal="center"/>
    </xf>
    <xf numFmtId="0" fontId="40" fillId="0" borderId="1" xfId="829" applyFont="1" applyBorder="1" applyAlignment="1">
      <alignment horizontal="center"/>
    </xf>
    <xf numFmtId="0" fontId="63" fillId="0" borderId="0" xfId="0" applyFont="1" applyAlignment="1">
      <alignment horizontal="center"/>
    </xf>
    <xf numFmtId="0" fontId="31" fillId="5" borderId="1" xfId="1246" applyFont="1" applyFill="1" applyBorder="1" applyAlignment="1">
      <alignment horizontal="center" vertical="center" wrapText="1" shrinkToFit="1"/>
    </xf>
    <xf numFmtId="0" fontId="43" fillId="0" borderId="0" xfId="22" applyFont="1" applyAlignment="1">
      <alignment horizontal="left" vertical="center"/>
    </xf>
    <xf numFmtId="0" fontId="40" fillId="3" borderId="1" xfId="48" applyFont="1" applyFill="1" applyBorder="1"/>
    <xf numFmtId="166" fontId="26" fillId="0" borderId="0" xfId="5" applyNumberFormat="1" applyFont="1"/>
    <xf numFmtId="0" fontId="27" fillId="0" borderId="0" xfId="5" applyFont="1" applyAlignment="1">
      <alignment wrapText="1"/>
    </xf>
    <xf numFmtId="172" fontId="40" fillId="0" borderId="0" xfId="4" applyNumberFormat="1" applyFont="1"/>
    <xf numFmtId="3" fontId="33" fillId="6" borderId="1" xfId="150" applyNumberFormat="1" applyFont="1" applyFill="1" applyBorder="1" applyAlignment="1">
      <alignment horizontal="center" vertical="center" wrapText="1" shrinkToFit="1"/>
    </xf>
    <xf numFmtId="3" fontId="33" fillId="3" borderId="1" xfId="150" applyNumberFormat="1" applyFont="1" applyFill="1" applyBorder="1" applyAlignment="1">
      <alignment horizontal="center" vertical="center" wrapText="1" shrinkToFit="1"/>
    </xf>
    <xf numFmtId="0" fontId="41" fillId="5" borderId="3" xfId="0" applyFont="1" applyFill="1" applyBorder="1" applyAlignment="1">
      <alignment horizontal="center" vertical="center" wrapText="1" readingOrder="2"/>
    </xf>
    <xf numFmtId="0" fontId="31" fillId="5" borderId="3" xfId="16" applyNumberFormat="1" applyFont="1" applyFill="1" applyBorder="1" applyAlignment="1">
      <alignment horizontal="center" vertical="center" wrapText="1" shrinkToFit="1"/>
    </xf>
    <xf numFmtId="0" fontId="31" fillId="5" borderId="8" xfId="0" applyFont="1" applyFill="1" applyBorder="1" applyAlignment="1">
      <alignment horizontal="center" vertical="center" wrapText="1" shrinkToFit="1"/>
    </xf>
    <xf numFmtId="0" fontId="31" fillId="5" borderId="1" xfId="16" applyNumberFormat="1" applyFont="1" applyFill="1" applyBorder="1" applyAlignment="1">
      <alignment horizontal="center" vertical="center" wrapText="1" shrinkToFit="1" readingOrder="1"/>
    </xf>
    <xf numFmtId="174" fontId="33" fillId="0" borderId="4" xfId="35" applyNumberFormat="1" applyFont="1" applyBorder="1" applyAlignment="1">
      <alignment horizontal="center" vertical="center" wrapText="1" shrinkToFit="1"/>
    </xf>
    <xf numFmtId="165" fontId="33" fillId="6" borderId="8" xfId="47" applyNumberFormat="1" applyFont="1" applyFill="1" applyBorder="1" applyAlignment="1">
      <alignment horizontal="center" vertical="center" wrapText="1" shrinkToFit="1"/>
    </xf>
    <xf numFmtId="0" fontId="31" fillId="5" borderId="3" xfId="830" applyFont="1" applyFill="1" applyBorder="1" applyAlignment="1">
      <alignment horizontal="center" vertical="center" wrapText="1" shrinkToFit="1"/>
    </xf>
    <xf numFmtId="0" fontId="38" fillId="3" borderId="1" xfId="27" applyFont="1" applyFill="1" applyBorder="1" applyAlignment="1">
      <alignment horizontal="right" vertical="center"/>
    </xf>
    <xf numFmtId="0" fontId="33" fillId="3" borderId="1" xfId="27" applyFont="1" applyFill="1" applyBorder="1"/>
    <xf numFmtId="0" fontId="29" fillId="3" borderId="1" xfId="27" applyFont="1" applyFill="1" applyBorder="1" applyAlignment="1">
      <alignment vertical="center"/>
    </xf>
    <xf numFmtId="0" fontId="80" fillId="0" borderId="1" xfId="22" applyFont="1" applyBorder="1" applyAlignment="1">
      <alignment horizontal="left" vertical="center"/>
    </xf>
    <xf numFmtId="0" fontId="33" fillId="0" borderId="0" xfId="5" applyFont="1"/>
    <xf numFmtId="166" fontId="33" fillId="0" borderId="0" xfId="5" applyNumberFormat="1" applyFont="1"/>
    <xf numFmtId="0" fontId="38" fillId="0" borderId="1" xfId="27" applyFont="1" applyBorder="1" applyAlignment="1">
      <alignment horizontal="right" vertical="center"/>
    </xf>
    <xf numFmtId="0" fontId="33" fillId="0" borderId="1" xfId="27" applyFont="1" applyBorder="1"/>
    <xf numFmtId="0" fontId="29" fillId="0" borderId="1" xfId="27" applyFont="1" applyBorder="1" applyAlignment="1">
      <alignment vertical="center"/>
    </xf>
    <xf numFmtId="165" fontId="29" fillId="0" borderId="0" xfId="0" applyNumberFormat="1" applyFont="1"/>
    <xf numFmtId="0" fontId="29" fillId="0" borderId="0" xfId="0" applyFont="1"/>
    <xf numFmtId="0" fontId="38" fillId="0" borderId="1" xfId="7" applyFont="1" applyBorder="1" applyAlignment="1">
      <alignment vertical="center"/>
    </xf>
    <xf numFmtId="0" fontId="29" fillId="0" borderId="0" xfId="63" applyFont="1"/>
    <xf numFmtId="0" fontId="29" fillId="0" borderId="0" xfId="4" applyFont="1"/>
    <xf numFmtId="0" fontId="29" fillId="0" borderId="0" xfId="54" applyFont="1"/>
    <xf numFmtId="166" fontId="33" fillId="3" borderId="6" xfId="828" applyNumberFormat="1" applyFont="1" applyFill="1" applyBorder="1" applyAlignment="1">
      <alignment horizontal="center" vertical="center" wrapText="1" shrinkToFit="1"/>
    </xf>
    <xf numFmtId="166" fontId="33" fillId="6" borderId="6" xfId="828" applyNumberFormat="1" applyFont="1" applyFill="1" applyBorder="1" applyAlignment="1">
      <alignment horizontal="center" vertical="center" wrapText="1" shrinkToFit="1"/>
    </xf>
    <xf numFmtId="0" fontId="31" fillId="5" borderId="1" xfId="1511" applyFont="1" applyFill="1" applyBorder="1" applyAlignment="1">
      <alignment horizontal="center" vertical="center" wrapText="1" shrinkToFit="1"/>
    </xf>
    <xf numFmtId="166" fontId="33" fillId="3" borderId="6" xfId="0" applyNumberFormat="1" applyFont="1" applyFill="1" applyBorder="1" applyAlignment="1">
      <alignment horizontal="center" vertical="center" wrapText="1" shrinkToFit="1"/>
    </xf>
    <xf numFmtId="166" fontId="31" fillId="5" borderId="1" xfId="0" applyNumberFormat="1" applyFont="1" applyFill="1" applyBorder="1" applyAlignment="1">
      <alignment horizontal="center" vertical="center" wrapText="1" shrinkToFit="1"/>
    </xf>
    <xf numFmtId="166" fontId="33" fillId="3" borderId="1" xfId="14" applyNumberFormat="1" applyFont="1" applyFill="1" applyBorder="1" applyAlignment="1">
      <alignment horizontal="center" vertical="center" wrapText="1" shrinkToFit="1"/>
    </xf>
    <xf numFmtId="166" fontId="33" fillId="6" borderId="1" xfId="14" applyNumberFormat="1" applyFont="1" applyFill="1" applyBorder="1" applyAlignment="1">
      <alignment horizontal="center" vertical="center" wrapText="1" shrinkToFit="1"/>
    </xf>
    <xf numFmtId="3" fontId="33" fillId="6" borderId="1" xfId="828" applyNumberFormat="1" applyFont="1" applyFill="1" applyBorder="1" applyAlignment="1">
      <alignment horizontal="center" vertical="center" wrapText="1" shrinkToFit="1"/>
    </xf>
    <xf numFmtId="166" fontId="33" fillId="0" borderId="1" xfId="1221" applyNumberFormat="1" applyFont="1" applyFill="1" applyBorder="1" applyAlignment="1">
      <alignment horizontal="center" vertical="center" wrapText="1" shrinkToFit="1"/>
    </xf>
    <xf numFmtId="166" fontId="33" fillId="7" borderId="1" xfId="1221" applyNumberFormat="1" applyFont="1" applyFill="1" applyBorder="1" applyAlignment="1">
      <alignment horizontal="center" vertical="center" wrapText="1" shrinkToFit="1"/>
    </xf>
    <xf numFmtId="0" fontId="31" fillId="5" borderId="3" xfId="1511" applyFont="1" applyFill="1" applyBorder="1" applyAlignment="1">
      <alignment horizontal="center" vertical="center" wrapText="1" shrinkToFit="1"/>
    </xf>
    <xf numFmtId="1" fontId="33" fillId="0" borderId="1" xfId="1221" applyNumberFormat="1" applyFont="1" applyFill="1" applyBorder="1" applyAlignment="1">
      <alignment horizontal="center" vertical="center" wrapText="1" shrinkToFit="1"/>
    </xf>
    <xf numFmtId="1" fontId="33" fillId="7" borderId="1" xfId="1221" applyNumberFormat="1" applyFont="1" applyFill="1" applyBorder="1" applyAlignment="1">
      <alignment horizontal="center" vertical="center" wrapText="1" shrinkToFit="1"/>
    </xf>
    <xf numFmtId="0" fontId="38" fillId="0" borderId="5" xfId="27" applyFont="1" applyBorder="1" applyAlignment="1">
      <alignment horizontal="right" vertical="center"/>
    </xf>
    <xf numFmtId="0" fontId="38" fillId="0" borderId="6" xfId="27" applyFont="1" applyBorder="1" applyAlignment="1">
      <alignment horizontal="right" vertical="center"/>
    </xf>
    <xf numFmtId="172" fontId="31" fillId="5" borderId="4" xfId="4" applyNumberFormat="1" applyFont="1" applyFill="1" applyBorder="1" applyAlignment="1">
      <alignment horizontal="center" vertical="center" wrapText="1" shrinkToFit="1"/>
    </xf>
    <xf numFmtId="0" fontId="38" fillId="3" borderId="5" xfId="5" applyFont="1" applyFill="1" applyBorder="1" applyAlignment="1">
      <alignment horizontal="center" vertical="center"/>
    </xf>
    <xf numFmtId="9" fontId="33" fillId="6" borderId="1" xfId="2" applyFont="1" applyFill="1" applyBorder="1" applyAlignment="1">
      <alignment horizontal="center" vertical="center" wrapText="1" shrinkToFit="1"/>
    </xf>
    <xf numFmtId="10" fontId="33" fillId="6" borderId="1" xfId="2" applyNumberFormat="1" applyFont="1" applyFill="1" applyBorder="1" applyAlignment="1">
      <alignment horizontal="center" vertical="center" wrapText="1" shrinkToFit="1"/>
    </xf>
    <xf numFmtId="10" fontId="33" fillId="7" borderId="4" xfId="2" applyNumberFormat="1" applyFont="1" applyFill="1" applyBorder="1" applyAlignment="1">
      <alignment horizontal="center" vertical="center" wrapText="1" shrinkToFit="1"/>
    </xf>
    <xf numFmtId="0" fontId="29" fillId="0" borderId="1" xfId="4" applyFont="1" applyBorder="1"/>
    <xf numFmtId="164" fontId="40" fillId="0" borderId="0" xfId="4" applyNumberFormat="1" applyFont="1"/>
    <xf numFmtId="3" fontId="33" fillId="3" borderId="1" xfId="1247" applyNumberFormat="1" applyFont="1" applyFill="1" applyBorder="1" applyAlignment="1">
      <alignment horizontal="center" vertical="center" wrapText="1" shrinkToFit="1"/>
    </xf>
    <xf numFmtId="3" fontId="33" fillId="6" borderId="1" xfId="1247" applyNumberFormat="1" applyFont="1" applyFill="1" applyBorder="1" applyAlignment="1">
      <alignment horizontal="center" vertical="center" wrapText="1" shrinkToFit="1"/>
    </xf>
    <xf numFmtId="0" fontId="24" fillId="3" borderId="1" xfId="4" applyFont="1" applyFill="1" applyBorder="1" applyAlignment="1">
      <alignment horizontal="right" vertical="center" wrapText="1"/>
    </xf>
    <xf numFmtId="0" fontId="40" fillId="0" borderId="0" xfId="0" applyFont="1" applyAlignment="1">
      <alignment horizontal="right"/>
    </xf>
    <xf numFmtId="169" fontId="29" fillId="0" borderId="1" xfId="54" applyNumberFormat="1" applyFont="1" applyBorder="1"/>
    <xf numFmtId="0" fontId="29" fillId="0" borderId="1" xfId="54" applyFont="1" applyBorder="1"/>
    <xf numFmtId="0" fontId="80" fillId="0" borderId="0" xfId="22" applyFont="1" applyBorder="1" applyAlignment="1">
      <alignment horizontal="left" vertical="center"/>
    </xf>
    <xf numFmtId="2" fontId="33" fillId="3" borderId="6" xfId="1247" applyNumberFormat="1" applyFont="1" applyFill="1" applyBorder="1" applyAlignment="1">
      <alignment horizontal="center" vertical="center" wrapText="1" shrinkToFit="1"/>
    </xf>
    <xf numFmtId="2" fontId="33" fillId="6" borderId="6" xfId="1247" applyNumberFormat="1" applyFont="1" applyFill="1" applyBorder="1" applyAlignment="1">
      <alignment horizontal="center" vertical="center" wrapText="1" shrinkToFit="1"/>
    </xf>
    <xf numFmtId="166" fontId="31" fillId="5" borderId="1" xfId="1246" applyNumberFormat="1" applyFont="1" applyFill="1" applyBorder="1" applyAlignment="1">
      <alignment horizontal="center" vertical="center" wrapText="1" shrinkToFit="1"/>
    </xf>
    <xf numFmtId="2" fontId="33" fillId="6" borderId="1" xfId="1247" applyNumberFormat="1" applyFont="1" applyFill="1" applyBorder="1" applyAlignment="1">
      <alignment horizontal="center" vertical="center" wrapText="1" shrinkToFit="1"/>
    </xf>
    <xf numFmtId="0" fontId="38" fillId="0" borderId="1" xfId="10" applyFont="1" applyBorder="1" applyAlignment="1">
      <alignment horizontal="right" vertical="center"/>
    </xf>
    <xf numFmtId="0" fontId="38" fillId="0" borderId="1" xfId="10" applyFont="1" applyBorder="1" applyAlignment="1">
      <alignment vertical="center"/>
    </xf>
    <xf numFmtId="4" fontId="33" fillId="3" borderId="1" xfId="828" applyNumberFormat="1" applyFont="1" applyFill="1" applyBorder="1" applyAlignment="1">
      <alignment horizontal="center" vertical="center" wrapText="1" shrinkToFit="1"/>
    </xf>
    <xf numFmtId="4" fontId="33" fillId="6" borderId="1" xfId="828" applyNumberFormat="1" applyFont="1" applyFill="1" applyBorder="1" applyAlignment="1">
      <alignment horizontal="center" vertical="center" wrapText="1" shrinkToFit="1"/>
    </xf>
    <xf numFmtId="4" fontId="31" fillId="5" borderId="1" xfId="1511" applyNumberFormat="1" applyFont="1" applyFill="1" applyBorder="1" applyAlignment="1">
      <alignment horizontal="center" vertical="center" wrapText="1" shrinkToFit="1"/>
    </xf>
    <xf numFmtId="0" fontId="29" fillId="0" borderId="1" xfId="1191" applyFont="1" applyBorder="1"/>
    <xf numFmtId="0" fontId="29" fillId="0" borderId="0" xfId="1191" applyFont="1"/>
    <xf numFmtId="2" fontId="33" fillId="3" borderId="1" xfId="1247" applyNumberFormat="1" applyFont="1" applyFill="1" applyBorder="1" applyAlignment="1">
      <alignment horizontal="center" vertical="center" wrapText="1" shrinkToFit="1"/>
    </xf>
    <xf numFmtId="2" fontId="33" fillId="3" borderId="1" xfId="814" applyNumberFormat="1" applyFont="1" applyFill="1" applyBorder="1" applyAlignment="1">
      <alignment horizontal="center" vertical="center" wrapText="1" shrinkToFit="1"/>
    </xf>
    <xf numFmtId="2" fontId="33" fillId="6" borderId="1" xfId="814" applyNumberFormat="1" applyFont="1" applyFill="1" applyBorder="1" applyAlignment="1">
      <alignment horizontal="center" vertical="center" wrapText="1" shrinkToFit="1"/>
    </xf>
    <xf numFmtId="2" fontId="31" fillId="5" borderId="1" xfId="799" applyNumberFormat="1" applyFont="1" applyFill="1" applyBorder="1" applyAlignment="1">
      <alignment horizontal="center" vertical="center" wrapText="1" shrinkToFit="1"/>
    </xf>
    <xf numFmtId="3" fontId="31" fillId="5" borderId="1" xfId="1511" applyNumberFormat="1" applyFont="1" applyFill="1" applyBorder="1" applyAlignment="1">
      <alignment horizontal="center" vertical="center" wrapText="1" shrinkToFit="1"/>
    </xf>
    <xf numFmtId="4" fontId="33" fillId="3" borderId="7" xfId="828" applyNumberFormat="1" applyFont="1" applyFill="1" applyBorder="1" applyAlignment="1">
      <alignment horizontal="center" vertical="center" wrapText="1" shrinkToFit="1"/>
    </xf>
    <xf numFmtId="0" fontId="38" fillId="0" borderId="1" xfId="10" applyFont="1" applyBorder="1" applyAlignment="1">
      <alignment horizontal="right" vertical="center" wrapText="1"/>
    </xf>
    <xf numFmtId="4" fontId="31" fillId="5" borderId="1" xfId="843" applyNumberFormat="1" applyFont="1" applyFill="1" applyBorder="1" applyAlignment="1">
      <alignment horizontal="center" vertical="center" wrapText="1" shrinkToFit="1"/>
    </xf>
    <xf numFmtId="0" fontId="29" fillId="0" borderId="0" xfId="109" applyFont="1"/>
    <xf numFmtId="2" fontId="33" fillId="6" borderId="1" xfId="1247" applyNumberFormat="1" applyFont="1" applyFill="1" applyBorder="1" applyAlignment="1">
      <alignment horizontal="center" vertical="center" shrinkToFit="1" readingOrder="1"/>
    </xf>
    <xf numFmtId="2" fontId="33" fillId="3" borderId="4" xfId="1247" applyNumberFormat="1" applyFont="1" applyFill="1" applyBorder="1" applyAlignment="1">
      <alignment horizontal="center" vertical="center" wrapText="1" shrinkToFit="1"/>
    </xf>
    <xf numFmtId="2" fontId="33" fillId="6" borderId="4" xfId="1247" applyNumberFormat="1" applyFont="1" applyFill="1" applyBorder="1" applyAlignment="1">
      <alignment horizontal="center" vertical="center" wrapText="1" shrinkToFit="1"/>
    </xf>
    <xf numFmtId="2" fontId="31" fillId="5" borderId="1" xfId="1246" applyNumberFormat="1" applyFont="1" applyFill="1" applyBorder="1" applyAlignment="1">
      <alignment horizontal="center" vertical="center" wrapText="1" shrinkToFit="1"/>
    </xf>
    <xf numFmtId="0" fontId="38" fillId="0" borderId="1" xfId="114" applyFont="1" applyBorder="1" applyAlignment="1">
      <alignment horizontal="right" vertical="center"/>
    </xf>
    <xf numFmtId="166" fontId="33" fillId="3" borderId="1" xfId="1247" applyNumberFormat="1" applyFont="1" applyFill="1" applyBorder="1" applyAlignment="1">
      <alignment horizontal="center" vertical="center" wrapText="1" shrinkToFit="1"/>
    </xf>
    <xf numFmtId="166" fontId="33" fillId="6" borderId="1" xfId="1247" applyNumberFormat="1" applyFont="1" applyFill="1" applyBorder="1" applyAlignment="1">
      <alignment horizontal="center" vertical="center" wrapText="1" shrinkToFit="1"/>
    </xf>
    <xf numFmtId="2" fontId="33" fillId="3" borderId="1" xfId="1280" applyNumberFormat="1" applyFont="1" applyFill="1" applyBorder="1" applyAlignment="1">
      <alignment horizontal="center" vertical="center" wrapText="1" shrinkToFit="1"/>
    </xf>
    <xf numFmtId="2" fontId="33" fillId="6" borderId="1" xfId="1280" applyNumberFormat="1" applyFont="1" applyFill="1" applyBorder="1" applyAlignment="1">
      <alignment horizontal="center" vertical="center" wrapText="1" shrinkToFit="1"/>
    </xf>
    <xf numFmtId="2" fontId="33" fillId="6" borderId="1" xfId="1280" applyNumberFormat="1" applyFont="1" applyFill="1" applyBorder="1" applyAlignment="1">
      <alignment horizontal="center" vertical="center" shrinkToFit="1" readingOrder="1"/>
    </xf>
    <xf numFmtId="0" fontId="38" fillId="3" borderId="1" xfId="10" applyFont="1" applyFill="1" applyBorder="1" applyAlignment="1">
      <alignment horizontal="right" vertical="center"/>
    </xf>
    <xf numFmtId="0" fontId="80" fillId="3" borderId="1" xfId="22" applyFont="1" applyFill="1" applyBorder="1" applyAlignment="1">
      <alignment horizontal="left" vertical="center"/>
    </xf>
    <xf numFmtId="2" fontId="33" fillId="3" borderId="1" xfId="1280" applyNumberFormat="1" applyFont="1" applyFill="1" applyBorder="1" applyAlignment="1">
      <alignment horizontal="center" vertical="center" shrinkToFit="1" readingOrder="1"/>
    </xf>
    <xf numFmtId="2" fontId="33" fillId="3" borderId="1" xfId="1280" applyNumberFormat="1" applyFont="1" applyFill="1" applyBorder="1" applyAlignment="1">
      <alignment horizontal="center" vertical="center" shrinkToFit="1"/>
    </xf>
    <xf numFmtId="2" fontId="33" fillId="6" borderId="1" xfId="1280" applyNumberFormat="1" applyFont="1" applyFill="1" applyBorder="1" applyAlignment="1">
      <alignment horizontal="center" vertical="center" shrinkToFit="1"/>
    </xf>
    <xf numFmtId="2" fontId="31" fillId="5" borderId="1" xfId="1222" applyNumberFormat="1" applyFont="1" applyFill="1" applyBorder="1" applyAlignment="1">
      <alignment horizontal="center" vertical="center" wrapText="1" shrinkToFit="1"/>
    </xf>
    <xf numFmtId="0" fontId="29" fillId="0" borderId="1" xfId="0" applyFont="1" applyBorder="1"/>
    <xf numFmtId="0" fontId="80" fillId="3" borderId="1" xfId="22" applyFont="1" applyFill="1" applyBorder="1" applyAlignment="1">
      <alignment horizontal="left"/>
    </xf>
    <xf numFmtId="3" fontId="33" fillId="0" borderId="1" xfId="1221" applyNumberFormat="1" applyFont="1" applyFill="1" applyBorder="1" applyAlignment="1">
      <alignment horizontal="center" vertical="center" wrapText="1" shrinkToFit="1"/>
    </xf>
    <xf numFmtId="9" fontId="33" fillId="3" borderId="1" xfId="2" applyFont="1" applyFill="1" applyBorder="1" applyAlignment="1">
      <alignment horizontal="center" vertical="center" wrapText="1" shrinkToFit="1"/>
    </xf>
    <xf numFmtId="0" fontId="82" fillId="0" borderId="0" xfId="5" applyFont="1"/>
    <xf numFmtId="0" fontId="29" fillId="3" borderId="0" xfId="4" applyFont="1" applyFill="1"/>
    <xf numFmtId="0" fontId="38" fillId="0" borderId="6" xfId="5" applyFont="1" applyBorder="1" applyAlignment="1">
      <alignment horizontal="right" vertical="center"/>
    </xf>
    <xf numFmtId="0" fontId="29" fillId="0" borderId="0" xfId="796" applyFont="1"/>
    <xf numFmtId="0" fontId="24" fillId="3" borderId="1" xfId="4" applyFont="1" applyFill="1" applyBorder="1" applyAlignment="1">
      <alignment horizontal="center" vertical="center" wrapText="1" readingOrder="2"/>
    </xf>
    <xf numFmtId="0" fontId="27" fillId="0" borderId="0" xfId="5" applyFont="1" applyAlignment="1">
      <alignment horizontal="center" readingOrder="2"/>
    </xf>
    <xf numFmtId="1" fontId="31" fillId="5" borderId="1" xfId="1" applyNumberFormat="1" applyFont="1" applyFill="1" applyBorder="1" applyAlignment="1">
      <alignment horizontal="center" vertical="center" wrapText="1" shrinkToFit="1"/>
    </xf>
    <xf numFmtId="0" fontId="24" fillId="3" borderId="1" xfId="1275" applyFont="1" applyFill="1" applyBorder="1" applyAlignment="1">
      <alignment vertical="center" wrapText="1"/>
    </xf>
    <xf numFmtId="0" fontId="24" fillId="3" borderId="1" xfId="1227" applyFont="1" applyFill="1" applyBorder="1" applyAlignment="1">
      <alignment vertical="center" wrapText="1"/>
    </xf>
    <xf numFmtId="0" fontId="40" fillId="0" borderId="1" xfId="1227" applyFont="1" applyBorder="1" applyAlignment="1">
      <alignment horizontal="center" vertical="center" wrapText="1"/>
    </xf>
    <xf numFmtId="3" fontId="33" fillId="3" borderId="1" xfId="1259" applyNumberFormat="1" applyFont="1" applyFill="1" applyBorder="1" applyAlignment="1">
      <alignment horizontal="center" vertical="center" wrapText="1" shrinkToFit="1"/>
    </xf>
    <xf numFmtId="3" fontId="33" fillId="6" borderId="1" xfId="1259" applyNumberFormat="1" applyFont="1" applyFill="1" applyBorder="1" applyAlignment="1">
      <alignment horizontal="center" vertical="center" wrapText="1" shrinkToFit="1"/>
    </xf>
    <xf numFmtId="3" fontId="33" fillId="3" borderId="0" xfId="1259" applyNumberFormat="1" applyFont="1" applyFill="1" applyBorder="1" applyAlignment="1">
      <alignment horizontal="center" vertical="center" wrapText="1" shrinkToFit="1"/>
    </xf>
    <xf numFmtId="3" fontId="33" fillId="6" borderId="0" xfId="1259" applyNumberFormat="1" applyFont="1" applyFill="1" applyBorder="1" applyAlignment="1">
      <alignment horizontal="center" vertical="center" wrapText="1" shrinkToFit="1"/>
    </xf>
    <xf numFmtId="0" fontId="35" fillId="0" borderId="0" xfId="0" applyFont="1"/>
    <xf numFmtId="0" fontId="40" fillId="0" borderId="0" xfId="1275" applyFont="1"/>
    <xf numFmtId="0" fontId="31" fillId="5" borderId="1" xfId="1275" applyFont="1" applyFill="1" applyBorder="1" applyAlignment="1">
      <alignment horizontal="center" vertical="center" wrapText="1" shrinkToFit="1"/>
    </xf>
    <xf numFmtId="0" fontId="40" fillId="0" borderId="1" xfId="1275" applyFont="1" applyBorder="1"/>
    <xf numFmtId="167" fontId="40" fillId="0" borderId="0" xfId="1275" applyNumberFormat="1" applyFont="1"/>
    <xf numFmtId="0" fontId="40" fillId="0" borderId="1" xfId="1275" applyFont="1" applyBorder="1" applyAlignment="1">
      <alignment horizontal="center" vertical="center" wrapText="1"/>
    </xf>
    <xf numFmtId="0" fontId="83" fillId="0" borderId="0" xfId="5" applyFont="1"/>
    <xf numFmtId="172" fontId="33" fillId="3" borderId="1" xfId="1247" applyNumberFormat="1" applyFont="1" applyFill="1" applyBorder="1" applyAlignment="1">
      <alignment horizontal="center" vertical="center" wrapText="1" shrinkToFit="1"/>
    </xf>
    <xf numFmtId="0" fontId="31" fillId="5" borderId="0" xfId="47" applyNumberFormat="1" applyFont="1" applyFill="1" applyBorder="1" applyAlignment="1">
      <alignment horizontal="center" vertical="center" wrapText="1" shrinkToFit="1"/>
    </xf>
    <xf numFmtId="0" fontId="40" fillId="3" borderId="1" xfId="1511" applyFont="1" applyFill="1" applyBorder="1"/>
    <xf numFmtId="0" fontId="40" fillId="0" borderId="0" xfId="1511" applyFont="1"/>
    <xf numFmtId="3" fontId="33" fillId="3" borderId="1" xfId="843" applyNumberFormat="1" applyFont="1" applyFill="1" applyBorder="1" applyAlignment="1">
      <alignment horizontal="center" vertical="center" wrapText="1" shrinkToFit="1"/>
    </xf>
    <xf numFmtId="3" fontId="33" fillId="6" borderId="1" xfId="843" applyNumberFormat="1" applyFont="1" applyFill="1" applyBorder="1" applyAlignment="1">
      <alignment horizontal="center" vertical="center" wrapText="1" shrinkToFit="1"/>
    </xf>
    <xf numFmtId="0" fontId="24" fillId="3" borderId="1" xfId="1555" applyFont="1" applyFill="1" applyBorder="1" applyAlignment="1">
      <alignment vertical="center" wrapText="1"/>
    </xf>
    <xf numFmtId="0" fontId="40" fillId="0" borderId="0" xfId="1556" applyFont="1"/>
    <xf numFmtId="0" fontId="31" fillId="5" borderId="1" xfId="1555" applyFont="1" applyFill="1" applyBorder="1" applyAlignment="1">
      <alignment horizontal="center" vertical="center" wrapText="1" shrinkToFit="1"/>
    </xf>
    <xf numFmtId="3" fontId="33" fillId="3" borderId="1" xfId="1557" applyNumberFormat="1" applyFont="1" applyFill="1" applyBorder="1" applyAlignment="1">
      <alignment horizontal="center" vertical="center" wrapText="1" shrinkToFit="1"/>
    </xf>
    <xf numFmtId="3" fontId="40" fillId="0" borderId="0" xfId="1556" applyNumberFormat="1" applyFont="1"/>
    <xf numFmtId="3" fontId="33" fillId="6" borderId="1" xfId="1557" applyNumberFormat="1" applyFont="1" applyFill="1" applyBorder="1" applyAlignment="1">
      <alignment horizontal="center" vertical="center" wrapText="1" shrinkToFit="1"/>
    </xf>
    <xf numFmtId="3" fontId="31" fillId="5" borderId="1" xfId="1555" applyNumberFormat="1" applyFont="1" applyFill="1" applyBorder="1" applyAlignment="1">
      <alignment horizontal="center" vertical="center" wrapText="1" shrinkToFit="1"/>
    </xf>
    <xf numFmtId="0" fontId="40" fillId="3" borderId="1" xfId="1510" applyFont="1" applyFill="1" applyBorder="1"/>
    <xf numFmtId="0" fontId="40" fillId="0" borderId="0" xfId="1510" applyFont="1"/>
    <xf numFmtId="3" fontId="33" fillId="6" borderId="1" xfId="1513" applyNumberFormat="1" applyFont="1" applyFill="1" applyBorder="1" applyAlignment="1">
      <alignment horizontal="center" vertical="center" wrapText="1" shrinkToFit="1"/>
    </xf>
    <xf numFmtId="3" fontId="40" fillId="0" borderId="0" xfId="1510" applyNumberFormat="1" applyFont="1"/>
    <xf numFmtId="0" fontId="40" fillId="0" borderId="1" xfId="1555" applyFont="1" applyBorder="1" applyAlignment="1">
      <alignment horizontal="center" vertical="center" wrapText="1"/>
    </xf>
    <xf numFmtId="0" fontId="40" fillId="0" borderId="1" xfId="1555" applyFont="1" applyBorder="1"/>
    <xf numFmtId="0" fontId="40" fillId="0" borderId="0" xfId="1555" applyFont="1"/>
    <xf numFmtId="3" fontId="31" fillId="5" borderId="1" xfId="1222" applyNumberFormat="1" applyFont="1" applyFill="1" applyBorder="1" applyAlignment="1">
      <alignment horizontal="center" vertical="center" shrinkToFit="1" readingOrder="1"/>
    </xf>
    <xf numFmtId="0" fontId="36" fillId="0" borderId="1" xfId="1222" applyFont="1" applyBorder="1" applyAlignment="1">
      <alignment vertical="center"/>
    </xf>
    <xf numFmtId="0" fontId="31" fillId="5" borderId="1" xfId="1222" applyFont="1" applyFill="1" applyBorder="1" applyAlignment="1">
      <alignment horizontal="center" vertical="center" shrinkToFit="1" readingOrder="1"/>
    </xf>
    <xf numFmtId="0" fontId="24" fillId="3" borderId="1" xfId="1511" applyFont="1" applyFill="1" applyBorder="1" applyAlignment="1">
      <alignment vertical="center" wrapText="1"/>
    </xf>
    <xf numFmtId="0" fontId="40" fillId="0" borderId="1" xfId="1245" applyFont="1" applyBorder="1"/>
    <xf numFmtId="0" fontId="40" fillId="0" borderId="0" xfId="1245" applyFont="1"/>
    <xf numFmtId="3" fontId="33" fillId="3" borderId="1" xfId="1250" applyNumberFormat="1" applyFont="1" applyFill="1" applyBorder="1" applyAlignment="1">
      <alignment horizontal="center" vertical="center" wrapText="1" shrinkToFit="1"/>
    </xf>
    <xf numFmtId="3" fontId="33" fillId="6" borderId="1" xfId="1250" applyNumberFormat="1" applyFont="1" applyFill="1" applyBorder="1" applyAlignment="1">
      <alignment horizontal="center" vertical="center" wrapText="1" shrinkToFit="1"/>
    </xf>
    <xf numFmtId="3" fontId="33" fillId="0" borderId="1" xfId="1250" applyNumberFormat="1" applyFont="1" applyFill="1" applyBorder="1" applyAlignment="1">
      <alignment horizontal="center" vertical="center" wrapText="1" shrinkToFit="1"/>
    </xf>
    <xf numFmtId="0" fontId="24" fillId="3" borderId="0" xfId="1275" applyFont="1" applyFill="1" applyAlignment="1">
      <alignment vertical="center" wrapText="1"/>
    </xf>
    <xf numFmtId="0" fontId="35" fillId="0" borderId="0" xfId="1275" applyFont="1"/>
    <xf numFmtId="0" fontId="40" fillId="3" borderId="1" xfId="1179" applyFont="1" applyFill="1" applyBorder="1"/>
    <xf numFmtId="0" fontId="41" fillId="9" borderId="1" xfId="1267" applyFont="1" applyFill="1" applyBorder="1" applyAlignment="1">
      <alignment horizontal="center" vertical="center" wrapText="1" shrinkToFit="1"/>
    </xf>
    <xf numFmtId="171" fontId="31" fillId="5" borderId="1" xfId="1264" applyNumberFormat="1" applyFont="1" applyFill="1" applyBorder="1" applyAlignment="1">
      <alignment horizontal="center" vertical="center" wrapText="1" shrinkToFit="1"/>
    </xf>
    <xf numFmtId="3" fontId="33" fillId="8" borderId="1" xfId="1187" applyNumberFormat="1" applyFont="1" applyFill="1" applyBorder="1" applyAlignment="1">
      <alignment horizontal="center" vertical="center" wrapText="1" shrinkToFit="1"/>
    </xf>
    <xf numFmtId="3" fontId="41" fillId="9" borderId="1" xfId="1267" applyNumberFormat="1" applyFont="1" applyFill="1" applyBorder="1" applyAlignment="1">
      <alignment horizontal="center" vertical="center" wrapText="1" shrinkToFit="1"/>
    </xf>
    <xf numFmtId="0" fontId="36" fillId="0" borderId="0" xfId="1275" applyFont="1" applyAlignment="1">
      <alignment horizontal="right" vertical="center"/>
    </xf>
    <xf numFmtId="3" fontId="33" fillId="3" borderId="3" xfId="1557" applyNumberFormat="1" applyFont="1" applyFill="1" applyBorder="1" applyAlignment="1">
      <alignment horizontal="center" vertical="center" wrapText="1" shrinkToFit="1"/>
    </xf>
    <xf numFmtId="3" fontId="33" fillId="6" borderId="3" xfId="1557" applyNumberFormat="1" applyFont="1" applyFill="1" applyBorder="1" applyAlignment="1">
      <alignment horizontal="center" vertical="center" wrapText="1" shrinkToFit="1"/>
    </xf>
    <xf numFmtId="10" fontId="33" fillId="3" borderId="3" xfId="2" applyNumberFormat="1" applyFont="1" applyFill="1" applyBorder="1" applyAlignment="1">
      <alignment horizontal="center" vertical="center" wrapText="1" shrinkToFit="1"/>
    </xf>
    <xf numFmtId="10" fontId="33" fillId="6" borderId="3" xfId="2" applyNumberFormat="1" applyFont="1" applyFill="1" applyBorder="1" applyAlignment="1">
      <alignment horizontal="center" vertical="center" wrapText="1" shrinkToFit="1"/>
    </xf>
    <xf numFmtId="0" fontId="32" fillId="0" borderId="0" xfId="5" applyFont="1"/>
    <xf numFmtId="0" fontId="32" fillId="0" borderId="2" xfId="5" applyFont="1" applyBorder="1"/>
    <xf numFmtId="0" fontId="40" fillId="0" borderId="1" xfId="1222" applyFont="1" applyBorder="1"/>
    <xf numFmtId="0" fontId="40" fillId="0" borderId="0" xfId="1222" applyFont="1"/>
    <xf numFmtId="0" fontId="35" fillId="0" borderId="0" xfId="1222" applyFont="1"/>
    <xf numFmtId="2" fontId="40" fillId="0" borderId="0" xfId="1222" applyNumberFormat="1" applyFont="1"/>
    <xf numFmtId="0" fontId="24" fillId="3" borderId="1" xfId="1179" applyFont="1" applyFill="1" applyBorder="1" applyAlignment="1">
      <alignment vertical="center" wrapText="1"/>
    </xf>
    <xf numFmtId="10" fontId="33" fillId="7" borderId="1" xfId="2" applyNumberFormat="1" applyFont="1" applyFill="1" applyBorder="1" applyAlignment="1">
      <alignment horizontal="center" vertical="center" wrapText="1" readingOrder="1"/>
    </xf>
    <xf numFmtId="10" fontId="33" fillId="7" borderId="3" xfId="2" applyNumberFormat="1" applyFont="1" applyFill="1" applyBorder="1" applyAlignment="1">
      <alignment horizontal="center" vertical="center" wrapText="1" readingOrder="1"/>
    </xf>
    <xf numFmtId="0" fontId="35" fillId="0" borderId="0" xfId="1245" applyFont="1"/>
    <xf numFmtId="10" fontId="33" fillId="3" borderId="1" xfId="2" applyNumberFormat="1" applyFont="1" applyFill="1" applyBorder="1" applyAlignment="1">
      <alignment horizontal="center" vertical="center" wrapText="1" shrinkToFit="1"/>
    </xf>
    <xf numFmtId="10" fontId="33" fillId="0" borderId="1" xfId="2" applyNumberFormat="1" applyFont="1" applyFill="1" applyBorder="1" applyAlignment="1">
      <alignment horizontal="center" vertical="center" wrapText="1" shrinkToFit="1"/>
    </xf>
    <xf numFmtId="10" fontId="31" fillId="5" borderId="1" xfId="2" applyNumberFormat="1" applyFont="1" applyFill="1" applyBorder="1" applyAlignment="1">
      <alignment horizontal="center" vertical="center" wrapText="1" shrinkToFit="1"/>
    </xf>
    <xf numFmtId="0" fontId="40" fillId="3" borderId="1" xfId="1181" applyFont="1" applyFill="1" applyBorder="1" applyAlignment="1">
      <alignment horizontal="center" vertical="center" wrapText="1"/>
    </xf>
    <xf numFmtId="0" fontId="40" fillId="3" borderId="1" xfId="816" applyFont="1" applyFill="1" applyBorder="1"/>
    <xf numFmtId="0" fontId="31" fillId="10" borderId="1" xfId="1511" applyFont="1" applyFill="1" applyBorder="1" applyAlignment="1">
      <alignment horizontal="center" vertical="center" wrapText="1" shrinkToFit="1"/>
    </xf>
    <xf numFmtId="3" fontId="40" fillId="0" borderId="0" xfId="1245" applyNumberFormat="1" applyFont="1"/>
    <xf numFmtId="166" fontId="40" fillId="0" borderId="0" xfId="1245" applyNumberFormat="1" applyFont="1"/>
    <xf numFmtId="0" fontId="84" fillId="0" borderId="0" xfId="0" applyFont="1"/>
    <xf numFmtId="0" fontId="85" fillId="3" borderId="1" xfId="22" applyFont="1" applyFill="1" applyBorder="1" applyAlignment="1">
      <alignment vertical="center"/>
    </xf>
    <xf numFmtId="0" fontId="33" fillId="3" borderId="1" xfId="80" applyFont="1" applyFill="1" applyBorder="1"/>
    <xf numFmtId="0" fontId="29" fillId="0" borderId="1" xfId="1275" applyFont="1" applyBorder="1"/>
    <xf numFmtId="0" fontId="29" fillId="0" borderId="0" xfId="1275" applyFont="1"/>
    <xf numFmtId="0" fontId="38" fillId="0" borderId="1" xfId="1511" applyFont="1" applyBorder="1" applyAlignment="1">
      <alignment vertical="center"/>
    </xf>
    <xf numFmtId="164" fontId="40" fillId="0" borderId="0" xfId="0" applyNumberFormat="1" applyFont="1"/>
    <xf numFmtId="10" fontId="33" fillId="6" borderId="8" xfId="2" applyNumberFormat="1" applyFont="1" applyFill="1" applyBorder="1" applyAlignment="1">
      <alignment horizontal="center" vertical="center" wrapText="1" shrinkToFit="1"/>
    </xf>
    <xf numFmtId="0" fontId="29" fillId="0" borderId="0" xfId="1511" applyFont="1"/>
    <xf numFmtId="0" fontId="38" fillId="0" borderId="1" xfId="1555" applyFont="1" applyBorder="1" applyAlignment="1">
      <alignment vertical="center"/>
    </xf>
    <xf numFmtId="0" fontId="29" fillId="0" borderId="0" xfId="1556" applyFont="1"/>
    <xf numFmtId="0" fontId="29" fillId="3" borderId="1" xfId="1510" applyFont="1" applyFill="1" applyBorder="1"/>
    <xf numFmtId="0" fontId="29" fillId="0" borderId="0" xfId="1510" applyFont="1"/>
    <xf numFmtId="0" fontId="38" fillId="0" borderId="1" xfId="1208" applyFont="1" applyBorder="1" applyAlignment="1">
      <alignment horizontal="right" vertical="center"/>
    </xf>
    <xf numFmtId="0" fontId="29" fillId="0" borderId="0" xfId="1555" applyFont="1"/>
    <xf numFmtId="0" fontId="29" fillId="0" borderId="1" xfId="1555" applyFont="1" applyBorder="1"/>
    <xf numFmtId="0" fontId="29" fillId="0" borderId="0" xfId="1245" applyFont="1"/>
    <xf numFmtId="0" fontId="38" fillId="3" borderId="1" xfId="1179" applyFont="1" applyFill="1" applyBorder="1" applyAlignment="1">
      <alignment vertical="center"/>
    </xf>
    <xf numFmtId="0" fontId="38" fillId="3" borderId="0" xfId="1275" applyFont="1" applyFill="1" applyAlignment="1">
      <alignment horizontal="right" vertical="center"/>
    </xf>
    <xf numFmtId="0" fontId="38" fillId="3" borderId="14" xfId="1275" applyFont="1" applyFill="1" applyBorder="1" applyAlignment="1">
      <alignment horizontal="right" vertical="center"/>
    </xf>
    <xf numFmtId="0" fontId="29" fillId="0" borderId="0" xfId="1222" applyFont="1"/>
    <xf numFmtId="9" fontId="29" fillId="0" borderId="0" xfId="2" applyFont="1"/>
    <xf numFmtId="0" fontId="86" fillId="0" borderId="0" xfId="0" applyFont="1"/>
    <xf numFmtId="166" fontId="33" fillId="6" borderId="1" xfId="828" applyNumberFormat="1" applyFont="1" applyFill="1" applyBorder="1" applyAlignment="1">
      <alignment horizontal="center" vertical="center" shrinkToFit="1"/>
    </xf>
    <xf numFmtId="166" fontId="33" fillId="3" borderId="1" xfId="828" applyNumberFormat="1" applyFont="1" applyFill="1" applyBorder="1" applyAlignment="1">
      <alignment horizontal="center" vertical="center" shrinkToFit="1"/>
    </xf>
    <xf numFmtId="0" fontId="31" fillId="5" borderId="3" xfId="0" applyFont="1" applyFill="1" applyBorder="1" applyAlignment="1">
      <alignment horizontal="center" vertical="center" wrapText="1" shrinkToFit="1"/>
    </xf>
    <xf numFmtId="1" fontId="33" fillId="3" borderId="1" xfId="1600" applyNumberFormat="1" applyFont="1" applyFill="1" applyBorder="1" applyAlignment="1">
      <alignment horizontal="center" vertical="center" wrapText="1" shrinkToFit="1"/>
    </xf>
    <xf numFmtId="1" fontId="33" fillId="6" borderId="1" xfId="1600" applyNumberFormat="1" applyFont="1" applyFill="1" applyBorder="1" applyAlignment="1">
      <alignment horizontal="center" vertical="center" wrapText="1" shrinkToFit="1"/>
    </xf>
    <xf numFmtId="0" fontId="31" fillId="5" borderId="1" xfId="1511" applyFont="1" applyFill="1" applyBorder="1" applyAlignment="1">
      <alignment horizontal="center" vertical="center" wrapText="1" shrinkToFit="1"/>
    </xf>
    <xf numFmtId="0" fontId="31" fillId="5" borderId="4" xfId="1511" applyFont="1" applyFill="1" applyBorder="1" applyAlignment="1">
      <alignment horizontal="center" vertical="center" wrapText="1" shrinkToFit="1"/>
    </xf>
    <xf numFmtId="0" fontId="31" fillId="5" borderId="1" xfId="4" applyFont="1" applyFill="1" applyBorder="1" applyAlignment="1">
      <alignment horizontal="center" vertical="center" wrapText="1" shrinkToFit="1"/>
    </xf>
    <xf numFmtId="0" fontId="31" fillId="5" borderId="1" xfId="1246" applyFont="1" applyFill="1" applyBorder="1" applyAlignment="1">
      <alignment horizontal="center" vertical="center" wrapText="1" shrinkToFit="1"/>
    </xf>
    <xf numFmtId="0" fontId="38" fillId="0" borderId="2" xfId="27" applyFont="1" applyBorder="1" applyAlignment="1">
      <alignment horizontal="right" vertical="center"/>
    </xf>
    <xf numFmtId="3" fontId="33" fillId="3" borderId="1" xfId="6" applyNumberFormat="1" applyFont="1" applyFill="1" applyBorder="1" applyAlignment="1">
      <alignment horizontal="center" vertical="center" wrapText="1" shrinkToFit="1"/>
    </xf>
    <xf numFmtId="170" fontId="40" fillId="0" borderId="0" xfId="2" applyNumberFormat="1" applyFont="1"/>
    <xf numFmtId="172" fontId="33" fillId="7" borderId="1" xfId="14" applyNumberFormat="1" applyFont="1" applyFill="1" applyBorder="1" applyAlignment="1">
      <alignment horizontal="center" vertical="center" wrapText="1" shrinkToFit="1"/>
    </xf>
    <xf numFmtId="0" fontId="80" fillId="0" borderId="1" xfId="22" applyFont="1" applyBorder="1" applyAlignment="1">
      <alignment horizontal="left" vertical="center"/>
    </xf>
    <xf numFmtId="10" fontId="33" fillId="7" borderId="3" xfId="2" applyNumberFormat="1" applyFont="1" applyFill="1" applyBorder="1" applyAlignment="1">
      <alignment horizontal="center" vertical="center" wrapText="1" readingOrder="1"/>
    </xf>
    <xf numFmtId="2" fontId="33" fillId="3" borderId="1" xfId="96" applyNumberFormat="1" applyFont="1" applyFill="1" applyBorder="1" applyAlignment="1">
      <alignment horizontal="center" vertical="center" wrapText="1" shrinkToFit="1"/>
    </xf>
    <xf numFmtId="2" fontId="33" fillId="6" borderId="1" xfId="96" applyNumberFormat="1" applyFont="1" applyFill="1" applyBorder="1" applyAlignment="1">
      <alignment horizontal="center" vertical="center" wrapText="1" shrinkToFit="1"/>
    </xf>
    <xf numFmtId="0" fontId="38" fillId="0" borderId="6" xfId="5" applyFont="1" applyBorder="1" applyAlignment="1">
      <alignment horizontal="right" vertical="center"/>
    </xf>
    <xf numFmtId="1" fontId="31" fillId="5" borderId="1" xfId="799" applyNumberFormat="1" applyFont="1" applyFill="1" applyBorder="1" applyAlignment="1">
      <alignment horizontal="center" vertical="center" wrapText="1" shrinkToFit="1"/>
    </xf>
    <xf numFmtId="0" fontId="41" fillId="5" borderId="1" xfId="0" applyFont="1" applyFill="1" applyBorder="1" applyAlignment="1">
      <alignment horizontal="center" vertical="center" wrapText="1" readingOrder="2"/>
    </xf>
    <xf numFmtId="0" fontId="31" fillId="5" borderId="1" xfId="1555" applyFont="1" applyFill="1" applyBorder="1" applyAlignment="1">
      <alignment horizontal="center" vertical="center" wrapText="1" shrinkToFit="1"/>
    </xf>
    <xf numFmtId="0" fontId="55" fillId="5" borderId="1" xfId="0" applyFont="1" applyFill="1" applyBorder="1" applyAlignment="1">
      <alignment horizontal="center" vertical="center" wrapText="1"/>
    </xf>
    <xf numFmtId="0" fontId="31" fillId="5" borderId="1" xfId="1511" applyFont="1" applyFill="1" applyBorder="1" applyAlignment="1">
      <alignment horizontal="center" vertical="center" wrapText="1" shrinkToFit="1"/>
    </xf>
    <xf numFmtId="0" fontId="31" fillId="5" borderId="1" xfId="0" applyFont="1" applyFill="1" applyBorder="1" applyAlignment="1">
      <alignment horizontal="center" vertical="center" wrapText="1" shrinkToFit="1"/>
    </xf>
    <xf numFmtId="0" fontId="31" fillId="5" borderId="3" xfId="0" applyFont="1" applyFill="1" applyBorder="1" applyAlignment="1">
      <alignment horizontal="center" vertical="center" wrapText="1" shrinkToFit="1"/>
    </xf>
    <xf numFmtId="0" fontId="38" fillId="0" borderId="1" xfId="15" applyFont="1" applyBorder="1" applyAlignment="1">
      <alignment horizontal="right" vertical="center"/>
    </xf>
    <xf numFmtId="0" fontId="38" fillId="0" borderId="1" xfId="27" applyFont="1" applyBorder="1" applyAlignment="1">
      <alignment horizontal="right" vertical="center"/>
    </xf>
    <xf numFmtId="0" fontId="31" fillId="5" borderId="3" xfId="1511" applyFont="1" applyFill="1" applyBorder="1" applyAlignment="1">
      <alignment horizontal="center" vertical="center" wrapText="1" shrinkToFit="1"/>
    </xf>
    <xf numFmtId="0" fontId="31" fillId="5" borderId="1" xfId="63" applyFont="1" applyFill="1" applyBorder="1" applyAlignment="1">
      <alignment horizontal="center" vertical="center" wrapText="1" shrinkToFit="1"/>
    </xf>
    <xf numFmtId="0" fontId="31" fillId="5" borderId="3" xfId="95" applyFont="1" applyFill="1" applyBorder="1" applyAlignment="1">
      <alignment horizontal="center" vertical="center" wrapText="1" shrinkToFit="1"/>
    </xf>
    <xf numFmtId="0" fontId="31" fillId="5" borderId="1" xfId="4" applyFont="1" applyFill="1" applyBorder="1" applyAlignment="1">
      <alignment horizontal="center" vertical="center" wrapText="1" shrinkToFit="1"/>
    </xf>
    <xf numFmtId="0" fontId="31" fillId="5" borderId="1" xfId="95" applyFont="1" applyFill="1" applyBorder="1" applyAlignment="1">
      <alignment horizontal="center" vertical="center" wrapText="1" shrinkToFit="1"/>
    </xf>
    <xf numFmtId="0" fontId="31" fillId="5" borderId="1" xfId="114" applyFont="1" applyFill="1" applyBorder="1" applyAlignment="1">
      <alignment horizontal="center" vertical="center" wrapText="1" shrinkToFit="1"/>
    </xf>
    <xf numFmtId="0" fontId="38" fillId="0" borderId="1" xfId="10" applyFont="1" applyBorder="1" applyAlignment="1">
      <alignment horizontal="right" vertical="center"/>
    </xf>
    <xf numFmtId="0" fontId="38" fillId="3" borderId="1" xfId="27" applyFont="1" applyFill="1" applyBorder="1" applyAlignment="1">
      <alignment horizontal="right" vertical="center"/>
    </xf>
    <xf numFmtId="0" fontId="38" fillId="3" borderId="4" xfId="1179" applyFont="1" applyFill="1" applyBorder="1" applyAlignment="1">
      <alignment horizontal="right" vertical="center"/>
    </xf>
    <xf numFmtId="0" fontId="38" fillId="0" borderId="1" xfId="1275" applyFont="1" applyBorder="1" applyAlignment="1">
      <alignment horizontal="right" vertical="center"/>
    </xf>
    <xf numFmtId="0" fontId="41" fillId="5" borderId="1" xfId="0" applyFont="1" applyFill="1" applyBorder="1" applyAlignment="1">
      <alignment horizontal="center" vertical="center" wrapText="1" readingOrder="1"/>
    </xf>
    <xf numFmtId="43" fontId="31" fillId="5" borderId="1" xfId="1264" applyFont="1" applyFill="1" applyBorder="1" applyAlignment="1">
      <alignment horizontal="center" vertical="center" wrapText="1" shrinkToFit="1"/>
    </xf>
    <xf numFmtId="0" fontId="38" fillId="3" borderId="1" xfId="1275" applyFont="1" applyFill="1" applyBorder="1" applyAlignment="1">
      <alignment horizontal="right" vertical="center"/>
    </xf>
    <xf numFmtId="0" fontId="38" fillId="3" borderId="6" xfId="1275" applyFont="1" applyFill="1" applyBorder="1" applyAlignment="1">
      <alignment horizontal="right" vertical="center"/>
    </xf>
    <xf numFmtId="0" fontId="38" fillId="3" borderId="1" xfId="1179" applyFont="1" applyFill="1" applyBorder="1" applyAlignment="1">
      <alignment horizontal="right" vertical="center"/>
    </xf>
    <xf numFmtId="0" fontId="31" fillId="5" borderId="3" xfId="826" applyFont="1" applyFill="1" applyBorder="1" applyAlignment="1">
      <alignment horizontal="center" vertical="center" wrapText="1" shrinkToFit="1"/>
    </xf>
    <xf numFmtId="0" fontId="31" fillId="5" borderId="1" xfId="830" applyFont="1" applyFill="1" applyBorder="1" applyAlignment="1">
      <alignment horizontal="center" vertical="center" wrapText="1" shrinkToFit="1"/>
    </xf>
    <xf numFmtId="174" fontId="40" fillId="0" borderId="0" xfId="0" applyNumberFormat="1" applyFont="1"/>
    <xf numFmtId="0" fontId="80" fillId="0" borderId="1" xfId="22" applyFont="1" applyBorder="1" applyAlignment="1">
      <alignment horizontal="right" vertical="center"/>
    </xf>
    <xf numFmtId="0" fontId="29" fillId="0" borderId="1" xfId="27" applyFont="1" applyBorder="1" applyAlignment="1">
      <alignment horizontal="left" vertical="center"/>
    </xf>
    <xf numFmtId="0" fontId="38" fillId="3" borderId="1" xfId="27" applyFont="1" applyFill="1" applyBorder="1" applyAlignment="1">
      <alignment horizontal="left" vertical="center"/>
    </xf>
    <xf numFmtId="0" fontId="36" fillId="0" borderId="1" xfId="7" applyFont="1" applyBorder="1" applyAlignment="1">
      <alignment horizontal="left" vertical="center"/>
    </xf>
    <xf numFmtId="0" fontId="40" fillId="0" borderId="1" xfId="27" applyFont="1" applyBorder="1" applyAlignment="1">
      <alignment horizontal="left" vertical="center"/>
    </xf>
    <xf numFmtId="0" fontId="36" fillId="3" borderId="1" xfId="27" applyFont="1" applyFill="1" applyBorder="1" applyAlignment="1">
      <alignment horizontal="left" vertical="center"/>
    </xf>
    <xf numFmtId="0" fontId="29" fillId="3" borderId="14" xfId="0" applyFont="1" applyFill="1" applyBorder="1" applyAlignment="1">
      <alignment horizontal="left"/>
    </xf>
    <xf numFmtId="0" fontId="38" fillId="0" borderId="4" xfId="27" applyFont="1" applyBorder="1" applyAlignment="1">
      <alignment horizontal="left" vertical="center"/>
    </xf>
    <xf numFmtId="0" fontId="40" fillId="0" borderId="0" xfId="4" applyFont="1" applyAlignment="1">
      <alignment horizontal="left"/>
    </xf>
    <xf numFmtId="0" fontId="31" fillId="5" borderId="1" xfId="796" applyFont="1" applyFill="1" applyBorder="1" applyAlignment="1">
      <alignment horizontal="center" vertical="center" wrapText="1" shrinkToFit="1"/>
    </xf>
    <xf numFmtId="0" fontId="38" fillId="0" borderId="1" xfId="5" applyFont="1" applyBorder="1" applyAlignment="1">
      <alignment horizontal="left" vertical="center"/>
    </xf>
    <xf numFmtId="0" fontId="40" fillId="0" borderId="0" xfId="0" applyFont="1" applyAlignment="1">
      <alignment horizontal="left"/>
    </xf>
    <xf numFmtId="0" fontId="29" fillId="0" borderId="1" xfId="54" applyFont="1" applyBorder="1" applyAlignment="1">
      <alignment horizontal="left"/>
    </xf>
    <xf numFmtId="0" fontId="40" fillId="0" borderId="0" xfId="54" applyFont="1" applyAlignment="1">
      <alignment horizontal="left"/>
    </xf>
    <xf numFmtId="0" fontId="38" fillId="0" borderId="1" xfId="1222" applyFont="1" applyBorder="1" applyAlignment="1">
      <alignment horizontal="left" vertical="center"/>
    </xf>
    <xf numFmtId="0" fontId="29" fillId="0" borderId="1" xfId="1191" applyFont="1" applyBorder="1" applyAlignment="1">
      <alignment horizontal="left"/>
    </xf>
    <xf numFmtId="0" fontId="38" fillId="0" borderId="5" xfId="10" applyFont="1" applyBorder="1" applyAlignment="1">
      <alignment horizontal="left" vertical="center"/>
    </xf>
    <xf numFmtId="0" fontId="38" fillId="0" borderId="6" xfId="10" applyFont="1" applyBorder="1" applyAlignment="1">
      <alignment horizontal="left" vertical="center"/>
    </xf>
    <xf numFmtId="0" fontId="38" fillId="0" borderId="4" xfId="10" applyFont="1" applyBorder="1" applyAlignment="1">
      <alignment horizontal="left" vertical="center"/>
    </xf>
    <xf numFmtId="0" fontId="38" fillId="0" borderId="1" xfId="10" applyFont="1" applyBorder="1" applyAlignment="1">
      <alignment horizontal="left" vertical="center" wrapText="1"/>
    </xf>
    <xf numFmtId="0" fontId="40" fillId="0" borderId="0" xfId="109" applyFont="1" applyAlignment="1">
      <alignment horizontal="left"/>
    </xf>
    <xf numFmtId="0" fontId="38" fillId="0" borderId="1" xfId="10" applyFont="1" applyBorder="1" applyAlignment="1">
      <alignment horizontal="left" vertical="center"/>
    </xf>
    <xf numFmtId="0" fontId="29" fillId="0" borderId="1" xfId="4" applyFont="1" applyBorder="1" applyAlignment="1">
      <alignment horizontal="left"/>
    </xf>
    <xf numFmtId="0" fontId="80" fillId="0" borderId="1" xfId="84" applyFont="1" applyBorder="1" applyAlignment="1">
      <alignment horizontal="right" vertical="center"/>
    </xf>
    <xf numFmtId="0" fontId="43" fillId="0" borderId="1" xfId="22" applyFont="1" applyBorder="1" applyAlignment="1">
      <alignment horizontal="right" vertical="center"/>
    </xf>
    <xf numFmtId="0" fontId="38" fillId="0" borderId="1" xfId="7" applyFont="1" applyBorder="1" applyAlignment="1">
      <alignment horizontal="left" vertical="center"/>
    </xf>
    <xf numFmtId="0" fontId="29" fillId="3" borderId="1" xfId="1511" applyFont="1" applyFill="1" applyBorder="1" applyAlignment="1">
      <alignment horizontal="left"/>
    </xf>
    <xf numFmtId="0" fontId="38" fillId="0" borderId="5" xfId="5" applyFont="1" applyBorder="1" applyAlignment="1">
      <alignment horizontal="left" vertical="center" wrapText="1"/>
    </xf>
    <xf numFmtId="0" fontId="38" fillId="0" borderId="6" xfId="5" applyFont="1" applyBorder="1" applyAlignment="1">
      <alignment horizontal="left" vertical="center" wrapText="1"/>
    </xf>
    <xf numFmtId="0" fontId="41" fillId="5" borderId="1" xfId="0" applyFont="1" applyFill="1" applyBorder="1" applyAlignment="1">
      <alignment horizontal="center" vertical="center" wrapText="1"/>
    </xf>
    <xf numFmtId="0" fontId="38" fillId="0" borderId="1" xfId="1208" applyFont="1" applyBorder="1" applyAlignment="1">
      <alignment horizontal="left" vertical="center"/>
    </xf>
    <xf numFmtId="0" fontId="31" fillId="5" borderId="1" xfId="1222" applyFont="1" applyFill="1" applyBorder="1" applyAlignment="1">
      <alignment horizontal="center" vertical="center" shrinkToFit="1"/>
    </xf>
    <xf numFmtId="0" fontId="29" fillId="0" borderId="1" xfId="0" applyFont="1" applyBorder="1" applyAlignment="1">
      <alignment horizontal="left"/>
    </xf>
    <xf numFmtId="3" fontId="33" fillId="3" borderId="1" xfId="843" applyNumberFormat="1" applyFont="1" applyFill="1" applyBorder="1" applyAlignment="1">
      <alignment horizontal="left" vertical="center" wrapText="1" shrinkToFit="1"/>
    </xf>
    <xf numFmtId="0" fontId="38" fillId="3" borderId="1" xfId="5" applyFont="1" applyFill="1" applyBorder="1" applyAlignment="1">
      <alignment horizontal="left" vertical="center"/>
    </xf>
    <xf numFmtId="0" fontId="38" fillId="0" borderId="1" xfId="1511" applyFont="1" applyBorder="1" applyAlignment="1">
      <alignment horizontal="left" vertical="center"/>
    </xf>
    <xf numFmtId="0" fontId="33" fillId="3" borderId="0" xfId="80" applyFont="1" applyFill="1" applyAlignment="1">
      <alignment horizontal="left"/>
    </xf>
    <xf numFmtId="0" fontId="80" fillId="0" borderId="3" xfId="84" applyFont="1" applyBorder="1" applyAlignment="1">
      <alignment horizontal="right" vertical="center"/>
    </xf>
    <xf numFmtId="0" fontId="38" fillId="3" borderId="1" xfId="1179" applyFont="1" applyFill="1" applyBorder="1" applyAlignment="1">
      <alignment horizontal="left" vertical="center"/>
    </xf>
    <xf numFmtId="0" fontId="38" fillId="0" borderId="14" xfId="1275" applyFont="1" applyBorder="1" applyAlignment="1">
      <alignment horizontal="left" vertical="center"/>
    </xf>
    <xf numFmtId="0" fontId="38" fillId="0" borderId="8" xfId="1275" applyFont="1" applyBorder="1" applyAlignment="1">
      <alignment horizontal="left" vertical="center"/>
    </xf>
    <xf numFmtId="0" fontId="29" fillId="0" borderId="1" xfId="0" applyFont="1" applyBorder="1" applyAlignment="1">
      <alignment horizontal="right"/>
    </xf>
    <xf numFmtId="0" fontId="80" fillId="3" borderId="1" xfId="22" applyFont="1" applyFill="1" applyBorder="1" applyAlignment="1">
      <alignment horizontal="right" vertical="center"/>
    </xf>
    <xf numFmtId="0" fontId="38" fillId="3" borderId="8" xfId="1275" applyFont="1" applyFill="1" applyBorder="1" applyAlignment="1">
      <alignment horizontal="left" vertical="center"/>
    </xf>
    <xf numFmtId="0" fontId="80" fillId="0" borderId="3" xfId="22" applyFont="1" applyBorder="1" applyAlignment="1">
      <alignment horizontal="right" vertical="center"/>
    </xf>
    <xf numFmtId="0" fontId="38" fillId="0" borderId="3" xfId="1275" applyFont="1" applyBorder="1" applyAlignment="1">
      <alignment horizontal="left" vertical="center"/>
    </xf>
    <xf numFmtId="0" fontId="38" fillId="0" borderId="1" xfId="1275" applyFont="1" applyBorder="1" applyAlignment="1">
      <alignment horizontal="left" vertical="center"/>
    </xf>
    <xf numFmtId="0" fontId="38" fillId="3" borderId="14" xfId="1275" applyFont="1" applyFill="1" applyBorder="1" applyAlignment="1">
      <alignment horizontal="left" vertical="center"/>
    </xf>
    <xf numFmtId="0" fontId="80" fillId="3" borderId="1" xfId="22" applyFont="1" applyFill="1" applyBorder="1" applyAlignment="1">
      <alignment horizontal="right"/>
    </xf>
    <xf numFmtId="0" fontId="38" fillId="0" borderId="1" xfId="1179" applyFont="1" applyBorder="1" applyAlignment="1">
      <alignment horizontal="left" vertical="center"/>
    </xf>
    <xf numFmtId="0" fontId="38" fillId="0" borderId="1" xfId="0" applyFont="1" applyBorder="1" applyAlignment="1">
      <alignment horizontal="right" vertical="center"/>
    </xf>
    <xf numFmtId="0" fontId="43" fillId="0" borderId="1" xfId="22" applyFont="1" applyFill="1" applyBorder="1" applyAlignment="1">
      <alignment horizontal="right" vertical="center"/>
    </xf>
    <xf numFmtId="0" fontId="38" fillId="3" borderId="4" xfId="1179" applyFont="1" applyFill="1" applyBorder="1" applyAlignment="1">
      <alignment horizontal="left" vertical="center"/>
    </xf>
    <xf numFmtId="0" fontId="38" fillId="3" borderId="9" xfId="1179" applyFont="1" applyFill="1" applyBorder="1" applyAlignment="1">
      <alignment horizontal="left" vertical="center"/>
    </xf>
    <xf numFmtId="0" fontId="80" fillId="0" borderId="1" xfId="69" applyFont="1" applyBorder="1" applyAlignment="1">
      <alignment horizontal="right" vertical="center"/>
    </xf>
    <xf numFmtId="0" fontId="38" fillId="0" borderId="6" xfId="830" applyFont="1" applyBorder="1" applyAlignment="1">
      <alignment horizontal="left" vertical="center"/>
    </xf>
    <xf numFmtId="0" fontId="31" fillId="5" borderId="1" xfId="799" applyFont="1" applyFill="1" applyBorder="1" applyAlignment="1">
      <alignment horizontal="center" vertical="center" wrapText="1" shrinkToFit="1"/>
    </xf>
    <xf numFmtId="0" fontId="38" fillId="0" borderId="1" xfId="1179" applyFont="1" applyBorder="1" applyAlignment="1">
      <alignment horizontal="left" vertical="center"/>
    </xf>
    <xf numFmtId="0" fontId="38" fillId="0" borderId="6" xfId="1275" applyFont="1" applyBorder="1" applyAlignment="1">
      <alignment horizontal="left" vertical="center"/>
    </xf>
    <xf numFmtId="0" fontId="31" fillId="5" borderId="1" xfId="830" applyFont="1" applyFill="1" applyBorder="1" applyAlignment="1">
      <alignment horizontal="center" vertical="center" wrapText="1" shrinkToFit="1"/>
    </xf>
    <xf numFmtId="0" fontId="80" fillId="0" borderId="9" xfId="69" applyFont="1" applyBorder="1" applyAlignment="1">
      <alignment vertical="center"/>
    </xf>
    <xf numFmtId="167" fontId="33" fillId="7" borderId="1" xfId="33" applyNumberFormat="1" applyFont="1" applyFill="1" applyBorder="1" applyAlignment="1">
      <alignment horizontal="center" vertical="center" wrapText="1" shrinkToFit="1"/>
    </xf>
    <xf numFmtId="0" fontId="31" fillId="5" borderId="1" xfId="8942" applyFont="1" applyFill="1" applyBorder="1" applyAlignment="1">
      <alignment horizontal="center" vertical="center" wrapText="1" shrinkToFit="1"/>
    </xf>
    <xf numFmtId="1" fontId="33" fillId="7" borderId="1" xfId="33" applyNumberFormat="1" applyFont="1" applyFill="1" applyBorder="1" applyAlignment="1">
      <alignment horizontal="center" vertical="center" wrapText="1" shrinkToFit="1"/>
    </xf>
    <xf numFmtId="1" fontId="31" fillId="5" borderId="1" xfId="8942" applyNumberFormat="1" applyFont="1" applyFill="1" applyBorder="1" applyAlignment="1">
      <alignment horizontal="center" vertical="center" wrapText="1" shrinkToFit="1"/>
    </xf>
    <xf numFmtId="0" fontId="80" fillId="0" borderId="1" xfId="22" applyFont="1" applyBorder="1" applyAlignment="1">
      <alignment horizontal="right" vertical="center"/>
    </xf>
    <xf numFmtId="167" fontId="33" fillId="7" borderId="1" xfId="33" applyNumberFormat="1" applyFont="1" applyFill="1" applyBorder="1" applyAlignment="1">
      <alignment horizontal="center" vertical="center" wrapText="1" shrinkToFit="1"/>
    </xf>
    <xf numFmtId="0" fontId="31" fillId="5" borderId="1" xfId="8942" applyFont="1" applyFill="1" applyBorder="1" applyAlignment="1">
      <alignment horizontal="center" vertical="center" wrapText="1" shrinkToFit="1"/>
    </xf>
    <xf numFmtId="1" fontId="33" fillId="7" borderId="1" xfId="33" applyNumberFormat="1" applyFont="1" applyFill="1" applyBorder="1" applyAlignment="1">
      <alignment horizontal="center" vertical="center" wrapText="1" shrinkToFit="1"/>
    </xf>
    <xf numFmtId="1" fontId="31" fillId="5" borderId="1" xfId="8942" applyNumberFormat="1" applyFont="1" applyFill="1" applyBorder="1" applyAlignment="1">
      <alignment horizontal="center" vertical="center" wrapText="1" shrinkToFit="1"/>
    </xf>
    <xf numFmtId="0" fontId="40" fillId="0" borderId="0" xfId="0" applyFont="1"/>
    <xf numFmtId="0" fontId="41" fillId="5" borderId="1" xfId="0" applyFont="1" applyFill="1" applyBorder="1" applyAlignment="1">
      <alignment horizontal="center" vertical="center" wrapText="1" readingOrder="1"/>
    </xf>
    <xf numFmtId="0" fontId="41" fillId="5" borderId="1" xfId="48" applyFont="1" applyFill="1" applyBorder="1" applyAlignment="1">
      <alignment horizontal="center" vertical="center" wrapText="1" readingOrder="2"/>
    </xf>
    <xf numFmtId="4" fontId="33" fillId="6" borderId="1" xfId="14" applyNumberFormat="1" applyFont="1" applyFill="1" applyBorder="1" applyAlignment="1">
      <alignment horizontal="center" vertical="center" wrapText="1" shrinkToFit="1"/>
    </xf>
    <xf numFmtId="0" fontId="31" fillId="5" borderId="1" xfId="8199" applyFont="1" applyFill="1" applyBorder="1" applyAlignment="1">
      <alignment horizontal="center" vertical="center" wrapText="1" shrinkToFit="1"/>
    </xf>
    <xf numFmtId="10" fontId="33" fillId="6" borderId="1" xfId="2" applyNumberFormat="1" applyFont="1" applyFill="1" applyBorder="1" applyAlignment="1">
      <alignment horizontal="center" vertical="center" wrapText="1" shrinkToFit="1"/>
    </xf>
    <xf numFmtId="165" fontId="41" fillId="5" borderId="1" xfId="1" applyFont="1" applyFill="1" applyBorder="1" applyAlignment="1">
      <alignment horizontal="center" vertical="center" wrapText="1" readingOrder="2"/>
    </xf>
    <xf numFmtId="10" fontId="41" fillId="5" borderId="1" xfId="2" applyNumberFormat="1" applyFont="1" applyFill="1" applyBorder="1" applyAlignment="1">
      <alignment horizontal="center" vertical="center" wrapText="1" readingOrder="1"/>
    </xf>
    <xf numFmtId="0" fontId="29" fillId="0" borderId="1" xfId="0" applyFont="1" applyBorder="1" applyAlignment="1">
      <alignment horizontal="left"/>
    </xf>
    <xf numFmtId="0" fontId="80" fillId="0" borderId="1" xfId="69" applyFont="1" applyBorder="1" applyAlignment="1">
      <alignment horizontal="right" vertical="center"/>
    </xf>
    <xf numFmtId="0" fontId="87" fillId="5" borderId="1" xfId="8199" applyFont="1" applyFill="1" applyBorder="1" applyAlignment="1">
      <alignment horizontal="center" vertical="center" wrapText="1" shrinkToFit="1"/>
    </xf>
    <xf numFmtId="0" fontId="80" fillId="0" borderId="1" xfId="22" applyFont="1" applyBorder="1" applyAlignment="1">
      <alignment horizontal="left" vertical="center" readingOrder="1"/>
    </xf>
    <xf numFmtId="0" fontId="80" fillId="0" borderId="1" xfId="22" applyFont="1" applyBorder="1" applyAlignment="1">
      <alignment horizontal="right" vertical="center" readingOrder="1"/>
    </xf>
    <xf numFmtId="0" fontId="41" fillId="5" borderId="3" xfId="0" applyFont="1" applyFill="1" applyBorder="1" applyAlignment="1">
      <alignment horizontal="center" vertical="center" wrapText="1" readingOrder="2"/>
    </xf>
    <xf numFmtId="0" fontId="31" fillId="5" borderId="3" xfId="1275" applyFont="1" applyFill="1" applyBorder="1" applyAlignment="1">
      <alignment horizontal="center" vertical="center" wrapText="1" shrinkToFit="1"/>
    </xf>
    <xf numFmtId="0" fontId="31" fillId="5" borderId="3" xfId="1555" applyFont="1" applyFill="1" applyBorder="1" applyAlignment="1">
      <alignment horizontal="center" vertical="center" wrapText="1" shrinkToFit="1"/>
    </xf>
    <xf numFmtId="0" fontId="36" fillId="3" borderId="4" xfId="27" applyFont="1" applyFill="1" applyBorder="1" applyAlignment="1">
      <alignment horizontal="left" vertical="center" wrapText="1"/>
    </xf>
    <xf numFmtId="0" fontId="36" fillId="3" borderId="5" xfId="27" applyFont="1" applyFill="1" applyBorder="1" applyAlignment="1">
      <alignment horizontal="left" vertical="center" wrapText="1"/>
    </xf>
    <xf numFmtId="0" fontId="36" fillId="3" borderId="6" xfId="27" applyFont="1" applyFill="1" applyBorder="1" applyAlignment="1">
      <alignment horizontal="left" vertical="center" wrapText="1"/>
    </xf>
    <xf numFmtId="0" fontId="56" fillId="12" borderId="4" xfId="69" applyFont="1" applyFill="1" applyBorder="1" applyAlignment="1">
      <alignment horizontal="center" vertical="center" wrapText="1"/>
    </xf>
    <xf numFmtId="0" fontId="56" fillId="12" borderId="5" xfId="69" applyFont="1" applyFill="1" applyBorder="1" applyAlignment="1">
      <alignment horizontal="center" vertical="center" wrapText="1"/>
    </xf>
    <xf numFmtId="0" fontId="56" fillId="12" borderId="6" xfId="69" applyFont="1" applyFill="1" applyBorder="1" applyAlignment="1">
      <alignment horizontal="center" vertical="center" wrapText="1"/>
    </xf>
    <xf numFmtId="0" fontId="56" fillId="0" borderId="4" xfId="69" applyFont="1" applyFill="1" applyBorder="1" applyAlignment="1">
      <alignment horizontal="center" vertical="center" wrapText="1"/>
    </xf>
    <xf numFmtId="0" fontId="56" fillId="0" borderId="5" xfId="69" applyFont="1" applyFill="1" applyBorder="1" applyAlignment="1">
      <alignment horizontal="center" vertical="center" wrapText="1"/>
    </xf>
    <xf numFmtId="0" fontId="56" fillId="0" borderId="6" xfId="69"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5" fillId="5" borderId="6"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81" fillId="0" borderId="5" xfId="0" applyFont="1" applyBorder="1" applyAlignment="1">
      <alignment horizontal="center" vertical="center"/>
    </xf>
    <xf numFmtId="0" fontId="46" fillId="3" borderId="0" xfId="0" applyFont="1" applyFill="1" applyAlignment="1">
      <alignment horizontal="left" vertical="center" wrapText="1"/>
    </xf>
    <xf numFmtId="0" fontId="31" fillId="5" borderId="1" xfId="1511" applyFont="1" applyFill="1" applyBorder="1" applyAlignment="1">
      <alignment horizontal="center" vertical="center" wrapText="1" shrinkToFit="1"/>
    </xf>
    <xf numFmtId="0" fontId="31" fillId="5" borderId="1" xfId="0" applyFont="1" applyFill="1" applyBorder="1" applyAlignment="1">
      <alignment horizontal="center" vertical="center" wrapText="1" shrinkToFit="1"/>
    </xf>
    <xf numFmtId="0" fontId="31" fillId="5" borderId="4" xfId="0" applyFont="1" applyFill="1" applyBorder="1" applyAlignment="1">
      <alignment horizontal="center" vertical="center" wrapText="1" shrinkToFit="1"/>
    </xf>
    <xf numFmtId="0" fontId="31" fillId="5" borderId="5" xfId="0" applyFont="1" applyFill="1" applyBorder="1" applyAlignment="1">
      <alignment horizontal="center" vertical="center" wrapText="1" shrinkToFit="1"/>
    </xf>
    <xf numFmtId="0" fontId="31" fillId="5" borderId="6" xfId="0" applyFont="1" applyFill="1" applyBorder="1" applyAlignment="1">
      <alignment horizontal="center" vertical="center" wrapText="1" shrinkToFit="1"/>
    </xf>
    <xf numFmtId="0" fontId="31" fillId="5" borderId="3" xfId="0" applyFont="1" applyFill="1" applyBorder="1" applyAlignment="1">
      <alignment horizontal="center" vertical="center" wrapText="1" shrinkToFit="1"/>
    </xf>
    <xf numFmtId="0" fontId="31" fillId="5" borderId="7" xfId="0" applyFont="1" applyFill="1" applyBorder="1" applyAlignment="1">
      <alignment horizontal="center" vertical="center" wrapText="1" shrinkToFit="1"/>
    </xf>
    <xf numFmtId="0" fontId="31" fillId="5" borderId="4" xfId="1511" applyFont="1" applyFill="1" applyBorder="1" applyAlignment="1">
      <alignment horizontal="center" vertical="center" wrapText="1" shrinkToFit="1"/>
    </xf>
    <xf numFmtId="0" fontId="31" fillId="5" borderId="5" xfId="1511" applyFont="1" applyFill="1" applyBorder="1" applyAlignment="1">
      <alignment horizontal="center" vertical="center" wrapText="1" shrinkToFit="1"/>
    </xf>
    <xf numFmtId="0" fontId="31" fillId="5" borderId="6" xfId="1511" applyFont="1" applyFill="1" applyBorder="1" applyAlignment="1">
      <alignment horizontal="center" vertical="center" wrapText="1" shrinkToFit="1"/>
    </xf>
    <xf numFmtId="0" fontId="38" fillId="3" borderId="4" xfId="27" applyFont="1" applyFill="1" applyBorder="1" applyAlignment="1">
      <alignment horizontal="left" vertical="center"/>
    </xf>
    <xf numFmtId="0" fontId="38" fillId="3" borderId="5" xfId="27" applyFont="1" applyFill="1" applyBorder="1" applyAlignment="1">
      <alignment horizontal="left" vertical="center"/>
    </xf>
    <xf numFmtId="0" fontId="38" fillId="3" borderId="6" xfId="27" applyFont="1" applyFill="1" applyBorder="1" applyAlignment="1">
      <alignment horizontal="left" vertical="center"/>
    </xf>
    <xf numFmtId="0" fontId="31" fillId="5" borderId="11" xfId="0" applyFont="1" applyFill="1" applyBorder="1" applyAlignment="1">
      <alignment horizontal="center" vertical="center" wrapText="1" shrinkToFit="1"/>
    </xf>
    <xf numFmtId="0" fontId="31" fillId="5" borderId="1" xfId="1511" applyFont="1" applyFill="1" applyBorder="1" applyAlignment="1">
      <alignment horizontal="center" vertical="center" shrinkToFit="1"/>
    </xf>
    <xf numFmtId="0" fontId="38" fillId="0" borderId="4" xfId="15" applyFont="1" applyBorder="1" applyAlignment="1">
      <alignment horizontal="left" vertical="center"/>
    </xf>
    <xf numFmtId="0" fontId="38" fillId="0" borderId="5" xfId="15" applyFont="1" applyBorder="1" applyAlignment="1">
      <alignment horizontal="left" vertical="center"/>
    </xf>
    <xf numFmtId="0" fontId="38" fillId="0" borderId="6" xfId="15" applyFont="1" applyBorder="1" applyAlignment="1">
      <alignment horizontal="left" vertical="center"/>
    </xf>
    <xf numFmtId="0" fontId="38" fillId="0" borderId="1" xfId="15" applyFont="1" applyBorder="1" applyAlignment="1">
      <alignment horizontal="right" vertical="center"/>
    </xf>
    <xf numFmtId="0" fontId="41" fillId="5" borderId="1" xfId="0" applyFont="1" applyFill="1" applyBorder="1" applyAlignment="1">
      <alignment horizontal="center" vertical="center" wrapText="1" readingOrder="2"/>
    </xf>
    <xf numFmtId="165" fontId="33" fillId="6" borderId="3" xfId="1" applyFont="1" applyFill="1" applyBorder="1" applyAlignment="1">
      <alignment horizontal="center" vertical="center" wrapText="1" shrinkToFit="1"/>
    </xf>
    <xf numFmtId="165" fontId="33" fillId="6" borderId="7" xfId="1" applyFont="1" applyFill="1" applyBorder="1" applyAlignment="1">
      <alignment horizontal="center" vertical="center" wrapText="1" shrinkToFit="1"/>
    </xf>
    <xf numFmtId="0" fontId="41" fillId="5" borderId="3" xfId="0" applyFont="1" applyFill="1" applyBorder="1" applyAlignment="1">
      <alignment horizontal="center" vertical="center" wrapText="1" readingOrder="2"/>
    </xf>
    <xf numFmtId="0" fontId="41" fillId="5" borderId="7" xfId="0" applyFont="1" applyFill="1" applyBorder="1" applyAlignment="1">
      <alignment horizontal="center" vertical="center" wrapText="1" readingOrder="2"/>
    </xf>
    <xf numFmtId="0" fontId="38" fillId="0" borderId="4" xfId="15" applyFont="1" applyBorder="1" applyAlignment="1">
      <alignment horizontal="left" vertical="center" wrapText="1"/>
    </xf>
    <xf numFmtId="0" fontId="38" fillId="0" borderId="5" xfId="15" applyFont="1" applyBorder="1" applyAlignment="1">
      <alignment horizontal="left" vertical="center" wrapText="1"/>
    </xf>
    <xf numFmtId="0" fontId="38" fillId="0" borderId="6" xfId="15" applyFont="1" applyBorder="1" applyAlignment="1">
      <alignment horizontal="left" vertical="center" wrapText="1"/>
    </xf>
    <xf numFmtId="0" fontId="31" fillId="5" borderId="1" xfId="15" applyFont="1" applyFill="1" applyBorder="1" applyAlignment="1">
      <alignment horizontal="center" vertical="center" wrapText="1" shrinkToFit="1"/>
    </xf>
    <xf numFmtId="0" fontId="31" fillId="5" borderId="3" xfId="15" applyFont="1" applyFill="1" applyBorder="1" applyAlignment="1">
      <alignment horizontal="center" vertical="center" wrapText="1" shrinkToFit="1"/>
    </xf>
    <xf numFmtId="0" fontId="31" fillId="5" borderId="4" xfId="15" applyFont="1" applyFill="1" applyBorder="1" applyAlignment="1">
      <alignment horizontal="center" vertical="center" wrapText="1" shrinkToFit="1"/>
    </xf>
    <xf numFmtId="0" fontId="31" fillId="5" borderId="5" xfId="15" applyFont="1" applyFill="1" applyBorder="1" applyAlignment="1">
      <alignment horizontal="center" vertical="center" wrapText="1" shrinkToFit="1"/>
    </xf>
    <xf numFmtId="0" fontId="31" fillId="5" borderId="6" xfId="15" applyFont="1" applyFill="1" applyBorder="1" applyAlignment="1">
      <alignment horizontal="center" vertical="center" wrapText="1" shrinkToFit="1"/>
    </xf>
    <xf numFmtId="0" fontId="31" fillId="5" borderId="11" xfId="15" applyFont="1" applyFill="1" applyBorder="1" applyAlignment="1">
      <alignment horizontal="center" vertical="center" wrapText="1" shrinkToFit="1"/>
    </xf>
    <xf numFmtId="0" fontId="38" fillId="0" borderId="1" xfId="27" applyFont="1" applyBorder="1" applyAlignment="1">
      <alignment horizontal="left" vertical="center"/>
    </xf>
    <xf numFmtId="0" fontId="31" fillId="5" borderId="3" xfId="1511" applyFont="1" applyFill="1" applyBorder="1" applyAlignment="1">
      <alignment horizontal="center" vertical="center" wrapText="1" shrinkToFit="1"/>
    </xf>
    <xf numFmtId="0" fontId="31" fillId="5" borderId="11" xfId="1511" applyFont="1" applyFill="1" applyBorder="1" applyAlignment="1">
      <alignment horizontal="center" vertical="center" wrapText="1" shrinkToFit="1"/>
    </xf>
    <xf numFmtId="0" fontId="31" fillId="5" borderId="7" xfId="1511" applyFont="1" applyFill="1" applyBorder="1" applyAlignment="1">
      <alignment horizontal="center" vertical="center" wrapText="1" shrinkToFit="1"/>
    </xf>
    <xf numFmtId="0" fontId="31" fillId="5" borderId="1" xfId="28" applyFont="1" applyFill="1" applyBorder="1" applyAlignment="1">
      <alignment horizontal="center" vertical="center" wrapText="1" shrinkToFit="1"/>
    </xf>
    <xf numFmtId="0" fontId="31" fillId="5" borderId="1" xfId="63" applyFont="1" applyFill="1" applyBorder="1" applyAlignment="1">
      <alignment horizontal="center" vertical="center" wrapText="1" shrinkToFit="1"/>
    </xf>
    <xf numFmtId="0" fontId="31" fillId="5" borderId="3" xfId="63" applyFont="1" applyFill="1" applyBorder="1" applyAlignment="1">
      <alignment horizontal="center" vertical="center" wrapText="1" shrinkToFit="1"/>
    </xf>
    <xf numFmtId="0" fontId="31" fillId="5" borderId="7" xfId="63" applyFont="1" applyFill="1" applyBorder="1" applyAlignment="1">
      <alignment horizontal="center" vertical="center" wrapText="1" shrinkToFit="1"/>
    </xf>
    <xf numFmtId="0" fontId="31" fillId="5" borderId="3" xfId="28" applyFont="1" applyFill="1" applyBorder="1" applyAlignment="1">
      <alignment horizontal="center" vertical="center" wrapText="1" shrinkToFit="1"/>
    </xf>
    <xf numFmtId="0" fontId="31" fillId="5" borderId="7" xfId="28" applyFont="1" applyFill="1" applyBorder="1" applyAlignment="1">
      <alignment horizontal="center" vertical="center" wrapText="1" shrinkToFit="1"/>
    </xf>
    <xf numFmtId="0" fontId="31" fillId="5" borderId="11" xfId="28" applyFont="1" applyFill="1" applyBorder="1" applyAlignment="1">
      <alignment horizontal="center" vertical="center" wrapText="1" shrinkToFit="1"/>
    </xf>
    <xf numFmtId="0" fontId="31" fillId="5" borderId="11" xfId="63" applyFont="1" applyFill="1" applyBorder="1" applyAlignment="1">
      <alignment horizontal="center" vertical="center" wrapText="1" shrinkToFit="1"/>
    </xf>
    <xf numFmtId="0" fontId="38" fillId="0" borderId="1" xfId="7" applyFont="1" applyBorder="1" applyAlignment="1">
      <alignment horizontal="right" vertical="center"/>
    </xf>
    <xf numFmtId="0" fontId="29" fillId="0" borderId="1" xfId="7" applyFont="1" applyBorder="1" applyAlignment="1">
      <alignment horizontal="right" vertical="center"/>
    </xf>
    <xf numFmtId="0" fontId="38" fillId="0" borderId="1" xfId="7" applyFont="1" applyBorder="1" applyAlignment="1">
      <alignment horizontal="left" vertical="center"/>
    </xf>
    <xf numFmtId="0" fontId="36" fillId="0" borderId="1" xfId="7" applyFont="1" applyBorder="1" applyAlignment="1">
      <alignment horizontal="right" vertical="center"/>
    </xf>
    <xf numFmtId="0" fontId="40" fillId="0" borderId="1" xfId="7" applyFont="1" applyBorder="1" applyAlignment="1">
      <alignment horizontal="right" vertical="center"/>
    </xf>
    <xf numFmtId="0" fontId="36" fillId="0" borderId="1" xfId="7" applyFont="1" applyBorder="1" applyAlignment="1">
      <alignment horizontal="left" vertical="center"/>
    </xf>
    <xf numFmtId="0" fontId="40" fillId="0" borderId="1" xfId="7" applyFont="1" applyBorder="1" applyAlignment="1">
      <alignment horizontal="left" vertical="center"/>
    </xf>
    <xf numFmtId="0" fontId="31" fillId="5" borderId="3" xfId="95" applyFont="1" applyFill="1" applyBorder="1" applyAlignment="1">
      <alignment horizontal="center" vertical="center" wrapText="1" shrinkToFit="1"/>
    </xf>
    <xf numFmtId="0" fontId="31" fillId="5" borderId="11" xfId="95" applyFont="1" applyFill="1" applyBorder="1" applyAlignment="1">
      <alignment horizontal="center" vertical="center" wrapText="1" shrinkToFit="1"/>
    </xf>
    <xf numFmtId="0" fontId="31" fillId="5" borderId="7" xfId="95" applyFont="1" applyFill="1" applyBorder="1" applyAlignment="1">
      <alignment horizontal="center" vertical="center" wrapText="1" shrinkToFit="1"/>
    </xf>
    <xf numFmtId="0" fontId="31" fillId="5" borderId="4" xfId="95" applyFont="1" applyFill="1" applyBorder="1" applyAlignment="1">
      <alignment horizontal="center" vertical="center" wrapText="1" shrinkToFit="1"/>
    </xf>
    <xf numFmtId="0" fontId="31" fillId="5" borderId="6" xfId="95" applyFont="1" applyFill="1" applyBorder="1" applyAlignment="1">
      <alignment horizontal="center" vertical="center" wrapText="1" shrinkToFit="1"/>
    </xf>
    <xf numFmtId="0" fontId="38" fillId="0" borderId="4" xfId="10" applyFont="1" applyBorder="1" applyAlignment="1">
      <alignment horizontal="left" vertical="center" wrapText="1"/>
    </xf>
    <xf numFmtId="0" fontId="38" fillId="0" borderId="5" xfId="10" applyFont="1" applyBorder="1" applyAlignment="1">
      <alignment horizontal="left" vertical="center" wrapText="1"/>
    </xf>
    <xf numFmtId="0" fontId="31" fillId="5" borderId="1" xfId="4" applyFont="1" applyFill="1" applyBorder="1" applyAlignment="1">
      <alignment horizontal="center" vertical="center" wrapText="1" shrinkToFit="1"/>
    </xf>
    <xf numFmtId="0" fontId="38" fillId="0" borderId="4" xfId="5" applyFont="1" applyBorder="1" applyAlignment="1">
      <alignment horizontal="left" vertical="center"/>
    </xf>
    <xf numFmtId="0" fontId="38" fillId="0" borderId="5" xfId="5" applyFont="1" applyBorder="1" applyAlignment="1">
      <alignment horizontal="left" vertical="center"/>
    </xf>
    <xf numFmtId="0" fontId="38" fillId="0" borderId="6" xfId="5" applyFont="1" applyBorder="1" applyAlignment="1">
      <alignment horizontal="left" vertical="center"/>
    </xf>
    <xf numFmtId="0" fontId="31" fillId="5" borderId="4" xfId="4" applyFont="1" applyFill="1" applyBorder="1" applyAlignment="1">
      <alignment horizontal="center" vertical="center" wrapText="1" shrinkToFit="1"/>
    </xf>
    <xf numFmtId="0" fontId="31" fillId="5" borderId="5" xfId="4" applyFont="1" applyFill="1" applyBorder="1" applyAlignment="1">
      <alignment horizontal="center" vertical="center" wrapText="1" shrinkToFit="1"/>
    </xf>
    <xf numFmtId="0" fontId="31" fillId="5" borderId="6" xfId="4" applyFont="1" applyFill="1" applyBorder="1" applyAlignment="1">
      <alignment horizontal="center" vertical="center" wrapText="1" shrinkToFit="1"/>
    </xf>
    <xf numFmtId="0" fontId="31" fillId="5" borderId="3" xfId="4" applyFont="1" applyFill="1" applyBorder="1" applyAlignment="1">
      <alignment horizontal="center" vertical="center" wrapText="1" shrinkToFit="1"/>
    </xf>
    <xf numFmtId="0" fontId="31" fillId="5" borderId="7" xfId="4" applyFont="1" applyFill="1" applyBorder="1" applyAlignment="1">
      <alignment horizontal="center" vertical="center" wrapText="1" shrinkToFit="1"/>
    </xf>
    <xf numFmtId="0" fontId="31" fillId="5" borderId="11" xfId="4" applyFont="1" applyFill="1" applyBorder="1" applyAlignment="1">
      <alignment horizontal="center" vertical="center" wrapText="1" shrinkToFit="1"/>
    </xf>
    <xf numFmtId="0" fontId="38" fillId="0" borderId="4" xfId="10" applyFont="1" applyBorder="1" applyAlignment="1">
      <alignment horizontal="left" vertical="center"/>
    </xf>
    <xf numFmtId="0" fontId="38" fillId="0" borderId="5" xfId="10" applyFont="1" applyBorder="1" applyAlignment="1">
      <alignment horizontal="left" vertical="center"/>
    </xf>
    <xf numFmtId="0" fontId="38" fillId="0" borderId="4" xfId="27" applyFont="1" applyBorder="1" applyAlignment="1">
      <alignment horizontal="left" vertical="center" wrapText="1"/>
    </xf>
    <xf numFmtId="0" fontId="38" fillId="0" borderId="5" xfId="27" applyFont="1" applyBorder="1" applyAlignment="1">
      <alignment horizontal="left" vertical="center" wrapText="1"/>
    </xf>
    <xf numFmtId="0" fontId="38" fillId="0" borderId="6" xfId="27" applyFont="1" applyBorder="1" applyAlignment="1">
      <alignment horizontal="left" vertical="center" wrapText="1"/>
    </xf>
    <xf numFmtId="0" fontId="31" fillId="5" borderId="8" xfId="0" applyFont="1" applyFill="1" applyBorder="1" applyAlignment="1">
      <alignment horizontal="center" vertical="center" wrapText="1" shrinkToFit="1"/>
    </xf>
    <xf numFmtId="0" fontId="31" fillId="5" borderId="12" xfId="0" applyFont="1" applyFill="1" applyBorder="1" applyAlignment="1">
      <alignment horizontal="center" vertical="center" wrapText="1" shrinkToFit="1"/>
    </xf>
    <xf numFmtId="0" fontId="38" fillId="0" borderId="4" xfId="5" applyFont="1" applyBorder="1" applyAlignment="1">
      <alignment horizontal="right" vertical="center"/>
    </xf>
    <xf numFmtId="0" fontId="38" fillId="0" borderId="5" xfId="5" applyFont="1" applyBorder="1" applyAlignment="1">
      <alignment horizontal="right" vertical="center"/>
    </xf>
    <xf numFmtId="0" fontId="31" fillId="5" borderId="8" xfId="1511" applyFont="1" applyFill="1" applyBorder="1" applyAlignment="1">
      <alignment horizontal="center" vertical="center" wrapText="1" shrinkToFit="1"/>
    </xf>
    <xf numFmtId="0" fontId="31" fillId="5" borderId="10" xfId="1511" applyFont="1" applyFill="1" applyBorder="1" applyAlignment="1">
      <alignment horizontal="center" vertical="center" wrapText="1" shrinkToFit="1"/>
    </xf>
    <xf numFmtId="0" fontId="31" fillId="5" borderId="12" xfId="1511" applyFont="1" applyFill="1" applyBorder="1" applyAlignment="1">
      <alignment horizontal="center" vertical="center" wrapText="1" shrinkToFit="1"/>
    </xf>
    <xf numFmtId="0" fontId="31" fillId="5" borderId="13" xfId="1511" applyFont="1" applyFill="1" applyBorder="1" applyAlignment="1">
      <alignment horizontal="center" vertical="center" wrapText="1" shrinkToFit="1"/>
    </xf>
    <xf numFmtId="0" fontId="31" fillId="5" borderId="15" xfId="1511" applyFont="1" applyFill="1" applyBorder="1" applyAlignment="1">
      <alignment horizontal="center" vertical="center" wrapText="1" shrinkToFit="1"/>
    </xf>
    <xf numFmtId="0" fontId="38" fillId="0" borderId="4" xfId="5" applyFont="1" applyBorder="1" applyAlignment="1">
      <alignment horizontal="left" vertical="center" wrapText="1"/>
    </xf>
    <xf numFmtId="0" fontId="38" fillId="0" borderId="5" xfId="5" applyFont="1" applyBorder="1" applyAlignment="1">
      <alignment horizontal="left" vertical="center" wrapText="1"/>
    </xf>
    <xf numFmtId="0" fontId="38" fillId="0" borderId="6" xfId="5" applyFont="1" applyBorder="1" applyAlignment="1">
      <alignment horizontal="left" vertical="center" wrapText="1"/>
    </xf>
    <xf numFmtId="0" fontId="38" fillId="0" borderId="4" xfId="1222" applyFont="1" applyBorder="1" applyAlignment="1">
      <alignment horizontal="left" vertical="center" wrapText="1"/>
    </xf>
    <xf numFmtId="0" fontId="38" fillId="0" borderId="5" xfId="1222" applyFont="1" applyBorder="1" applyAlignment="1">
      <alignment horizontal="left" vertical="center" wrapText="1"/>
    </xf>
    <xf numFmtId="0" fontId="38" fillId="3" borderId="4" xfId="5" applyFont="1" applyFill="1" applyBorder="1" applyAlignment="1">
      <alignment horizontal="left" vertical="center"/>
    </xf>
    <xf numFmtId="0" fontId="38" fillId="3" borderId="5" xfId="5" applyFont="1" applyFill="1" applyBorder="1" applyAlignment="1">
      <alignment horizontal="left" vertical="center"/>
    </xf>
    <xf numFmtId="0" fontId="38" fillId="3" borderId="6" xfId="5" applyFont="1" applyFill="1" applyBorder="1" applyAlignment="1">
      <alignment horizontal="left" vertical="center"/>
    </xf>
    <xf numFmtId="0" fontId="38" fillId="0" borderId="9" xfId="5" applyFont="1" applyBorder="1" applyAlignment="1">
      <alignment horizontal="left" vertical="center"/>
    </xf>
    <xf numFmtId="0" fontId="38" fillId="0" borderId="10" xfId="5" applyFont="1" applyBorder="1" applyAlignment="1">
      <alignment horizontal="left" vertical="center"/>
    </xf>
    <xf numFmtId="0" fontId="31" fillId="5" borderId="1" xfId="8942" applyFont="1" applyFill="1" applyBorder="1" applyAlignment="1">
      <alignment horizontal="center" vertical="center" wrapText="1" shrinkToFit="1"/>
    </xf>
    <xf numFmtId="0" fontId="31" fillId="5" borderId="3" xfId="799" applyFont="1" applyFill="1" applyBorder="1" applyAlignment="1">
      <alignment horizontal="center" vertical="center" wrapText="1" shrinkToFit="1"/>
    </xf>
    <xf numFmtId="0" fontId="31" fillId="5" borderId="7" xfId="799" applyFont="1" applyFill="1" applyBorder="1" applyAlignment="1">
      <alignment horizontal="center" vertical="center" wrapText="1" shrinkToFit="1"/>
    </xf>
    <xf numFmtId="0" fontId="81" fillId="0" borderId="2" xfId="0" applyFont="1" applyBorder="1" applyAlignment="1">
      <alignment horizontal="center" vertical="center"/>
    </xf>
    <xf numFmtId="0" fontId="31" fillId="5" borderId="1" xfId="799" applyFont="1" applyFill="1" applyBorder="1" applyAlignment="1">
      <alignment horizontal="center" vertical="center" wrapText="1" shrinkToFit="1"/>
    </xf>
    <xf numFmtId="0" fontId="38" fillId="0" borderId="1" xfId="5" applyFont="1" applyBorder="1" applyAlignment="1">
      <alignment horizontal="left" vertical="center"/>
    </xf>
    <xf numFmtId="0" fontId="31" fillId="5" borderId="3" xfId="1246" applyFont="1" applyFill="1" applyBorder="1" applyAlignment="1">
      <alignment horizontal="center" vertical="center" wrapText="1" shrinkToFit="1"/>
    </xf>
    <xf numFmtId="0" fontId="31" fillId="5" borderId="7" xfId="1246" applyFont="1" applyFill="1" applyBorder="1" applyAlignment="1">
      <alignment horizontal="center" vertical="center" wrapText="1" shrinkToFit="1"/>
    </xf>
    <xf numFmtId="0" fontId="31" fillId="5" borderId="11" xfId="1246" applyFont="1" applyFill="1" applyBorder="1" applyAlignment="1">
      <alignment horizontal="center" vertical="center" wrapText="1" shrinkToFit="1"/>
    </xf>
    <xf numFmtId="0" fontId="38" fillId="0" borderId="1" xfId="10" applyFont="1" applyBorder="1" applyAlignment="1">
      <alignment horizontal="left" vertical="center" readingOrder="2"/>
    </xf>
    <xf numFmtId="0" fontId="36" fillId="0" borderId="1" xfId="10" applyFont="1" applyBorder="1" applyAlignment="1">
      <alignment horizontal="left" vertical="center" readingOrder="2"/>
    </xf>
    <xf numFmtId="0" fontId="38" fillId="0" borderId="8" xfId="10" applyFont="1" applyBorder="1" applyAlignment="1">
      <alignment horizontal="left" vertical="center" readingOrder="1"/>
    </xf>
    <xf numFmtId="0" fontId="38" fillId="0" borderId="9" xfId="10" applyFont="1" applyBorder="1" applyAlignment="1">
      <alignment horizontal="left" vertical="center" readingOrder="1"/>
    </xf>
    <xf numFmtId="0" fontId="31" fillId="5" borderId="1" xfId="95" applyFont="1" applyFill="1" applyBorder="1" applyAlignment="1">
      <alignment horizontal="center" vertical="center" wrapText="1" shrinkToFit="1"/>
    </xf>
    <xf numFmtId="0" fontId="31" fillId="5" borderId="10" xfId="95" applyFont="1" applyFill="1" applyBorder="1" applyAlignment="1">
      <alignment horizontal="center" vertical="center" wrapText="1" shrinkToFit="1"/>
    </xf>
    <xf numFmtId="0" fontId="31" fillId="5" borderId="15" xfId="95" applyFont="1" applyFill="1" applyBorder="1" applyAlignment="1">
      <alignment horizontal="center" vertical="center" wrapText="1" shrinkToFit="1"/>
    </xf>
    <xf numFmtId="0" fontId="31" fillId="5" borderId="13" xfId="95" applyFont="1" applyFill="1" applyBorder="1" applyAlignment="1">
      <alignment horizontal="center" vertical="center" wrapText="1" shrinkToFit="1"/>
    </xf>
    <xf numFmtId="0" fontId="38" fillId="0" borderId="8" xfId="10" applyFont="1" applyBorder="1" applyAlignment="1">
      <alignment horizontal="left" vertical="center"/>
    </xf>
    <xf numFmtId="0" fontId="38" fillId="0" borderId="9" xfId="10" applyFont="1" applyBorder="1" applyAlignment="1">
      <alignment horizontal="left" vertical="center"/>
    </xf>
    <xf numFmtId="0" fontId="38" fillId="0" borderId="10" xfId="10" applyFont="1" applyBorder="1" applyAlignment="1">
      <alignment horizontal="left" vertical="center"/>
    </xf>
    <xf numFmtId="0" fontId="38" fillId="0" borderId="6" xfId="10" applyFont="1" applyBorder="1" applyAlignment="1">
      <alignment horizontal="left" vertical="center"/>
    </xf>
    <xf numFmtId="0" fontId="31" fillId="5" borderId="1" xfId="1246" applyFont="1" applyFill="1" applyBorder="1" applyAlignment="1">
      <alignment horizontal="center" vertical="center" wrapText="1" shrinkToFit="1"/>
    </xf>
    <xf numFmtId="0" fontId="31" fillId="5" borderId="5" xfId="1246" applyFont="1" applyFill="1" applyBorder="1" applyAlignment="1">
      <alignment horizontal="center" vertical="center" wrapText="1" shrinkToFit="1"/>
    </xf>
    <xf numFmtId="0" fontId="31" fillId="5" borderId="6" xfId="1246" applyFont="1" applyFill="1" applyBorder="1" applyAlignment="1">
      <alignment horizontal="center" vertical="center" wrapText="1" shrinkToFit="1"/>
    </xf>
    <xf numFmtId="0" fontId="31" fillId="5" borderId="4" xfId="1246" applyFont="1" applyFill="1" applyBorder="1" applyAlignment="1">
      <alignment horizontal="center" vertical="center" wrapText="1" shrinkToFit="1"/>
    </xf>
    <xf numFmtId="0" fontId="31" fillId="5" borderId="5" xfId="95" applyFont="1" applyFill="1" applyBorder="1" applyAlignment="1">
      <alignment horizontal="center" vertical="center" wrapText="1" shrinkToFit="1"/>
    </xf>
    <xf numFmtId="0" fontId="81" fillId="0" borderId="5" xfId="0" applyFont="1" applyBorder="1" applyAlignment="1">
      <alignment horizontal="center" vertical="center" wrapText="1"/>
    </xf>
    <xf numFmtId="0" fontId="38" fillId="0" borderId="5" xfId="1222" applyFont="1" applyBorder="1" applyAlignment="1">
      <alignment horizontal="left" vertical="center"/>
    </xf>
    <xf numFmtId="1" fontId="31" fillId="5" borderId="4" xfId="799" applyNumberFormat="1" applyFont="1" applyFill="1" applyBorder="1" applyAlignment="1">
      <alignment horizontal="center" vertical="center" wrapText="1" shrinkToFit="1"/>
    </xf>
    <xf numFmtId="1" fontId="31" fillId="5" borderId="6" xfId="799" applyNumberFormat="1" applyFont="1" applyFill="1" applyBorder="1" applyAlignment="1">
      <alignment horizontal="center" vertical="center" wrapText="1" shrinkToFit="1"/>
    </xf>
    <xf numFmtId="0" fontId="38" fillId="0" borderId="6" xfId="10" applyFont="1" applyBorder="1" applyAlignment="1">
      <alignment horizontal="left" vertical="center" wrapText="1"/>
    </xf>
    <xf numFmtId="0" fontId="31" fillId="5" borderId="4" xfId="63" applyFont="1" applyFill="1" applyBorder="1" applyAlignment="1">
      <alignment horizontal="center" vertical="center" wrapText="1" shrinkToFit="1"/>
    </xf>
    <xf numFmtId="0" fontId="31" fillId="5" borderId="5" xfId="63" applyFont="1" applyFill="1" applyBorder="1" applyAlignment="1">
      <alignment horizontal="center" vertical="center" wrapText="1" shrinkToFit="1"/>
    </xf>
    <xf numFmtId="0" fontId="31" fillId="5" borderId="6" xfId="63" applyFont="1" applyFill="1" applyBorder="1" applyAlignment="1">
      <alignment horizontal="center" vertical="center" wrapText="1" shrinkToFit="1"/>
    </xf>
    <xf numFmtId="0" fontId="31" fillId="5" borderId="1" xfId="114" applyFont="1" applyFill="1" applyBorder="1" applyAlignment="1">
      <alignment horizontal="center" vertical="center" wrapText="1" shrinkToFit="1"/>
    </xf>
    <xf numFmtId="0" fontId="31" fillId="5" borderId="3" xfId="114" applyFont="1" applyFill="1" applyBorder="1" applyAlignment="1">
      <alignment horizontal="center" vertical="center" wrapText="1" shrinkToFit="1"/>
    </xf>
    <xf numFmtId="0" fontId="31" fillId="5" borderId="11" xfId="114" applyFont="1" applyFill="1" applyBorder="1" applyAlignment="1">
      <alignment horizontal="center" vertical="center" wrapText="1" shrinkToFit="1"/>
    </xf>
    <xf numFmtId="0" fontId="31" fillId="5" borderId="7" xfId="114" applyFont="1" applyFill="1" applyBorder="1" applyAlignment="1">
      <alignment horizontal="center" vertical="center" wrapText="1" shrinkToFit="1"/>
    </xf>
    <xf numFmtId="0" fontId="38" fillId="0" borderId="4" xfId="114" applyFont="1" applyBorder="1" applyAlignment="1">
      <alignment horizontal="left" vertical="center"/>
    </xf>
    <xf numFmtId="0" fontId="38" fillId="0" borderId="5" xfId="114" applyFont="1" applyBorder="1" applyAlignment="1">
      <alignment horizontal="left" vertical="center"/>
    </xf>
    <xf numFmtId="0" fontId="38" fillId="0" borderId="6" xfId="114" applyFont="1" applyBorder="1" applyAlignment="1">
      <alignment horizontal="left" vertical="center"/>
    </xf>
    <xf numFmtId="0" fontId="31" fillId="5" borderId="9" xfId="114" applyFont="1" applyFill="1" applyBorder="1" applyAlignment="1">
      <alignment horizontal="center" vertical="center" wrapText="1" shrinkToFit="1"/>
    </xf>
    <xf numFmtId="0" fontId="38" fillId="0" borderId="1" xfId="10" applyFont="1" applyBorder="1" applyAlignment="1">
      <alignment horizontal="left" vertical="center"/>
    </xf>
    <xf numFmtId="0" fontId="31" fillId="5" borderId="1" xfId="10" applyFont="1" applyFill="1" applyBorder="1" applyAlignment="1">
      <alignment horizontal="center" vertical="center" wrapText="1" shrinkToFit="1"/>
    </xf>
    <xf numFmtId="0" fontId="38" fillId="0" borderId="1" xfId="10" applyFont="1" applyBorder="1" applyAlignment="1">
      <alignment horizontal="right" vertical="center"/>
    </xf>
    <xf numFmtId="0" fontId="38" fillId="0" borderId="5" xfId="10" applyFont="1" applyBorder="1" applyAlignment="1">
      <alignment horizontal="right" vertical="center"/>
    </xf>
    <xf numFmtId="0" fontId="38" fillId="0" borderId="6" xfId="10" applyFont="1" applyBorder="1" applyAlignment="1">
      <alignment horizontal="right" vertical="center"/>
    </xf>
    <xf numFmtId="0" fontId="38" fillId="0" borderId="4" xfId="10" applyFont="1" applyBorder="1" applyAlignment="1">
      <alignment horizontal="right" vertical="center"/>
    </xf>
    <xf numFmtId="0" fontId="31" fillId="5" borderId="4" xfId="10" applyFont="1" applyFill="1" applyBorder="1" applyAlignment="1">
      <alignment horizontal="center" vertical="center" wrapText="1" shrinkToFit="1"/>
    </xf>
    <xf numFmtId="0" fontId="31" fillId="5" borderId="6" xfId="10" applyFont="1" applyFill="1" applyBorder="1" applyAlignment="1">
      <alignment horizontal="center" vertical="center" wrapText="1" shrinkToFit="1"/>
    </xf>
    <xf numFmtId="0" fontId="38" fillId="0" borderId="1" xfId="63" applyFont="1" applyBorder="1" applyAlignment="1">
      <alignment horizontal="left" vertical="center"/>
    </xf>
    <xf numFmtId="0" fontId="38" fillId="3" borderId="1" xfId="27" applyFont="1" applyFill="1" applyBorder="1" applyAlignment="1">
      <alignment horizontal="left" vertical="center"/>
    </xf>
    <xf numFmtId="0" fontId="81" fillId="3" borderId="1" xfId="0" applyFont="1" applyFill="1" applyBorder="1" applyAlignment="1">
      <alignment horizontal="center" vertical="center" wrapText="1"/>
    </xf>
    <xf numFmtId="0" fontId="31" fillId="5" borderId="1" xfId="0" quotePrefix="1" applyFont="1" applyFill="1" applyBorder="1" applyAlignment="1">
      <alignment horizontal="center" vertical="center" wrapText="1" shrinkToFit="1"/>
    </xf>
    <xf numFmtId="0" fontId="61" fillId="0" borderId="1" xfId="1275" applyFont="1" applyBorder="1" applyAlignment="1">
      <alignment horizontal="center" vertical="center" wrapText="1"/>
    </xf>
    <xf numFmtId="0" fontId="31" fillId="5" borderId="1" xfId="1275" applyFont="1" applyFill="1" applyBorder="1" applyAlignment="1">
      <alignment horizontal="center" vertical="center" wrapText="1" shrinkToFit="1"/>
    </xf>
    <xf numFmtId="0" fontId="31" fillId="5" borderId="3" xfId="1275" applyFont="1" applyFill="1" applyBorder="1" applyAlignment="1">
      <alignment horizontal="center" vertical="center" wrapText="1" shrinkToFit="1"/>
    </xf>
    <xf numFmtId="0" fontId="31" fillId="5" borderId="7" xfId="1275" applyFont="1" applyFill="1" applyBorder="1" applyAlignment="1">
      <alignment horizontal="center" vertical="center" wrapText="1" shrinkToFit="1"/>
    </xf>
    <xf numFmtId="0" fontId="61" fillId="3" borderId="4"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6"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0" xfId="0" applyFont="1" applyFill="1" applyAlignment="1">
      <alignment horizontal="center" vertical="center" wrapText="1"/>
    </xf>
    <xf numFmtId="0" fontId="38" fillId="3" borderId="1" xfId="5" applyFont="1" applyFill="1" applyBorder="1" applyAlignment="1">
      <alignment horizontal="left" vertical="center"/>
    </xf>
    <xf numFmtId="0" fontId="61" fillId="0" borderId="1" xfId="7" applyFont="1" applyBorder="1" applyAlignment="1">
      <alignment horizontal="center" vertical="center" wrapText="1"/>
    </xf>
    <xf numFmtId="0" fontId="31" fillId="5" borderId="4" xfId="1275" applyFont="1" applyFill="1" applyBorder="1" applyAlignment="1">
      <alignment horizontal="center" vertical="center" wrapText="1" shrinkToFit="1"/>
    </xf>
    <xf numFmtId="0" fontId="31" fillId="5" borderId="5" xfId="1275" applyFont="1" applyFill="1" applyBorder="1" applyAlignment="1">
      <alignment horizontal="center" vertical="center" wrapText="1" shrinkToFit="1"/>
    </xf>
    <xf numFmtId="0" fontId="31" fillId="5" borderId="6" xfId="1275" applyFont="1" applyFill="1" applyBorder="1" applyAlignment="1">
      <alignment horizontal="center" vertical="center" wrapText="1" shrinkToFit="1"/>
    </xf>
    <xf numFmtId="0" fontId="36" fillId="0" borderId="4" xfId="5" applyFont="1" applyBorder="1" applyAlignment="1">
      <alignment horizontal="left" vertical="center" wrapText="1"/>
    </xf>
    <xf numFmtId="0" fontId="36" fillId="0" borderId="5" xfId="5" applyFont="1" applyBorder="1" applyAlignment="1">
      <alignment horizontal="left" vertical="center" wrapText="1"/>
    </xf>
    <xf numFmtId="0" fontId="36" fillId="0" borderId="6" xfId="5" applyFont="1" applyBorder="1" applyAlignment="1">
      <alignment horizontal="left" vertical="center" wrapText="1"/>
    </xf>
    <xf numFmtId="0" fontId="31" fillId="5" borderId="9" xfId="1275" applyFont="1" applyFill="1" applyBorder="1" applyAlignment="1">
      <alignment horizontal="center" vertical="center" wrapText="1" shrinkToFit="1"/>
    </xf>
    <xf numFmtId="0" fontId="31" fillId="5" borderId="0" xfId="1275" applyFont="1" applyFill="1" applyAlignment="1">
      <alignment horizontal="center" vertical="center" wrapText="1" shrinkToFit="1"/>
    </xf>
    <xf numFmtId="0" fontId="31" fillId="5" borderId="2" xfId="1275" applyFont="1" applyFill="1" applyBorder="1" applyAlignment="1">
      <alignment horizontal="center" vertical="center" wrapText="1" shrinkToFit="1"/>
    </xf>
    <xf numFmtId="0" fontId="31" fillId="5" borderId="8" xfId="1275" applyFont="1" applyFill="1" applyBorder="1" applyAlignment="1">
      <alignment horizontal="center" vertical="center" wrapText="1" shrinkToFit="1"/>
    </xf>
    <xf numFmtId="0" fontId="31" fillId="5" borderId="14" xfId="1275" applyFont="1" applyFill="1" applyBorder="1" applyAlignment="1">
      <alignment horizontal="center" vertical="center" wrapText="1" shrinkToFit="1"/>
    </xf>
    <xf numFmtId="0" fontId="31" fillId="5" borderId="12" xfId="1275" applyFont="1" applyFill="1" applyBorder="1" applyAlignment="1">
      <alignment horizontal="center" vertical="center" wrapText="1" shrinkToFit="1"/>
    </xf>
    <xf numFmtId="0" fontId="61" fillId="3" borderId="1" xfId="1511" applyFont="1" applyFill="1" applyBorder="1" applyAlignment="1">
      <alignment horizontal="center" vertical="center" wrapText="1"/>
    </xf>
    <xf numFmtId="0" fontId="31" fillId="5" borderId="8" xfId="1207" applyFont="1" applyFill="1" applyBorder="1" applyAlignment="1">
      <alignment horizontal="center" vertical="center" wrapText="1" shrinkToFit="1"/>
    </xf>
    <xf numFmtId="0" fontId="31" fillId="5" borderId="12" xfId="1207" applyFont="1" applyFill="1" applyBorder="1" applyAlignment="1">
      <alignment horizontal="center" vertical="center" wrapText="1" shrinkToFit="1"/>
    </xf>
    <xf numFmtId="0" fontId="38" fillId="0" borderId="6" xfId="1222" applyFont="1" applyBorder="1" applyAlignment="1">
      <alignment horizontal="left" vertical="center"/>
    </xf>
    <xf numFmtId="0" fontId="41" fillId="5" borderId="5" xfId="0" applyFont="1" applyFill="1" applyBorder="1" applyAlignment="1">
      <alignment horizontal="center" vertical="center" wrapText="1" readingOrder="1"/>
    </xf>
    <xf numFmtId="0" fontId="41" fillId="5" borderId="6" xfId="0" applyFont="1" applyFill="1" applyBorder="1" applyAlignment="1">
      <alignment horizontal="center" vertical="center" wrapText="1" readingOrder="1"/>
    </xf>
    <xf numFmtId="0" fontId="41" fillId="5" borderId="1" xfId="48" applyFont="1" applyFill="1" applyBorder="1" applyAlignment="1">
      <alignment horizontal="center" vertical="center" wrapText="1" readingOrder="2"/>
    </xf>
    <xf numFmtId="0" fontId="31" fillId="5" borderId="1" xfId="1555" applyFont="1" applyFill="1" applyBorder="1" applyAlignment="1">
      <alignment horizontal="center" vertical="center" wrapText="1" shrinkToFit="1"/>
    </xf>
    <xf numFmtId="0" fontId="61" fillId="0" borderId="1" xfId="1555" applyFont="1" applyBorder="1" applyAlignment="1">
      <alignment horizontal="center" vertical="center" wrapText="1"/>
    </xf>
    <xf numFmtId="0" fontId="61" fillId="3" borderId="1" xfId="1510" applyFont="1" applyFill="1" applyBorder="1" applyAlignment="1">
      <alignment horizontal="center" vertical="center" wrapText="1"/>
    </xf>
    <xf numFmtId="0" fontId="41" fillId="5" borderId="4" xfId="0" applyFont="1" applyFill="1" applyBorder="1" applyAlignment="1">
      <alignment horizontal="center" vertical="center" wrapText="1" readingOrder="1"/>
    </xf>
    <xf numFmtId="0" fontId="38" fillId="0" borderId="4" xfId="1208" applyFont="1" applyBorder="1" applyAlignment="1">
      <alignment horizontal="left" vertical="center"/>
    </xf>
    <xf numFmtId="0" fontId="38" fillId="0" borderId="5" xfId="1208" applyFont="1" applyBorder="1" applyAlignment="1">
      <alignment horizontal="left" vertical="center"/>
    </xf>
    <xf numFmtId="0" fontId="38" fillId="0" borderId="6" xfId="1208" applyFont="1" applyBorder="1" applyAlignment="1">
      <alignment horizontal="left" vertical="center"/>
    </xf>
    <xf numFmtId="0" fontId="31" fillId="5" borderId="3" xfId="1555" applyFont="1" applyFill="1" applyBorder="1" applyAlignment="1">
      <alignment horizontal="center" vertical="center" wrapText="1" shrinkToFit="1"/>
    </xf>
    <xf numFmtId="0" fontId="31" fillId="5" borderId="7" xfId="1555" applyFont="1" applyFill="1" applyBorder="1" applyAlignment="1">
      <alignment horizontal="center" vertical="center" wrapText="1" shrinkToFit="1"/>
    </xf>
    <xf numFmtId="0" fontId="61" fillId="0" borderId="1" xfId="1511" applyFont="1" applyBorder="1" applyAlignment="1">
      <alignment horizontal="center" vertical="center" wrapText="1"/>
    </xf>
    <xf numFmtId="0" fontId="38" fillId="0" borderId="1" xfId="1511" applyFont="1" applyBorder="1" applyAlignment="1">
      <alignment horizontal="left" vertical="center"/>
    </xf>
    <xf numFmtId="0" fontId="61" fillId="0" borderId="1" xfId="1222" applyFont="1" applyBorder="1" applyAlignment="1">
      <alignment horizontal="center" vertical="center" wrapText="1"/>
    </xf>
    <xf numFmtId="0" fontId="31" fillId="5" borderId="1" xfId="1222" applyFont="1" applyFill="1" applyBorder="1" applyAlignment="1">
      <alignment horizontal="center" vertical="center" shrinkToFit="1"/>
    </xf>
    <xf numFmtId="0" fontId="31" fillId="5" borderId="1" xfId="1222" applyFont="1" applyFill="1" applyBorder="1" applyAlignment="1">
      <alignment horizontal="center" vertical="center" shrinkToFit="1" readingOrder="1"/>
    </xf>
    <xf numFmtId="0" fontId="31" fillId="5" borderId="1" xfId="1222" applyFont="1" applyFill="1" applyBorder="1" applyAlignment="1">
      <alignment horizontal="center" vertical="center" wrapText="1" shrinkToFit="1" readingOrder="1"/>
    </xf>
    <xf numFmtId="0" fontId="38" fillId="3" borderId="9" xfId="27" applyFont="1" applyFill="1" applyBorder="1" applyAlignment="1">
      <alignment horizontal="left" vertical="center"/>
    </xf>
    <xf numFmtId="0" fontId="38" fillId="3" borderId="10" xfId="27" applyFont="1" applyFill="1" applyBorder="1" applyAlignment="1">
      <alignment horizontal="left" vertical="center"/>
    </xf>
    <xf numFmtId="0" fontId="61" fillId="3" borderId="1" xfId="0" applyFont="1" applyFill="1" applyBorder="1" applyAlignment="1">
      <alignment horizontal="center" vertical="center" wrapText="1"/>
    </xf>
    <xf numFmtId="0" fontId="38" fillId="3" borderId="4" xfId="1179" applyFont="1" applyFill="1" applyBorder="1" applyAlignment="1">
      <alignment horizontal="left" vertical="center"/>
    </xf>
    <xf numFmtId="0" fontId="38" fillId="3" borderId="5" xfId="1179" applyFont="1" applyFill="1" applyBorder="1" applyAlignment="1">
      <alignment horizontal="left" vertical="center"/>
    </xf>
    <xf numFmtId="0" fontId="38" fillId="3" borderId="6" xfId="1179" applyFont="1" applyFill="1" applyBorder="1" applyAlignment="1">
      <alignment horizontal="left" vertical="center"/>
    </xf>
    <xf numFmtId="0" fontId="81" fillId="0" borderId="12" xfId="1207" applyFont="1" applyBorder="1" applyAlignment="1">
      <alignment horizontal="center" vertical="center" wrapText="1"/>
    </xf>
    <xf numFmtId="0" fontId="81" fillId="0" borderId="2" xfId="1207" applyFont="1" applyBorder="1" applyAlignment="1">
      <alignment horizontal="center" vertical="center" wrapText="1"/>
    </xf>
    <xf numFmtId="0" fontId="81" fillId="3" borderId="14" xfId="1275" applyFont="1" applyFill="1" applyBorder="1" applyAlignment="1">
      <alignment horizontal="center" vertical="center" wrapText="1"/>
    </xf>
    <xf numFmtId="0" fontId="81" fillId="3" borderId="0" xfId="1275" applyFont="1" applyFill="1" applyAlignment="1">
      <alignment horizontal="center" vertical="center" wrapText="1"/>
    </xf>
    <xf numFmtId="0" fontId="38" fillId="0" borderId="8" xfId="5" applyFont="1" applyBorder="1" applyAlignment="1">
      <alignment horizontal="left" vertical="center" wrapText="1"/>
    </xf>
    <xf numFmtId="0" fontId="38" fillId="0" borderId="9" xfId="5" applyFont="1" applyBorder="1" applyAlignment="1">
      <alignment horizontal="left" vertical="center" wrapText="1"/>
    </xf>
    <xf numFmtId="0" fontId="38" fillId="0" borderId="1" xfId="5" applyFont="1" applyBorder="1" applyAlignment="1">
      <alignment horizontal="left" vertical="center" wrapText="1"/>
    </xf>
    <xf numFmtId="0" fontId="81" fillId="0" borderId="1" xfId="1275" applyFont="1" applyBorder="1" applyAlignment="1">
      <alignment horizontal="center" vertical="center" wrapText="1"/>
    </xf>
    <xf numFmtId="0" fontId="38" fillId="0" borderId="1" xfId="1275" applyFont="1" applyBorder="1" applyAlignment="1">
      <alignment horizontal="left" vertical="center"/>
    </xf>
    <xf numFmtId="0" fontId="81" fillId="3" borderId="1" xfId="1275" applyFont="1" applyFill="1" applyBorder="1" applyAlignment="1">
      <alignment horizontal="center" vertical="center" wrapText="1"/>
    </xf>
    <xf numFmtId="0" fontId="41" fillId="5" borderId="1" xfId="0" applyFont="1" applyFill="1" applyBorder="1" applyAlignment="1">
      <alignment horizontal="center" vertical="center" wrapText="1" readingOrder="1"/>
    </xf>
    <xf numFmtId="0" fontId="41" fillId="5" borderId="1" xfId="103" applyFont="1" applyFill="1" applyBorder="1" applyAlignment="1">
      <alignment horizontal="center" vertical="center" wrapText="1" readingOrder="2"/>
    </xf>
    <xf numFmtId="0" fontId="81" fillId="3" borderId="1" xfId="1511" applyFont="1" applyFill="1" applyBorder="1" applyAlignment="1">
      <alignment horizontal="center" vertical="center" wrapText="1"/>
    </xf>
    <xf numFmtId="43" fontId="31" fillId="5" borderId="1" xfId="1264" applyFont="1" applyFill="1" applyBorder="1" applyAlignment="1">
      <alignment horizontal="center" vertical="center" wrapText="1" shrinkToFit="1"/>
    </xf>
    <xf numFmtId="0" fontId="38" fillId="3" borderId="1" xfId="1275" applyFont="1" applyFill="1" applyBorder="1" applyAlignment="1">
      <alignment horizontal="left" vertical="center"/>
    </xf>
    <xf numFmtId="0" fontId="38" fillId="3" borderId="4" xfId="1275" applyFont="1" applyFill="1" applyBorder="1" applyAlignment="1">
      <alignment horizontal="left" vertical="center"/>
    </xf>
    <xf numFmtId="0" fontId="38" fillId="3" borderId="5" xfId="1275" applyFont="1" applyFill="1" applyBorder="1" applyAlignment="1">
      <alignment horizontal="left" vertical="center"/>
    </xf>
    <xf numFmtId="0" fontId="38" fillId="3" borderId="6" xfId="1275" applyFont="1" applyFill="1" applyBorder="1" applyAlignment="1">
      <alignment horizontal="left" vertical="center"/>
    </xf>
    <xf numFmtId="0" fontId="38" fillId="3" borderId="4" xfId="1275" applyFont="1" applyFill="1" applyBorder="1" applyAlignment="1">
      <alignment horizontal="left" vertical="center" wrapText="1"/>
    </xf>
    <xf numFmtId="0" fontId="41" fillId="5" borderId="3" xfId="48" applyFont="1" applyFill="1" applyBorder="1" applyAlignment="1">
      <alignment horizontal="center" vertical="center" wrapText="1" readingOrder="2"/>
    </xf>
    <xf numFmtId="0" fontId="41" fillId="5" borderId="7" xfId="48" applyFont="1" applyFill="1" applyBorder="1" applyAlignment="1">
      <alignment horizontal="center" vertical="center" wrapText="1" readingOrder="2"/>
    </xf>
    <xf numFmtId="0" fontId="41" fillId="5" borderId="11" xfId="48" applyFont="1" applyFill="1" applyBorder="1" applyAlignment="1">
      <alignment horizontal="center" vertical="center" wrapText="1" readingOrder="2"/>
    </xf>
    <xf numFmtId="0" fontId="81" fillId="0" borderId="4" xfId="1275" applyFont="1" applyBorder="1" applyAlignment="1">
      <alignment horizontal="center" vertical="center" wrapText="1"/>
    </xf>
    <xf numFmtId="0" fontId="81" fillId="0" borderId="5" xfId="1275" applyFont="1" applyBorder="1" applyAlignment="1">
      <alignment horizontal="center" vertical="center" wrapText="1"/>
    </xf>
    <xf numFmtId="0" fontId="81" fillId="0" borderId="6" xfId="1275" applyFont="1" applyBorder="1" applyAlignment="1">
      <alignment horizontal="center" vertical="center" wrapText="1"/>
    </xf>
    <xf numFmtId="0" fontId="38" fillId="0" borderId="3" xfId="1275" applyFont="1" applyBorder="1" applyAlignment="1">
      <alignment horizontal="left" vertical="center"/>
    </xf>
    <xf numFmtId="0" fontId="41" fillId="5" borderId="1" xfId="0" applyFont="1" applyFill="1" applyBorder="1" applyAlignment="1">
      <alignment horizontal="center" vertical="center" wrapText="1"/>
    </xf>
    <xf numFmtId="0" fontId="41" fillId="9" borderId="8" xfId="1267" applyFont="1" applyFill="1" applyBorder="1" applyAlignment="1">
      <alignment horizontal="center" vertical="center" wrapText="1" shrinkToFit="1"/>
    </xf>
    <xf numFmtId="0" fontId="41" fillId="9" borderId="10" xfId="1267" applyFont="1" applyFill="1" applyBorder="1" applyAlignment="1">
      <alignment horizontal="center" vertical="center" wrapText="1" shrinkToFit="1"/>
    </xf>
    <xf numFmtId="0" fontId="41" fillId="9" borderId="14" xfId="1267" applyFont="1" applyFill="1" applyBorder="1" applyAlignment="1">
      <alignment horizontal="center" vertical="center" wrapText="1" shrinkToFit="1"/>
    </xf>
    <xf numFmtId="0" fontId="41" fillId="9" borderId="15" xfId="1267" applyFont="1" applyFill="1" applyBorder="1" applyAlignment="1">
      <alignment horizontal="center" vertical="center" wrapText="1" shrinkToFit="1"/>
    </xf>
    <xf numFmtId="0" fontId="41" fillId="5" borderId="3" xfId="0" applyFont="1" applyFill="1" applyBorder="1" applyAlignment="1">
      <alignment horizontal="center" vertical="center" wrapText="1"/>
    </xf>
    <xf numFmtId="0" fontId="41" fillId="5" borderId="11" xfId="0" applyFont="1" applyFill="1" applyBorder="1" applyAlignment="1">
      <alignment horizontal="center" vertical="center" wrapText="1" readingOrder="2"/>
    </xf>
    <xf numFmtId="0" fontId="41" fillId="9" borderId="1" xfId="1267" applyFont="1" applyFill="1" applyBorder="1" applyAlignment="1">
      <alignment horizontal="center" vertical="center" wrapText="1" shrinkToFit="1"/>
    </xf>
    <xf numFmtId="0" fontId="41" fillId="9" borderId="3" xfId="1267" applyFont="1" applyFill="1" applyBorder="1" applyAlignment="1">
      <alignment horizontal="center" vertical="center" wrapText="1" shrinkToFit="1"/>
    </xf>
    <xf numFmtId="0" fontId="41" fillId="9" borderId="7" xfId="1267" applyFont="1" applyFill="1" applyBorder="1" applyAlignment="1">
      <alignment horizontal="center" vertical="center" wrapText="1" shrinkToFit="1"/>
    </xf>
    <xf numFmtId="0" fontId="41" fillId="9" borderId="4" xfId="1267" applyFont="1" applyFill="1" applyBorder="1" applyAlignment="1">
      <alignment horizontal="center" vertical="center" wrapText="1" shrinkToFit="1"/>
    </xf>
    <xf numFmtId="0" fontId="41" fillId="9" borderId="5" xfId="1267" applyFont="1" applyFill="1" applyBorder="1" applyAlignment="1">
      <alignment horizontal="center" vertical="center" wrapText="1" shrinkToFit="1"/>
    </xf>
    <xf numFmtId="0" fontId="41" fillId="9" borderId="6" xfId="1267" applyFont="1" applyFill="1" applyBorder="1" applyAlignment="1">
      <alignment horizontal="center" vertical="center" wrapText="1" shrinkToFit="1"/>
    </xf>
    <xf numFmtId="0" fontId="41" fillId="9" borderId="11" xfId="1267" applyFont="1" applyFill="1" applyBorder="1" applyAlignment="1">
      <alignment horizontal="center" vertical="center" wrapText="1" shrinkToFit="1"/>
    </xf>
    <xf numFmtId="0" fontId="41" fillId="9" borderId="12" xfId="1267" applyFont="1" applyFill="1" applyBorder="1" applyAlignment="1">
      <alignment horizontal="center" vertical="center" wrapText="1" shrinkToFit="1"/>
    </xf>
    <xf numFmtId="0" fontId="41" fillId="9" borderId="13" xfId="1267" applyFont="1" applyFill="1" applyBorder="1" applyAlignment="1">
      <alignment horizontal="center" vertical="center" wrapText="1" shrinkToFit="1"/>
    </xf>
    <xf numFmtId="0" fontId="81" fillId="0" borderId="14" xfId="1275" applyFont="1" applyBorder="1" applyAlignment="1">
      <alignment horizontal="center" vertical="center" wrapText="1"/>
    </xf>
    <xf numFmtId="0" fontId="81" fillId="0" borderId="0" xfId="1275" applyFont="1" applyAlignment="1">
      <alignment horizontal="center" vertical="center" wrapText="1"/>
    </xf>
    <xf numFmtId="0" fontId="81" fillId="0" borderId="1" xfId="1222" applyFont="1" applyBorder="1" applyAlignment="1">
      <alignment horizontal="center" vertical="center" wrapText="1"/>
    </xf>
    <xf numFmtId="0" fontId="31" fillId="5" borderId="3" xfId="1222" applyFont="1" applyFill="1" applyBorder="1" applyAlignment="1">
      <alignment horizontal="center" vertical="center" shrinkToFit="1" readingOrder="1"/>
    </xf>
    <xf numFmtId="0" fontId="31" fillId="5" borderId="7" xfId="1222" applyFont="1" applyFill="1" applyBorder="1" applyAlignment="1">
      <alignment horizontal="center" vertical="center" shrinkToFit="1" readingOrder="1"/>
    </xf>
    <xf numFmtId="0" fontId="38" fillId="0" borderId="1" xfId="1275" applyFont="1" applyBorder="1" applyAlignment="1">
      <alignment horizontal="right" vertical="center"/>
    </xf>
    <xf numFmtId="0" fontId="80" fillId="0" borderId="4" xfId="22" applyFont="1" applyBorder="1" applyAlignment="1">
      <alignment horizontal="right" vertical="center"/>
    </xf>
    <xf numFmtId="0" fontId="80" fillId="0" borderId="5" xfId="22" applyFont="1" applyBorder="1" applyAlignment="1">
      <alignment horizontal="right" vertical="center"/>
    </xf>
    <xf numFmtId="0" fontId="80" fillId="0" borderId="6" xfId="22" applyFont="1" applyBorder="1" applyAlignment="1">
      <alignment horizontal="right" vertical="center"/>
    </xf>
    <xf numFmtId="0" fontId="31" fillId="5" borderId="3" xfId="1222" applyFont="1" applyFill="1" applyBorder="1" applyAlignment="1">
      <alignment horizontal="center" vertical="center" wrapText="1" shrinkToFit="1" readingOrder="1"/>
    </xf>
    <xf numFmtId="0" fontId="31" fillId="5" borderId="7" xfId="1222" applyFont="1" applyFill="1" applyBorder="1" applyAlignment="1">
      <alignment horizontal="center" vertical="center" wrapText="1" shrinkToFit="1" readingOrder="1"/>
    </xf>
    <xf numFmtId="0" fontId="38" fillId="0" borderId="1" xfId="1511" applyFont="1" applyBorder="1" applyAlignment="1">
      <alignment horizontal="right" vertical="center"/>
    </xf>
    <xf numFmtId="0" fontId="81" fillId="0" borderId="1" xfId="13" applyFont="1" applyBorder="1" applyAlignment="1">
      <alignment horizontal="center" vertical="center" wrapText="1"/>
    </xf>
    <xf numFmtId="0" fontId="38" fillId="0" borderId="4" xfId="1275" applyFont="1" applyBorder="1" applyAlignment="1">
      <alignment horizontal="left" vertical="center"/>
    </xf>
    <xf numFmtId="0" fontId="38" fillId="0" borderId="5" xfId="1275" applyFont="1" applyBorder="1" applyAlignment="1">
      <alignment horizontal="left" vertical="center"/>
    </xf>
    <xf numFmtId="0" fontId="38" fillId="0" borderId="6" xfId="1275" applyFont="1" applyBorder="1" applyAlignment="1">
      <alignment horizontal="left" vertical="center"/>
    </xf>
    <xf numFmtId="0" fontId="38" fillId="0" borderId="1" xfId="1179" applyFont="1" applyBorder="1" applyAlignment="1">
      <alignment horizontal="left" vertical="center"/>
    </xf>
    <xf numFmtId="0" fontId="38" fillId="0" borderId="4" xfId="1179" applyFont="1" applyBorder="1" applyAlignment="1">
      <alignment horizontal="left" vertical="center"/>
    </xf>
    <xf numFmtId="0" fontId="38" fillId="0" borderId="5" xfId="1179" applyFont="1" applyBorder="1" applyAlignment="1">
      <alignment horizontal="left" vertical="center"/>
    </xf>
    <xf numFmtId="0" fontId="81" fillId="0" borderId="1" xfId="0" applyFont="1" applyBorder="1" applyAlignment="1">
      <alignment horizontal="center" vertical="center" wrapText="1"/>
    </xf>
    <xf numFmtId="0" fontId="81" fillId="0" borderId="1" xfId="0" applyFont="1" applyBorder="1" applyAlignment="1">
      <alignment horizontal="center" vertical="center"/>
    </xf>
    <xf numFmtId="0" fontId="41" fillId="5" borderId="7" xfId="0" applyFont="1" applyFill="1" applyBorder="1" applyAlignment="1">
      <alignment horizontal="center" vertical="center" wrapText="1"/>
    </xf>
    <xf numFmtId="0" fontId="81" fillId="0" borderId="1" xfId="1179" applyFont="1" applyBorder="1" applyAlignment="1">
      <alignment horizontal="center" vertical="center" wrapText="1"/>
    </xf>
    <xf numFmtId="0" fontId="41" fillId="5" borderId="11" xfId="0" applyFont="1" applyFill="1" applyBorder="1" applyAlignment="1">
      <alignment horizontal="center" vertical="center" wrapText="1"/>
    </xf>
    <xf numFmtId="0" fontId="38" fillId="0" borderId="1" xfId="0" applyFont="1" applyBorder="1" applyAlignment="1">
      <alignment horizontal="left" vertical="center"/>
    </xf>
    <xf numFmtId="0" fontId="38" fillId="3" borderId="1" xfId="1179" applyFont="1" applyFill="1" applyBorder="1" applyAlignment="1">
      <alignment horizontal="left" vertical="center"/>
    </xf>
    <xf numFmtId="0" fontId="81" fillId="0" borderId="1" xfId="1511" applyFont="1" applyBorder="1" applyAlignment="1">
      <alignment horizontal="center" vertical="center" wrapText="1"/>
    </xf>
    <xf numFmtId="0" fontId="31" fillId="5" borderId="3" xfId="826" applyFont="1" applyFill="1" applyBorder="1" applyAlignment="1">
      <alignment horizontal="center" vertical="center" wrapText="1" shrinkToFit="1"/>
    </xf>
    <xf numFmtId="0" fontId="31" fillId="5" borderId="11" xfId="826" applyFont="1" applyFill="1" applyBorder="1" applyAlignment="1">
      <alignment horizontal="center" vertical="center" wrapText="1" shrinkToFit="1"/>
    </xf>
    <xf numFmtId="0" fontId="31" fillId="5" borderId="7" xfId="826" applyFont="1" applyFill="1" applyBorder="1" applyAlignment="1">
      <alignment horizontal="center" vertical="center" wrapText="1" shrinkToFit="1"/>
    </xf>
    <xf numFmtId="0" fontId="81" fillId="3" borderId="4" xfId="0" applyFont="1" applyFill="1" applyBorder="1" applyAlignment="1">
      <alignment horizontal="center" vertical="center" wrapText="1"/>
    </xf>
    <xf numFmtId="0" fontId="81" fillId="3" borderId="5" xfId="0" applyFont="1" applyFill="1" applyBorder="1" applyAlignment="1">
      <alignment horizontal="center" vertical="center" wrapText="1"/>
    </xf>
    <xf numFmtId="0" fontId="38" fillId="0" borderId="9" xfId="0" applyFont="1" applyBorder="1" applyAlignment="1">
      <alignment horizontal="left" vertical="center" wrapText="1" readingOrder="1"/>
    </xf>
    <xf numFmtId="0" fontId="38" fillId="0" borderId="0" xfId="0" applyFont="1" applyAlignment="1">
      <alignment horizontal="left" vertical="center" wrapText="1" readingOrder="1"/>
    </xf>
    <xf numFmtId="0" fontId="81" fillId="3" borderId="1" xfId="816" applyFont="1" applyFill="1" applyBorder="1" applyAlignment="1">
      <alignment horizontal="center" vertical="center" wrapText="1"/>
    </xf>
    <xf numFmtId="0" fontId="31" fillId="10" borderId="1" xfId="1511" applyFont="1" applyFill="1" applyBorder="1" applyAlignment="1">
      <alignment horizontal="center" vertical="center" wrapText="1" shrinkToFit="1"/>
    </xf>
    <xf numFmtId="0" fontId="38" fillId="0" borderId="10" xfId="0" applyFont="1" applyBorder="1" applyAlignment="1">
      <alignment horizontal="left" vertical="center" wrapText="1" readingOrder="1"/>
    </xf>
    <xf numFmtId="0" fontId="38" fillId="0" borderId="0" xfId="0" applyFont="1" applyBorder="1" applyAlignment="1">
      <alignment horizontal="left" vertical="center" wrapText="1" readingOrder="1"/>
    </xf>
    <xf numFmtId="0" fontId="38" fillId="0" borderId="15" xfId="0" applyFont="1" applyBorder="1" applyAlignment="1">
      <alignment horizontal="left" vertical="center" wrapText="1" readingOrder="1"/>
    </xf>
    <xf numFmtId="0" fontId="38" fillId="0" borderId="6" xfId="1179" applyFont="1" applyBorder="1" applyAlignment="1">
      <alignment horizontal="left" vertical="center"/>
    </xf>
    <xf numFmtId="0" fontId="41" fillId="5" borderId="3" xfId="0" applyFont="1" applyFill="1" applyBorder="1" applyAlignment="1">
      <alignment horizontal="center" vertical="center" wrapText="1" readingOrder="1"/>
    </xf>
    <xf numFmtId="0" fontId="41" fillId="5" borderId="7" xfId="0" applyFont="1" applyFill="1" applyBorder="1" applyAlignment="1">
      <alignment horizontal="center" vertical="center" wrapText="1" readingOrder="1"/>
    </xf>
    <xf numFmtId="0" fontId="41" fillId="5" borderId="11" xfId="0" applyFont="1" applyFill="1" applyBorder="1" applyAlignment="1">
      <alignment horizontal="center" vertical="center" wrapText="1" readingOrder="1"/>
    </xf>
    <xf numFmtId="0" fontId="38" fillId="0" borderId="5" xfId="1179" applyFont="1" applyBorder="1" applyAlignment="1">
      <alignment horizontal="left" vertical="center" wrapText="1"/>
    </xf>
    <xf numFmtId="0" fontId="38" fillId="0" borderId="6" xfId="1179" applyFont="1" applyBorder="1" applyAlignment="1">
      <alignment horizontal="left" vertical="center" wrapText="1"/>
    </xf>
    <xf numFmtId="0" fontId="38" fillId="3" borderId="8" xfId="1179" applyFont="1" applyFill="1" applyBorder="1" applyAlignment="1">
      <alignment horizontal="left" vertical="center"/>
    </xf>
    <xf numFmtId="0" fontId="38" fillId="3" borderId="9" xfId="1179" applyFont="1" applyFill="1" applyBorder="1" applyAlignment="1">
      <alignment horizontal="left" vertical="center"/>
    </xf>
    <xf numFmtId="0" fontId="81" fillId="0" borderId="4" xfId="1511" applyFont="1" applyBorder="1" applyAlignment="1">
      <alignment horizontal="center" vertical="center" wrapText="1"/>
    </xf>
    <xf numFmtId="0" fontId="81" fillId="0" borderId="5" xfId="1511" applyFont="1" applyBorder="1" applyAlignment="1">
      <alignment horizontal="center" vertical="center" wrapText="1"/>
    </xf>
    <xf numFmtId="0" fontId="31" fillId="5" borderId="3" xfId="8199" applyFont="1" applyFill="1" applyBorder="1" applyAlignment="1">
      <alignment horizontal="center" vertical="center" wrapText="1" shrinkToFit="1"/>
    </xf>
    <xf numFmtId="0" fontId="31" fillId="5" borderId="11" xfId="8199" applyFont="1" applyFill="1" applyBorder="1" applyAlignment="1">
      <alignment horizontal="center" vertical="center" wrapText="1" shrinkToFit="1"/>
    </xf>
    <xf numFmtId="0" fontId="31" fillId="5" borderId="7" xfId="8199" applyFont="1" applyFill="1" applyBorder="1" applyAlignment="1">
      <alignment horizontal="center" vertical="center" wrapText="1" shrinkToFit="1"/>
    </xf>
    <xf numFmtId="3" fontId="31" fillId="5" borderId="4" xfId="8199" applyNumberFormat="1" applyFont="1" applyFill="1" applyBorder="1" applyAlignment="1">
      <alignment horizontal="center" vertical="center" wrapText="1" shrinkToFit="1"/>
    </xf>
    <xf numFmtId="3" fontId="31" fillId="5" borderId="5" xfId="8199" applyNumberFormat="1" applyFont="1" applyFill="1" applyBorder="1" applyAlignment="1">
      <alignment horizontal="center" vertical="center" wrapText="1" shrinkToFit="1"/>
    </xf>
    <xf numFmtId="3" fontId="31" fillId="5" borderId="6" xfId="8199" applyNumberFormat="1" applyFont="1" applyFill="1" applyBorder="1" applyAlignment="1">
      <alignment horizontal="center" vertical="center" wrapText="1" shrinkToFit="1"/>
    </xf>
    <xf numFmtId="0" fontId="81" fillId="0" borderId="6" xfId="1511" applyFont="1" applyBorder="1" applyAlignment="1">
      <alignment horizontal="center" vertical="center" wrapText="1"/>
    </xf>
    <xf numFmtId="3" fontId="31" fillId="5" borderId="4" xfId="1511" applyNumberFormat="1" applyFont="1" applyFill="1" applyBorder="1" applyAlignment="1">
      <alignment horizontal="center" vertical="center" wrapText="1" shrinkToFit="1"/>
    </xf>
    <xf numFmtId="3" fontId="31" fillId="5" borderId="5" xfId="1511" applyNumberFormat="1" applyFont="1" applyFill="1" applyBorder="1" applyAlignment="1">
      <alignment horizontal="center" vertical="center" wrapText="1" shrinkToFit="1"/>
    </xf>
    <xf numFmtId="3" fontId="31" fillId="5" borderId="6" xfId="1511" applyNumberFormat="1" applyFont="1" applyFill="1" applyBorder="1" applyAlignment="1">
      <alignment horizontal="center" vertical="center" wrapText="1" shrinkToFit="1"/>
    </xf>
    <xf numFmtId="0" fontId="38" fillId="3" borderId="8" xfId="1179" applyFont="1" applyFill="1" applyBorder="1" applyAlignment="1">
      <alignment horizontal="right" vertical="center"/>
    </xf>
    <xf numFmtId="0" fontId="38" fillId="3" borderId="9" xfId="1179" applyFont="1" applyFill="1" applyBorder="1" applyAlignment="1">
      <alignment horizontal="right" vertical="center"/>
    </xf>
    <xf numFmtId="0" fontId="81" fillId="0" borderId="1" xfId="817" applyFont="1" applyBorder="1" applyAlignment="1">
      <alignment horizontal="center" vertical="center" wrapText="1"/>
    </xf>
    <xf numFmtId="0" fontId="38" fillId="0" borderId="1" xfId="830" applyFont="1" applyBorder="1" applyAlignment="1">
      <alignment horizontal="left" vertical="center"/>
    </xf>
    <xf numFmtId="0" fontId="31" fillId="5" borderId="1" xfId="830" applyFont="1" applyFill="1" applyBorder="1" applyAlignment="1">
      <alignment horizontal="center" vertical="center" wrapText="1" shrinkToFit="1"/>
    </xf>
    <xf numFmtId="0" fontId="38" fillId="0" borderId="4" xfId="830" applyFont="1" applyBorder="1" applyAlignment="1">
      <alignment horizontal="left" vertical="center"/>
    </xf>
    <xf numFmtId="0" fontId="38" fillId="0" borderId="5" xfId="830" applyFont="1" applyBorder="1" applyAlignment="1">
      <alignment horizontal="left" vertical="center"/>
    </xf>
    <xf numFmtId="166" fontId="33" fillId="6" borderId="3" xfId="828" applyNumberFormat="1" applyFont="1" applyFill="1" applyBorder="1" applyAlignment="1">
      <alignment horizontal="center" vertical="center" shrinkToFit="1"/>
    </xf>
    <xf numFmtId="166" fontId="33" fillId="6" borderId="7" xfId="828" applyNumberFormat="1" applyFont="1" applyFill="1" applyBorder="1" applyAlignment="1">
      <alignment horizontal="center" vertical="center" shrinkToFit="1"/>
    </xf>
    <xf numFmtId="166" fontId="33" fillId="6" borderId="3" xfId="828" applyNumberFormat="1" applyFont="1" applyFill="1" applyBorder="1" applyAlignment="1">
      <alignment horizontal="center" vertical="center" wrapText="1" shrinkToFit="1"/>
    </xf>
    <xf numFmtId="166" fontId="33" fillId="6" borderId="7" xfId="828" applyNumberFormat="1" applyFont="1" applyFill="1" applyBorder="1" applyAlignment="1">
      <alignment horizontal="center" vertical="center" wrapText="1" shrinkToFit="1"/>
    </xf>
    <xf numFmtId="166" fontId="33" fillId="3" borderId="3" xfId="828" applyNumberFormat="1" applyFont="1" applyFill="1" applyBorder="1" applyAlignment="1">
      <alignment horizontal="center" vertical="center" shrinkToFit="1"/>
    </xf>
    <xf numFmtId="166" fontId="33" fillId="3" borderId="7" xfId="828" applyNumberFormat="1" applyFont="1" applyFill="1" applyBorder="1" applyAlignment="1">
      <alignment horizontal="center" vertical="center" shrinkToFit="1"/>
    </xf>
    <xf numFmtId="166" fontId="33" fillId="3" borderId="3" xfId="828" applyNumberFormat="1" applyFont="1" applyFill="1" applyBorder="1" applyAlignment="1">
      <alignment horizontal="center" vertical="center" wrapText="1" shrinkToFit="1"/>
    </xf>
    <xf numFmtId="166" fontId="33" fillId="3" borderId="7" xfId="828" applyNumberFormat="1" applyFont="1" applyFill="1" applyBorder="1" applyAlignment="1">
      <alignment horizontal="center" vertical="center" wrapText="1" shrinkToFit="1"/>
    </xf>
    <xf numFmtId="0" fontId="38" fillId="0" borderId="6" xfId="830" applyFont="1" applyBorder="1" applyAlignment="1">
      <alignment horizontal="left" vertical="center"/>
    </xf>
  </cellXfs>
  <cellStyles count="8969">
    <cellStyle name="20% - تمييز1 2" xfId="1533" xr:uid="{51998C75-413A-4EC0-B894-A271590B0A50}"/>
    <cellStyle name="20% - تمييز2 2" xfId="1536" xr:uid="{48506618-5DCA-4AD9-890F-7CE06BC67A62}"/>
    <cellStyle name="20% - تمييز3 2" xfId="1540" xr:uid="{C2A0C36E-BC57-43A1-ABF4-DE6607A5680A}"/>
    <cellStyle name="20% - تمييز4 2" xfId="1544" xr:uid="{50481819-5897-4D50-8914-E67ED25AA210}"/>
    <cellStyle name="20% - تمييز5 2" xfId="1548" xr:uid="{D4140F13-4EFE-4B3E-8F3D-27CF84E25770}"/>
    <cellStyle name="20% - تمييز6 2" xfId="1552" xr:uid="{88B64283-0126-497A-886E-C154816A438D}"/>
    <cellStyle name="40% - تمييز1 2" xfId="107" xr:uid="{7AFBD39A-ECB9-4821-A155-C0F3576A7337}"/>
    <cellStyle name="40% - تمييز2 2" xfId="1537" xr:uid="{430B096C-F8CF-45DC-9E25-2291895013EA}"/>
    <cellStyle name="40% - تمييز3 2" xfId="1541" xr:uid="{69D10A84-EFC7-40B7-B5AF-9A4BFF4EA71E}"/>
    <cellStyle name="40% - تمييز4 2" xfId="1545" xr:uid="{3CA76A01-E1EE-4AAC-ADB6-358C3ED86687}"/>
    <cellStyle name="40% - تمييز5 2" xfId="1549" xr:uid="{0B661EB2-0DA9-4755-8869-EDB3927FABA7}"/>
    <cellStyle name="40% - تمييز6 2" xfId="1553" xr:uid="{77ABC45A-96B4-4293-AD2A-0651F03468E3}"/>
    <cellStyle name="60% - تمييز1 2" xfId="1534" xr:uid="{289D4A1A-CAA3-40A1-A286-349C164C1B48}"/>
    <cellStyle name="60% - تمييز2 2" xfId="1538" xr:uid="{3FFBE017-6EB8-4E76-B262-E752139BB2EC}"/>
    <cellStyle name="60% - تمييز3 2" xfId="1542" xr:uid="{1EDEDA7B-8ABB-42CC-98D9-9EE4BDCA3D9A}"/>
    <cellStyle name="60% - تمييز4 2" xfId="1546" xr:uid="{96E51A3D-E7DF-4003-A16A-EF75596A71B0}"/>
    <cellStyle name="60% - تمييز5 2" xfId="1550" xr:uid="{0F2D7900-9DE6-419D-8673-E4FF868D9246}"/>
    <cellStyle name="60% - تمييز6 2" xfId="1554" xr:uid="{C2AA77DF-7337-4169-9A50-9CAEEC688FD0}"/>
    <cellStyle name="Comma" xfId="1" builtinId="3"/>
    <cellStyle name="Comma 2" xfId="11" xr:uid="{00000000-0005-0000-0000-000001000000}"/>
    <cellStyle name="Comma 2 10" xfId="521" xr:uid="{B4A73C47-5A58-4C26-B11C-5C677B223737}"/>
    <cellStyle name="Comma 2 10 2" xfId="1280" xr:uid="{4DD6462C-D65C-4CC9-A5C4-261B098B8567}"/>
    <cellStyle name="Comma 2 10 2 2" xfId="3536" xr:uid="{7325A0AC-EF23-4ABE-89A8-15A02B05AE61}"/>
    <cellStyle name="Comma 2 10 2 2 2" xfId="7968" xr:uid="{6E9AB57E-97BE-40AF-A537-AAB487ECCB54}"/>
    <cellStyle name="Comma 2 10 2 3" xfId="5752" xr:uid="{3633F45E-C489-4C2F-BEB8-6FAF1252BA9A}"/>
    <cellStyle name="Comma 2 10 3" xfId="2028" xr:uid="{2E120EDE-E59E-45B1-9A40-272547FB14FD}"/>
    <cellStyle name="Comma 2 10 3 2" xfId="4244" xr:uid="{CC817780-88C7-4D16-92D0-F2DCF6F9D77C}"/>
    <cellStyle name="Comma 2 10 3 2 2" xfId="8676" xr:uid="{C0692992-F053-4C07-99F0-5D01E7017603}"/>
    <cellStyle name="Comma 2 10 3 3" xfId="6460" xr:uid="{F344C3C3-E954-455F-8C5F-2F4AE3D5BC0F}"/>
    <cellStyle name="Comma 2 10 4" xfId="2791" xr:uid="{9BD3CC32-3C7C-42A1-B484-0A3BFCDDEBB2}"/>
    <cellStyle name="Comma 2 10 4 2" xfId="7223" xr:uid="{02C81E4A-F3EF-42CE-B8EA-EDE6D9EAA280}"/>
    <cellStyle name="Comma 2 10 5" xfId="5007" xr:uid="{E9E30A88-33CF-4C52-84CC-0D69C99D7667}"/>
    <cellStyle name="Comma 2 11" xfId="767" xr:uid="{23345903-4358-439F-A083-FEB44861BCD7}"/>
    <cellStyle name="Comma 2 11 2" xfId="2274" xr:uid="{FD1913DF-C9FE-4A1D-A6E2-4F8CBCD994D7}"/>
    <cellStyle name="Comma 2 11 2 2" xfId="4490" xr:uid="{DB6D6729-035F-43D9-A035-D048A59D1A84}"/>
    <cellStyle name="Comma 2 11 2 2 2" xfId="8922" xr:uid="{1B8BEC91-5E8B-4A1E-833F-468B28D59265}"/>
    <cellStyle name="Comma 2 11 2 3" xfId="6706" xr:uid="{084BAE71-E68D-45FD-9990-919A113256DE}"/>
    <cellStyle name="Comma 2 11 3" xfId="3037" xr:uid="{22EB909A-FCBC-4F3A-ABFE-FE2A8C83BE97}"/>
    <cellStyle name="Comma 2 11 3 2" xfId="7469" xr:uid="{EF47143E-6D76-4173-9667-98AEE2ED0D0C}"/>
    <cellStyle name="Comma 2 11 4" xfId="5253" xr:uid="{B9B11E84-D14A-4EE3-A477-CF07827AC2E8}"/>
    <cellStyle name="Comma 2 12" xfId="812" xr:uid="{D47C95BC-7F74-49E9-B23F-112872C9478E}"/>
    <cellStyle name="Comma 2 12 2" xfId="2305" xr:uid="{15182FB9-437D-493A-9FC4-B53A5EB08ADC}"/>
    <cellStyle name="Comma 2 12 2 2" xfId="4521" xr:uid="{C4AA5FB8-5E66-4BEC-9D32-D25E6FF7FECE}"/>
    <cellStyle name="Comma 2 12 2 2 2" xfId="8953" xr:uid="{361C314D-9AAC-4287-9FDF-68F562ED4A54}"/>
    <cellStyle name="Comma 2 12 2 3" xfId="6737" xr:uid="{456FB875-BF2E-45B9-96ED-A7B89022632A}"/>
    <cellStyle name="Comma 2 12 3" xfId="3068" xr:uid="{08650A98-69D5-4691-9273-B17DA7E3BAE8}"/>
    <cellStyle name="Comma 2 12 3 2" xfId="7500" xr:uid="{A36E7394-6866-4579-B9A3-91F44B267AC2}"/>
    <cellStyle name="Comma 2 12 4" xfId="5284" xr:uid="{2501AC0D-8F04-43BA-B8A9-276CFB4BBDC9}"/>
    <cellStyle name="Comma 2 13" xfId="1563" xr:uid="{DAE39D73-EAC5-4BE1-82C9-D3B7C7CD49A3}"/>
    <cellStyle name="Comma 2 13 2" xfId="3779" xr:uid="{6597D3CE-2143-43EB-8CE2-DC1D3955EBD6}"/>
    <cellStyle name="Comma 2 13 2 2" xfId="8211" xr:uid="{BBF2C8F5-9027-47E3-8F32-42DB31ABEFBF}"/>
    <cellStyle name="Comma 2 13 3" xfId="5995" xr:uid="{D3BDAB51-6765-4999-8DA7-BB4FBB4FCF3C}"/>
    <cellStyle name="Comma 2 14" xfId="2326" xr:uid="{3E459043-CF95-4ECB-853B-2717519923F3}"/>
    <cellStyle name="Comma 2 14 2" xfId="6758" xr:uid="{5993B1B4-2D38-45C3-B97E-5CF8C385BEAB}"/>
    <cellStyle name="Comma 2 15" xfId="4542" xr:uid="{C56CDC34-D8EE-4349-8400-3719DE0918FF}"/>
    <cellStyle name="Comma 2 2" xfId="14" xr:uid="{00000000-0005-0000-0000-000002000000}"/>
    <cellStyle name="Comma 2 2 2" xfId="21" xr:uid="{00000000-0005-0000-0000-000003000000}"/>
    <cellStyle name="Comma 2 2 2 2" xfId="33" xr:uid="{00000000-0005-0000-0000-000004000000}"/>
    <cellStyle name="Comma 2 2 2 2 2" xfId="149" xr:uid="{0D283B2F-6A22-4426-873D-83433948AD11}"/>
    <cellStyle name="Comma 2 2 2 2 3" xfId="784" xr:uid="{04E2F5F1-D30B-4540-8D24-35D90494BF1A}"/>
    <cellStyle name="Comma 2 2 2 2 4" xfId="787" xr:uid="{BF0E0FCD-83B6-41E3-A93A-341D6D937E46}"/>
    <cellStyle name="Comma 2 2 2 2 5" xfId="792" xr:uid="{64D412D5-6AE9-45EB-9E05-9D6D48E3FA57}"/>
    <cellStyle name="Comma 2 2 3" xfId="56" xr:uid="{00000000-0005-0000-0000-000005000000}"/>
    <cellStyle name="Comma 2 2 3 2" xfId="204" xr:uid="{B8589CED-B6AF-4E2E-95D5-8603E49A6111}"/>
    <cellStyle name="Comma 2 2 3 2 2" xfId="434" xr:uid="{0AAC47F4-9CE7-4618-B3D7-5042BED017C9}"/>
    <cellStyle name="Comma 2 2 3 2 2 2" xfId="1193" xr:uid="{AC79D538-577D-4C5D-B207-54BBA26C472A}"/>
    <cellStyle name="Comma 2 2 3 2 2 2 2" xfId="3449" xr:uid="{4EBB62A7-2623-4716-9B28-62C6990E3EA8}"/>
    <cellStyle name="Comma 2 2 3 2 2 2 2 2" xfId="7881" xr:uid="{76B104BE-762A-4041-B1C5-6DDD29B719AF}"/>
    <cellStyle name="Comma 2 2 3 2 2 2 3" xfId="5665" xr:uid="{DB600A87-32E4-428A-BB7A-008C9132DE67}"/>
    <cellStyle name="Comma 2 2 3 2 2 3" xfId="1941" xr:uid="{F21AFACC-202B-43C4-AB96-85EB571AE509}"/>
    <cellStyle name="Comma 2 2 3 2 2 3 2" xfId="4157" xr:uid="{DE8EE943-B236-4B96-8D69-24144D7EC268}"/>
    <cellStyle name="Comma 2 2 3 2 2 3 2 2" xfId="8589" xr:uid="{8B5CE34E-7226-4EB5-87DA-2B4A18049F27}"/>
    <cellStyle name="Comma 2 2 3 2 2 3 3" xfId="6373" xr:uid="{C72C2CD5-9FEC-4CF5-B9BC-49CC404C37AC}"/>
    <cellStyle name="Comma 2 2 3 2 2 4" xfId="2704" xr:uid="{2A7A110D-8AA9-459D-A8E7-59C4F4F3D76C}"/>
    <cellStyle name="Comma 2 2 3 2 2 4 2" xfId="7136" xr:uid="{23B5FC1A-73E5-423F-8C85-D5B6C0F5FE7A}"/>
    <cellStyle name="Comma 2 2 3 2 2 5" xfId="4920" xr:uid="{3A751CFF-4535-4339-ABA8-BFA3ED663F7A}"/>
    <cellStyle name="Comma 2 2 3 2 3" xfId="669" xr:uid="{19423661-A714-4657-9667-3712C24F6FE3}"/>
    <cellStyle name="Comma 2 2 3 2 3 2" xfId="1428" xr:uid="{C8252E2E-920F-41F8-BC1E-2548F71C1DE5}"/>
    <cellStyle name="Comma 2 2 3 2 3 2 2" xfId="3684" xr:uid="{D6E92CDA-D0CD-4A7B-99DC-D8C16D0EB989}"/>
    <cellStyle name="Comma 2 2 3 2 3 2 2 2" xfId="8116" xr:uid="{219C89E0-A668-4817-A031-14A18E3AB339}"/>
    <cellStyle name="Comma 2 2 3 2 3 2 3" xfId="5900" xr:uid="{A56B35AE-230F-4574-9725-32F203D3E6D4}"/>
    <cellStyle name="Comma 2 2 3 2 3 3" xfId="2176" xr:uid="{03CCE18F-8B4C-4F0B-9569-9DFC7EA5D498}"/>
    <cellStyle name="Comma 2 2 3 2 3 3 2" xfId="4392" xr:uid="{128812B2-F403-4EDF-A500-84EF6C5D753C}"/>
    <cellStyle name="Comma 2 2 3 2 3 3 2 2" xfId="8824" xr:uid="{96004017-A441-4783-AE5F-08B788074183}"/>
    <cellStyle name="Comma 2 2 3 2 3 3 3" xfId="6608" xr:uid="{A2029A20-57B3-40D5-85CB-AF63ED7C7337}"/>
    <cellStyle name="Comma 2 2 3 2 3 4" xfId="2939" xr:uid="{22547134-4EB2-4A5A-9928-50395D4BFB14}"/>
    <cellStyle name="Comma 2 2 3 2 3 4 2" xfId="7371" xr:uid="{7848345E-85A8-4676-AF5C-E575B1DD4877}"/>
    <cellStyle name="Comma 2 2 3 2 3 5" xfId="5155" xr:uid="{1383F12C-74F4-49C4-BE60-399A204E5389}"/>
    <cellStyle name="Comma 2 2 3 2 4" xfId="963" xr:uid="{EFC85D82-45AF-49DA-A35C-B851C1325293}"/>
    <cellStyle name="Comma 2 2 3 2 4 2" xfId="3219" xr:uid="{498F3F61-8976-48CD-927D-5CB0B40F751D}"/>
    <cellStyle name="Comma 2 2 3 2 4 2 2" xfId="7651" xr:uid="{DEC96497-120B-49C5-8563-F8F23CD3E2DA}"/>
    <cellStyle name="Comma 2 2 3 2 4 3" xfId="5435" xr:uid="{93DE37A0-5374-4DBE-AFD5-FC901828A100}"/>
    <cellStyle name="Comma 2 2 3 2 5" xfId="1711" xr:uid="{216AF690-445D-47FA-AE20-B7BD37AB0539}"/>
    <cellStyle name="Comma 2 2 3 2 5 2" xfId="3927" xr:uid="{4C0C8201-1806-4FFC-B015-0F2CDA610352}"/>
    <cellStyle name="Comma 2 2 3 2 5 2 2" xfId="8359" xr:uid="{F8A5002B-630B-45DF-BFC4-1CB5FBC29A42}"/>
    <cellStyle name="Comma 2 2 3 2 5 3" xfId="6143" xr:uid="{5AAF3EEF-6E2A-46BB-9522-8235F7A2A75A}"/>
    <cellStyle name="Comma 2 2 3 2 6" xfId="2474" xr:uid="{1940D033-E2D7-4ACA-B17E-5188202DA76D}"/>
    <cellStyle name="Comma 2 2 3 2 6 2" xfId="6906" xr:uid="{DF0E7270-8DDC-457A-AB0E-0FC254ECEA25}"/>
    <cellStyle name="Comma 2 2 3 2 7" xfId="4690" xr:uid="{7EDC15EE-5655-4127-8EA0-A4E9B6D21BE0}"/>
    <cellStyle name="Comma 2 2 3 3" xfId="320" xr:uid="{420F1D0A-5291-42E5-872F-23F9A234FE40}"/>
    <cellStyle name="Comma 2 2 3 3 2" xfId="1079" xr:uid="{BC87DA89-BC51-4CD2-907F-0432AAA591FA}"/>
    <cellStyle name="Comma 2 2 3 3 2 2" xfId="3335" xr:uid="{7AE858D5-C2E6-428B-B840-479E3FEB3A91}"/>
    <cellStyle name="Comma 2 2 3 3 2 2 2" xfId="7767" xr:uid="{F07DAA51-6D03-4453-94FE-E177DE1C645E}"/>
    <cellStyle name="Comma 2 2 3 3 2 3" xfId="5551" xr:uid="{3AF9D7E9-F508-4135-81E3-6083C6A887E4}"/>
    <cellStyle name="Comma 2 2 3 3 3" xfId="1827" xr:uid="{AFBA496A-2711-4F0B-B862-AD52CA9345F7}"/>
    <cellStyle name="Comma 2 2 3 3 3 2" xfId="4043" xr:uid="{82D4B66C-FD12-4667-AFFC-68BE1A4CFDBE}"/>
    <cellStyle name="Comma 2 2 3 3 3 2 2" xfId="8475" xr:uid="{9A28DCCD-4FD1-4440-92C9-D2CCDFE1D278}"/>
    <cellStyle name="Comma 2 2 3 3 3 3" xfId="6259" xr:uid="{8A787FD5-4080-41A5-86C4-4C658A76BCE8}"/>
    <cellStyle name="Comma 2 2 3 3 4" xfId="2590" xr:uid="{445287C5-0C0A-4FB1-8B88-7609F886D203}"/>
    <cellStyle name="Comma 2 2 3 3 4 2" xfId="7022" xr:uid="{0727F382-5124-46D8-92E3-9F56424C41A0}"/>
    <cellStyle name="Comma 2 2 3 3 5" xfId="4806" xr:uid="{CD5826F5-92B7-4881-BD13-1E79B2162D58}"/>
    <cellStyle name="Comma 2 2 3 4" xfId="555" xr:uid="{A6BE560E-4191-420A-AF96-E681030E646D}"/>
    <cellStyle name="Comma 2 2 3 4 2" xfId="1314" xr:uid="{1478609A-3C3D-41B8-AB37-B1B755BDF983}"/>
    <cellStyle name="Comma 2 2 3 4 2 2" xfId="3570" xr:uid="{E7CE1611-A8AD-40DF-BC48-D6F996C867E0}"/>
    <cellStyle name="Comma 2 2 3 4 2 2 2" xfId="8002" xr:uid="{48A56880-C280-4678-BE13-CB558EC93045}"/>
    <cellStyle name="Comma 2 2 3 4 2 3" xfId="5786" xr:uid="{FF981391-74E3-486A-B72E-6CA5995EBEC5}"/>
    <cellStyle name="Comma 2 2 3 4 3" xfId="2062" xr:uid="{8D32CB65-691F-4BA2-B942-F6337E7AA1FF}"/>
    <cellStyle name="Comma 2 2 3 4 3 2" xfId="4278" xr:uid="{516238E9-F9B0-4A75-B48C-2ECEF48330A5}"/>
    <cellStyle name="Comma 2 2 3 4 3 2 2" xfId="8710" xr:uid="{33F757A2-2908-46F1-B93E-BC600585330B}"/>
    <cellStyle name="Comma 2 2 3 4 3 3" xfId="6494" xr:uid="{EA29CB4D-A83C-4C6D-9752-01811A44CCB2}"/>
    <cellStyle name="Comma 2 2 3 4 4" xfId="2825" xr:uid="{A9940FB6-680A-4FF1-B2A4-FD0403AAAFEF}"/>
    <cellStyle name="Comma 2 2 3 4 4 2" xfId="7257" xr:uid="{F53DCC91-47E3-47C5-8175-F6F541F05A85}"/>
    <cellStyle name="Comma 2 2 3 4 5" xfId="5041" xr:uid="{E227194B-A2D4-4FF5-82DB-55F4EC7C04FE}"/>
    <cellStyle name="Comma 2 2 3 5" xfId="858" xr:uid="{9EBE0FDE-A704-4E0F-BDB8-D66E10DC28E8}"/>
    <cellStyle name="Comma 2 2 3 5 2" xfId="3114" xr:uid="{C361FBE5-4418-4E64-8936-30C373526B14}"/>
    <cellStyle name="Comma 2 2 3 5 2 2" xfId="7546" xr:uid="{6D1CF3D1-DF1E-4F3A-B8DC-2F8C65BF81BC}"/>
    <cellStyle name="Comma 2 2 3 5 3" xfId="5330" xr:uid="{A33AB673-B458-4AF7-9ECB-AB5CF7FD61F3}"/>
    <cellStyle name="Comma 2 2 3 6" xfId="1597" xr:uid="{C42B9833-9E54-4E58-A029-9284B89813DC}"/>
    <cellStyle name="Comma 2 2 3 6 2" xfId="3813" xr:uid="{E64BAEC4-F54C-48BB-9E10-2A5CD19CB667}"/>
    <cellStyle name="Comma 2 2 3 6 2 2" xfId="8245" xr:uid="{558207B8-3668-4964-93FA-B55F898CCCEB}"/>
    <cellStyle name="Comma 2 2 3 6 3" xfId="6029" xr:uid="{E27FFCC5-F6B9-41F5-8753-2DA0E35C7282}"/>
    <cellStyle name="Comma 2 2 3 7" xfId="2360" xr:uid="{7AEF039E-5810-4083-A97E-A4AC74E92C63}"/>
    <cellStyle name="Comma 2 2 3 7 2" xfId="6792" xr:uid="{ADBA80AE-5349-417A-BD02-8132A7FBA318}"/>
    <cellStyle name="Comma 2 2 3 8" xfId="4576" xr:uid="{E38E1A48-F6F1-4760-84A1-284964E134B1}"/>
    <cellStyle name="Comma 2 2 4" xfId="66" xr:uid="{00000000-0005-0000-0000-000001000000}"/>
    <cellStyle name="Comma 2 2 4 10" xfId="2368" xr:uid="{B2DC3EDD-1F18-49B6-B3E0-A197EA95259A}"/>
    <cellStyle name="Comma 2 2 4 10 2" xfId="6800" xr:uid="{5BE558D6-3F08-4FFB-9BB8-8F34414178D8}"/>
    <cellStyle name="Comma 2 2 4 11" xfId="4584" xr:uid="{AC59BCB1-95F3-4321-951E-66F91127ECDB}"/>
    <cellStyle name="Comma 2 2 4 2" xfId="96" xr:uid="{4F81AF39-E34C-4B4D-B954-C926ED69AFA2}"/>
    <cellStyle name="Comma 2 2 4 2 10" xfId="4602" xr:uid="{C25CB389-F01A-48A6-BFCB-3045D736EF8D}"/>
    <cellStyle name="Comma 2 2 4 2 2" xfId="115" xr:uid="{992B2ACB-8C96-4A99-B16F-BEC093F70A44}"/>
    <cellStyle name="Comma 2 2 4 2 2 10" xfId="2402" xr:uid="{5D3BBA1D-AA33-4BDB-A93B-2F5A6A12F794}"/>
    <cellStyle name="Comma 2 2 4 2 2 10 2" xfId="6834" xr:uid="{10DA0D17-6103-4059-86D1-4FD22E22A589}"/>
    <cellStyle name="Comma 2 2 4 2 2 11" xfId="4618" xr:uid="{AD461106-C749-4D0A-B923-865EAB41A515}"/>
    <cellStyle name="Comma 2 2 4 2 2 2" xfId="128" xr:uid="{B5900422-C2DB-49AC-BA44-5CA1994599F6}"/>
    <cellStyle name="Comma 2 2 4 2 2 2 2" xfId="258" xr:uid="{8B337781-0472-4B16-B4BD-72D927747BBC}"/>
    <cellStyle name="Comma 2 2 4 2 2 2 2 2" xfId="488" xr:uid="{90D23256-52FA-4631-9CF5-620914763F7C}"/>
    <cellStyle name="Comma 2 2 4 2 2 2 2 2 2" xfId="1247" xr:uid="{F0D08524-CADD-458E-9ACB-9F118C778165}"/>
    <cellStyle name="Comma 2 2 4 2 2 2 2 2 2 2" xfId="3503" xr:uid="{6C2C8396-30A2-4815-8603-81FC4D7840FE}"/>
    <cellStyle name="Comma 2 2 4 2 2 2 2 2 2 2 2" xfId="7935" xr:uid="{9D74EDDC-6B01-4F32-AB9E-DBEBE9598A05}"/>
    <cellStyle name="Comma 2 2 4 2 2 2 2 2 2 3" xfId="5719" xr:uid="{A827D135-B692-4C82-98B7-0CCC15EB6801}"/>
    <cellStyle name="Comma 2 2 4 2 2 2 2 2 3" xfId="1995" xr:uid="{147F474D-5FD4-4742-AAC8-6D3E24C7F599}"/>
    <cellStyle name="Comma 2 2 4 2 2 2 2 2 3 2" xfId="4211" xr:uid="{25187D1E-F8A2-4A53-9D9F-7AE561985409}"/>
    <cellStyle name="Comma 2 2 4 2 2 2 2 2 3 2 2" xfId="8643" xr:uid="{FD6164BD-D0FD-4005-AD70-AE99D5186BFB}"/>
    <cellStyle name="Comma 2 2 4 2 2 2 2 2 3 3" xfId="6427" xr:uid="{F0B2D043-5E6A-4619-8247-1E8758E55B40}"/>
    <cellStyle name="Comma 2 2 4 2 2 2 2 2 4" xfId="2758" xr:uid="{4FD5447D-0C1F-4946-A47B-5E2732DD03F2}"/>
    <cellStyle name="Comma 2 2 4 2 2 2 2 2 4 2" xfId="7190" xr:uid="{88D3BF4B-F524-4FB0-83CD-C75C67F8461A}"/>
    <cellStyle name="Comma 2 2 4 2 2 2 2 2 5" xfId="4974" xr:uid="{6F42C347-0724-4C1A-BAF7-767DD4CBAB99}"/>
    <cellStyle name="Comma 2 2 4 2 2 2 2 3" xfId="723" xr:uid="{17FB3CF2-ED53-40C3-B73D-611C1D3037B1}"/>
    <cellStyle name="Comma 2 2 4 2 2 2 2 3 2" xfId="1482" xr:uid="{A27A14F3-F188-4B42-8D4A-2A5E72A4EE58}"/>
    <cellStyle name="Comma 2 2 4 2 2 2 2 3 2 2" xfId="3738" xr:uid="{52E942F6-5406-4240-A722-18CACD0D03D3}"/>
    <cellStyle name="Comma 2 2 4 2 2 2 2 3 2 2 2" xfId="8170" xr:uid="{C01DC4F5-024A-469A-9973-CC7280398B65}"/>
    <cellStyle name="Comma 2 2 4 2 2 2 2 3 2 3" xfId="5954" xr:uid="{8CB82782-6FC1-495D-81CE-529B6B9D3F2E}"/>
    <cellStyle name="Comma 2 2 4 2 2 2 2 3 3" xfId="2230" xr:uid="{5F6E6A9D-7DF7-423E-BE44-94A094576B4F}"/>
    <cellStyle name="Comma 2 2 4 2 2 2 2 3 3 2" xfId="4446" xr:uid="{CF5C93AC-1033-467A-A335-31DDB1A9C6E6}"/>
    <cellStyle name="Comma 2 2 4 2 2 2 2 3 3 2 2" xfId="8878" xr:uid="{7F32530E-8257-4C5E-8872-F99F5BB1B004}"/>
    <cellStyle name="Comma 2 2 4 2 2 2 2 3 3 3" xfId="6662" xr:uid="{5DB74617-BB80-4C19-A98F-4BBDA5B4A4C5}"/>
    <cellStyle name="Comma 2 2 4 2 2 2 2 3 4" xfId="2993" xr:uid="{521AC2F2-6696-4BB1-ADE1-AFB25F83EC5A}"/>
    <cellStyle name="Comma 2 2 4 2 2 2 2 3 4 2" xfId="7425" xr:uid="{50B54EDF-A0F1-4886-951C-BB81E8206083}"/>
    <cellStyle name="Comma 2 2 4 2 2 2 2 3 5" xfId="5209" xr:uid="{A3975B60-4740-40B0-BEFE-C552C8587C4E}"/>
    <cellStyle name="Comma 2 2 4 2 2 2 2 4" xfId="1017" xr:uid="{C8E8D202-C587-40A1-98B7-9052CA4FB1DB}"/>
    <cellStyle name="Comma 2 2 4 2 2 2 2 4 2" xfId="3273" xr:uid="{82F90252-2A10-4F0A-B8C4-206D7E237EC9}"/>
    <cellStyle name="Comma 2 2 4 2 2 2 2 4 2 2" xfId="7705" xr:uid="{3F7B5775-B911-4C0C-B242-1AC56B35C2D3}"/>
    <cellStyle name="Comma 2 2 4 2 2 2 2 4 3" xfId="5489" xr:uid="{9B6A73DE-1000-47B4-A8BC-685A156F0398}"/>
    <cellStyle name="Comma 2 2 4 2 2 2 2 5" xfId="1765" xr:uid="{CD8DCCB9-F7FF-44CA-A0DD-92D4DF7861C6}"/>
    <cellStyle name="Comma 2 2 4 2 2 2 2 5 2" xfId="3981" xr:uid="{0A3ECC47-4093-4F1E-BF3F-E870A779ED31}"/>
    <cellStyle name="Comma 2 2 4 2 2 2 2 5 2 2" xfId="8413" xr:uid="{57428D2A-3F5E-4812-A0B3-292E62E3FF1A}"/>
    <cellStyle name="Comma 2 2 4 2 2 2 2 5 3" xfId="6197" xr:uid="{3647B4E3-8E2B-4CFD-89B8-5B3CB17BBFCB}"/>
    <cellStyle name="Comma 2 2 4 2 2 2 2 6" xfId="2528" xr:uid="{3B023E3A-1EB6-4ECC-AB28-8ED488A18401}"/>
    <cellStyle name="Comma 2 2 4 2 2 2 2 6 2" xfId="6960" xr:uid="{B0ECF1A9-9FB4-4022-8BE0-0117EC7C9111}"/>
    <cellStyle name="Comma 2 2 4 2 2 2 2 7" xfId="4744" xr:uid="{935A85FF-9131-4E8E-8982-7F6F7B425F29}"/>
    <cellStyle name="Comma 2 2 4 2 2 2 3" xfId="373" xr:uid="{8570B904-7AB8-4AEA-A008-CACED1E19853}"/>
    <cellStyle name="Comma 2 2 4 2 2 2 3 2" xfId="1132" xr:uid="{64FC5C99-04DE-4ADF-87F9-948D1A6A0EA4}"/>
    <cellStyle name="Comma 2 2 4 2 2 2 3 2 2" xfId="3388" xr:uid="{FED942AF-3CAC-4809-9CAB-0E532888193A}"/>
    <cellStyle name="Comma 2 2 4 2 2 2 3 2 2 2" xfId="7820" xr:uid="{98B46353-E7BC-43EF-9C3C-AE7F5F9D5B48}"/>
    <cellStyle name="Comma 2 2 4 2 2 2 3 2 3" xfId="5604" xr:uid="{8007C0F0-5F8C-4ED0-9247-325B409619D6}"/>
    <cellStyle name="Comma 2 2 4 2 2 2 3 3" xfId="1880" xr:uid="{770D757A-ABAA-45B5-A531-2DC1CA54DDD4}"/>
    <cellStyle name="Comma 2 2 4 2 2 2 3 3 2" xfId="4096" xr:uid="{E7817B6D-B3F8-4A46-9E56-D3E237B90B8A}"/>
    <cellStyle name="Comma 2 2 4 2 2 2 3 3 2 2" xfId="8528" xr:uid="{B5BAB620-C75E-487C-B43A-3540C18B805E}"/>
    <cellStyle name="Comma 2 2 4 2 2 2 3 3 3" xfId="6312" xr:uid="{0460CAF2-8757-4EDB-81B8-6AF0820D9BD4}"/>
    <cellStyle name="Comma 2 2 4 2 2 2 3 4" xfId="2643" xr:uid="{4B2D624C-E713-4769-80D9-6910641E6D9D}"/>
    <cellStyle name="Comma 2 2 4 2 2 2 3 4 2" xfId="7075" xr:uid="{50CBC044-47CD-4E99-B972-A4730C24EFCD}"/>
    <cellStyle name="Comma 2 2 4 2 2 2 3 5" xfId="4859" xr:uid="{96DDF6EF-63DD-4430-B3D8-D481BE25EB7F}"/>
    <cellStyle name="Comma 2 2 4 2 2 2 4" xfId="608" xr:uid="{AD3D2BB8-4A4F-43F5-83DE-8BD605EA8E9A}"/>
    <cellStyle name="Comma 2 2 4 2 2 2 4 2" xfId="1367" xr:uid="{4E6E0238-7A2B-4EB6-A202-DD2EBF83733F}"/>
    <cellStyle name="Comma 2 2 4 2 2 2 4 2 2" xfId="3623" xr:uid="{395578A6-B27C-40D1-8635-CE2D77319556}"/>
    <cellStyle name="Comma 2 2 4 2 2 2 4 2 2 2" xfId="8055" xr:uid="{71C1D46E-B778-4EF7-84BE-0FC1189A533C}"/>
    <cellStyle name="Comma 2 2 4 2 2 2 4 2 3" xfId="5839" xr:uid="{2C2CBBC2-13DC-4C39-9555-C5199C9C7397}"/>
    <cellStyle name="Comma 2 2 4 2 2 2 4 3" xfId="2115" xr:uid="{963C27B9-C272-4C2D-B692-5BF7797AF4CE}"/>
    <cellStyle name="Comma 2 2 4 2 2 2 4 3 2" xfId="4331" xr:uid="{D5A07F5D-DDC1-43C2-A00F-466A1B76D451}"/>
    <cellStyle name="Comma 2 2 4 2 2 2 4 3 2 2" xfId="8763" xr:uid="{9AEE106C-5985-43AE-AD8A-040C628CF751}"/>
    <cellStyle name="Comma 2 2 4 2 2 2 4 3 3" xfId="6547" xr:uid="{37970DFF-FDCD-4610-897F-926AE0F13C2C}"/>
    <cellStyle name="Comma 2 2 4 2 2 2 4 4" xfId="2878" xr:uid="{8B423A38-8F44-4FAD-963B-8513F16111F8}"/>
    <cellStyle name="Comma 2 2 4 2 2 2 4 4 2" xfId="7310" xr:uid="{ED088F8F-E8AC-45C7-9C9D-57A2ABE15BAE}"/>
    <cellStyle name="Comma 2 2 4 2 2 2 4 5" xfId="5094" xr:uid="{16D52FFE-595F-46C0-B483-1C5D04EE5902}"/>
    <cellStyle name="Comma 2 2 4 2 2 2 5" xfId="904" xr:uid="{929CCA50-FC5F-4472-9960-67F43547DEB6}"/>
    <cellStyle name="Comma 2 2 4 2 2 2 5 2" xfId="3160" xr:uid="{5427F2FD-565E-47E1-8EAB-DEDF56D93073}"/>
    <cellStyle name="Comma 2 2 4 2 2 2 5 2 2" xfId="7592" xr:uid="{A02FB39B-736F-4DCD-B945-B4EFB73FF3E1}"/>
    <cellStyle name="Comma 2 2 4 2 2 2 5 3" xfId="5376" xr:uid="{2E7C4E62-5886-4752-9C05-EA7F05067BE1}"/>
    <cellStyle name="Comma 2 2 4 2 2 2 6" xfId="1650" xr:uid="{9F9A7C61-CC6E-4BF4-8308-C4B7DFF74585}"/>
    <cellStyle name="Comma 2 2 4 2 2 2 6 2" xfId="3866" xr:uid="{D0AC2617-8319-40AD-A242-CB53FF1F130E}"/>
    <cellStyle name="Comma 2 2 4 2 2 2 6 2 2" xfId="8298" xr:uid="{7C441FBC-38FB-4BE6-B16C-EDB260CC526E}"/>
    <cellStyle name="Comma 2 2 4 2 2 2 6 3" xfId="6082" xr:uid="{6AE535CF-6C9D-4A6B-A9D8-26675D23604B}"/>
    <cellStyle name="Comma 2 2 4 2 2 2 7" xfId="2413" xr:uid="{1F068000-9A5E-4FA6-9380-6746E51CD055}"/>
    <cellStyle name="Comma 2 2 4 2 2 2 7 2" xfId="6845" xr:uid="{A851D7EC-E97F-4AFE-A548-195AFD5DD991}"/>
    <cellStyle name="Comma 2 2 4 2 2 2 8" xfId="4629" xr:uid="{F87D9C34-D136-45B5-9728-7E13D836D349}"/>
    <cellStyle name="Comma 2 2 4 2 2 3" xfId="247" xr:uid="{79F7AFFB-3B6D-42A3-92E3-F10888343191}"/>
    <cellStyle name="Comma 2 2 4 2 2 3 2" xfId="477" xr:uid="{D9C1203C-4579-4F9F-8F89-42BA1995BF28}"/>
    <cellStyle name="Comma 2 2 4 2 2 3 2 2" xfId="1236" xr:uid="{10E0CFE9-3A79-4BCE-9D1B-4B36F1C43033}"/>
    <cellStyle name="Comma 2 2 4 2 2 3 2 2 2" xfId="3492" xr:uid="{A975CF21-4786-42F9-8109-35DCFB0372F8}"/>
    <cellStyle name="Comma 2 2 4 2 2 3 2 2 2 2" xfId="7924" xr:uid="{BAE2F487-871D-46BB-B204-F6CD04B50049}"/>
    <cellStyle name="Comma 2 2 4 2 2 3 2 2 3" xfId="5708" xr:uid="{89270BD9-2211-4ECC-90EC-271C9A98CF5B}"/>
    <cellStyle name="Comma 2 2 4 2 2 3 2 3" xfId="1984" xr:uid="{1273EF66-C77F-4838-9C44-379C4D2A1311}"/>
    <cellStyle name="Comma 2 2 4 2 2 3 2 3 2" xfId="4200" xr:uid="{842020D2-264B-4F24-A3E4-FE1E57FECA4B}"/>
    <cellStyle name="Comma 2 2 4 2 2 3 2 3 2 2" xfId="8632" xr:uid="{79C39236-0D3B-4944-B570-D800D91CC9AB}"/>
    <cellStyle name="Comma 2 2 4 2 2 3 2 3 3" xfId="6416" xr:uid="{1D46DA5E-8406-42B7-AD3E-3D7620EC18FE}"/>
    <cellStyle name="Comma 2 2 4 2 2 3 2 4" xfId="2747" xr:uid="{5EFC999C-18C7-4070-82EF-F41957BD9C68}"/>
    <cellStyle name="Comma 2 2 4 2 2 3 2 4 2" xfId="7179" xr:uid="{0990F295-1140-4C48-B085-12265024C4FD}"/>
    <cellStyle name="Comma 2 2 4 2 2 3 2 5" xfId="4963" xr:uid="{0DB2DFB4-DB93-4B41-B344-D3D9C39405ED}"/>
    <cellStyle name="Comma 2 2 4 2 2 3 3" xfId="712" xr:uid="{9AB6C339-1701-4D62-B7F3-D0F23B2144CC}"/>
    <cellStyle name="Comma 2 2 4 2 2 3 3 2" xfId="1471" xr:uid="{BC88A6B9-6EFA-44B8-967F-F3DF0E8778EE}"/>
    <cellStyle name="Comma 2 2 4 2 2 3 3 2 2" xfId="3727" xr:uid="{0F388934-13D6-49A3-AE1E-E36FEC2EAEB6}"/>
    <cellStyle name="Comma 2 2 4 2 2 3 3 2 2 2" xfId="8159" xr:uid="{A4495749-F161-4BCF-BCD6-02643A3F06D0}"/>
    <cellStyle name="Comma 2 2 4 2 2 3 3 2 3" xfId="5943" xr:uid="{3B07F9B5-EFEF-4632-8B61-DB474E48F668}"/>
    <cellStyle name="Comma 2 2 4 2 2 3 3 3" xfId="2219" xr:uid="{B2EA7E1A-0653-4E1C-B4BE-063B09D88F13}"/>
    <cellStyle name="Comma 2 2 4 2 2 3 3 3 2" xfId="4435" xr:uid="{EBEB3524-5FB2-4D06-A0B6-27648E829EFB}"/>
    <cellStyle name="Comma 2 2 4 2 2 3 3 3 2 2" xfId="8867" xr:uid="{34FCED0D-807A-4719-AF8A-05F2D8F394B6}"/>
    <cellStyle name="Comma 2 2 4 2 2 3 3 3 3" xfId="6651" xr:uid="{98F56712-F2C2-4786-9CC9-169EFE08918D}"/>
    <cellStyle name="Comma 2 2 4 2 2 3 3 4" xfId="2982" xr:uid="{9BFC3DE6-FF83-4425-A40A-7267CCA1B043}"/>
    <cellStyle name="Comma 2 2 4 2 2 3 3 4 2" xfId="7414" xr:uid="{A3D66B6A-ED01-4AE2-882E-7616F333FADB}"/>
    <cellStyle name="Comma 2 2 4 2 2 3 3 5" xfId="5198" xr:uid="{6C15A6EC-69B2-47FC-A103-96A5C1425DB6}"/>
    <cellStyle name="Comma 2 2 4 2 2 3 4" xfId="1006" xr:uid="{E323FCE5-7C75-4B98-B4EE-B01D82B88233}"/>
    <cellStyle name="Comma 2 2 4 2 2 3 4 2" xfId="3262" xr:uid="{29A17605-26EA-4F4B-BD2E-1EAA3B87A29E}"/>
    <cellStyle name="Comma 2 2 4 2 2 3 4 2 2" xfId="7694" xr:uid="{302C2DF3-8CA1-4AEA-9D8C-1969ECA5ED1D}"/>
    <cellStyle name="Comma 2 2 4 2 2 3 4 3" xfId="5478" xr:uid="{39CB3A9C-8F23-4189-9BD2-84A9149FFADB}"/>
    <cellStyle name="Comma 2 2 4 2 2 3 5" xfId="1754" xr:uid="{0D555E71-CB2B-44B6-9DF4-1DCDFB5E4444}"/>
    <cellStyle name="Comma 2 2 4 2 2 3 5 2" xfId="3970" xr:uid="{AEFD803A-44B1-41D1-88D5-E8A5354B7A58}"/>
    <cellStyle name="Comma 2 2 4 2 2 3 5 2 2" xfId="8402" xr:uid="{EAAD1272-BB8F-46BB-B655-F655FDBFABDC}"/>
    <cellStyle name="Comma 2 2 4 2 2 3 5 3" xfId="6186" xr:uid="{99D4BD8A-0D4A-4E58-9112-57840768195E}"/>
    <cellStyle name="Comma 2 2 4 2 2 3 6" xfId="2517" xr:uid="{032486F5-F63E-4A6C-817D-A2E7DEBB3658}"/>
    <cellStyle name="Comma 2 2 4 2 2 3 6 2" xfId="6949" xr:uid="{995765A9-FB3C-457C-91CB-EFB43D178FA7}"/>
    <cellStyle name="Comma 2 2 4 2 2 3 7" xfId="4733" xr:uid="{71E8D8EE-7040-46F7-8225-D2481F0F3CCF}"/>
    <cellStyle name="Comma 2 2 4 2 2 4" xfId="514" xr:uid="{CB2E3BA8-7AC7-4274-8F61-10A83A376E98}"/>
    <cellStyle name="Comma 2 2 4 2 2 4 2" xfId="749" xr:uid="{3F283CC9-1C11-4AFA-BC26-C0D45A0D95BB}"/>
    <cellStyle name="Comma 2 2 4 2 2 4 2 2" xfId="1508" xr:uid="{DCC98DA9-6686-4FC4-9D7A-97D2E7F09645}"/>
    <cellStyle name="Comma 2 2 4 2 2 4 2 2 2" xfId="3764" xr:uid="{7FDDD175-5E35-4878-A51F-7535711A704A}"/>
    <cellStyle name="Comma 2 2 4 2 2 4 2 2 2 2" xfId="8196" xr:uid="{32BC2533-86C2-4FAF-B7C5-5AE39FC8A294}"/>
    <cellStyle name="Comma 2 2 4 2 2 4 2 2 3" xfId="5980" xr:uid="{281E7420-A183-47D6-8010-0166E73D7221}"/>
    <cellStyle name="Comma 2 2 4 2 2 4 2 3" xfId="2256" xr:uid="{80BA6E54-32D5-44C0-B95A-7590211FAC04}"/>
    <cellStyle name="Comma 2 2 4 2 2 4 2 3 2" xfId="4472" xr:uid="{025B979C-10E5-4EC6-BAFA-F3609842CAD9}"/>
    <cellStyle name="Comma 2 2 4 2 2 4 2 3 2 2" xfId="8904" xr:uid="{B6802DE3-3ED6-4454-8D1D-4BD096D3A364}"/>
    <cellStyle name="Comma 2 2 4 2 2 4 2 3 3" xfId="6688" xr:uid="{D3281192-6230-444D-9997-540B42E17B02}"/>
    <cellStyle name="Comma 2 2 4 2 2 4 2 4" xfId="3019" xr:uid="{5388CA1B-E600-47AB-B4B7-C4B2BC02825E}"/>
    <cellStyle name="Comma 2 2 4 2 2 4 2 4 2" xfId="7451" xr:uid="{92C81AF5-DB43-4F4D-9EA2-BED342A30AC9}"/>
    <cellStyle name="Comma 2 2 4 2 2 4 2 5" xfId="5235" xr:uid="{047EACAB-F48C-4AD4-B0BD-93A2B68FD6BF}"/>
    <cellStyle name="Comma 2 2 4 2 2 4 3" xfId="1273" xr:uid="{C9B8EBCC-2255-4930-B8A1-CF7936FBDFAA}"/>
    <cellStyle name="Comma 2 2 4 2 2 4 3 2" xfId="3529" xr:uid="{56C68B3A-D7A3-49FE-A2E4-AF6878914896}"/>
    <cellStyle name="Comma 2 2 4 2 2 4 3 2 2" xfId="7961" xr:uid="{A3644D6A-D0A3-449C-9345-0CA3DD0D3763}"/>
    <cellStyle name="Comma 2 2 4 2 2 4 3 3" xfId="5745" xr:uid="{FEC2B1E1-395D-41B5-86AE-3CAE758EFC1E}"/>
    <cellStyle name="Comma 2 2 4 2 2 4 4" xfId="2021" xr:uid="{AA90B625-EE78-4A3E-B2A2-CC99386F6E5B}"/>
    <cellStyle name="Comma 2 2 4 2 2 4 4 2" xfId="4237" xr:uid="{5A25763C-C6D8-4BF9-8F5E-A1427B38D3A0}"/>
    <cellStyle name="Comma 2 2 4 2 2 4 4 2 2" xfId="8669" xr:uid="{5F7C2313-5743-441C-A928-208550A38151}"/>
    <cellStyle name="Comma 2 2 4 2 2 4 4 3" xfId="6453" xr:uid="{2237B8FF-9C59-4832-854B-1B52B35E9875}"/>
    <cellStyle name="Comma 2 2 4 2 2 4 5" xfId="2784" xr:uid="{4C4D2DE1-6474-4B06-99E0-D1E55C3280C6}"/>
    <cellStyle name="Comma 2 2 4 2 2 4 5 2" xfId="7216" xr:uid="{BC08913C-C40C-4998-A099-AAC0C2E2E3F9}"/>
    <cellStyle name="Comma 2 2 4 2 2 4 6" xfId="5000" xr:uid="{BA1E4A47-6350-4A90-96B1-26EDF169AF51}"/>
    <cellStyle name="Comma 2 2 4 2 2 5" xfId="362" xr:uid="{29355FDF-EE5E-403C-A83F-673C477D06AF}"/>
    <cellStyle name="Comma 2 2 4 2 2 5 2" xfId="1121" xr:uid="{C74CE2EE-EE5D-4F1A-96AF-55E09275AA0F}"/>
    <cellStyle name="Comma 2 2 4 2 2 5 2 2" xfId="3377" xr:uid="{2456036B-0B15-4B03-8322-967DB97DCA96}"/>
    <cellStyle name="Comma 2 2 4 2 2 5 2 2 2" xfId="7809" xr:uid="{A04CD809-65AC-42DB-873F-B7A5AC061569}"/>
    <cellStyle name="Comma 2 2 4 2 2 5 2 3" xfId="5593" xr:uid="{E5A431AA-FA32-4322-80C6-472E797823B3}"/>
    <cellStyle name="Comma 2 2 4 2 2 5 3" xfId="1869" xr:uid="{8797FDAD-2156-4DC4-8B1C-4CD0E51B71C0}"/>
    <cellStyle name="Comma 2 2 4 2 2 5 3 2" xfId="4085" xr:uid="{8EC8FFC5-2126-4FC4-8C9F-A8F6E1A04789}"/>
    <cellStyle name="Comma 2 2 4 2 2 5 3 2 2" xfId="8517" xr:uid="{EBB558E5-D358-4689-A7EC-F2105A6E2DFF}"/>
    <cellStyle name="Comma 2 2 4 2 2 5 3 3" xfId="6301" xr:uid="{E7FAEBCB-3F2C-45B8-92CA-30DF6D2A2663}"/>
    <cellStyle name="Comma 2 2 4 2 2 5 4" xfId="2632" xr:uid="{7A0446DC-EE4A-452B-B6DF-3CB9013B5CD3}"/>
    <cellStyle name="Comma 2 2 4 2 2 5 4 2" xfId="7064" xr:uid="{2BD95717-30CD-49B7-8A7C-2AA4C96F6AF6}"/>
    <cellStyle name="Comma 2 2 4 2 2 5 5" xfId="4848" xr:uid="{C8AFB39A-A5A0-461E-B019-8D11171E593B}"/>
    <cellStyle name="Comma 2 2 4 2 2 6" xfId="597" xr:uid="{9F111B0B-7ABF-437A-B480-ABDB1A3F8B2C}"/>
    <cellStyle name="Comma 2 2 4 2 2 6 2" xfId="1356" xr:uid="{82117B3A-16B5-4052-879B-A374FAC8F784}"/>
    <cellStyle name="Comma 2 2 4 2 2 6 2 2" xfId="3612" xr:uid="{742D1610-2A0C-4220-89C8-1E10964068A3}"/>
    <cellStyle name="Comma 2 2 4 2 2 6 2 2 2" xfId="8044" xr:uid="{5BF63763-A298-4619-8E71-CAEBDFFDEC76}"/>
    <cellStyle name="Comma 2 2 4 2 2 6 2 3" xfId="5828" xr:uid="{CCE8CFCD-EFB0-495E-BEFE-8F8531C92A64}"/>
    <cellStyle name="Comma 2 2 4 2 2 6 3" xfId="2104" xr:uid="{F31BB1D5-7B17-4CA0-9A7F-9DC5EB42B56D}"/>
    <cellStyle name="Comma 2 2 4 2 2 6 3 2" xfId="4320" xr:uid="{E0CCF876-6DB9-4A38-8856-4C9E2BF9A0AA}"/>
    <cellStyle name="Comma 2 2 4 2 2 6 3 2 2" xfId="8752" xr:uid="{613DF5A5-C313-45FB-BDBD-F6C0854DC910}"/>
    <cellStyle name="Comma 2 2 4 2 2 6 3 3" xfId="6536" xr:uid="{75EEBDAA-8BD3-42DE-9D84-682364F6B742}"/>
    <cellStyle name="Comma 2 2 4 2 2 6 4" xfId="2867" xr:uid="{679538F8-404A-4419-8317-A8938A5D2327}"/>
    <cellStyle name="Comma 2 2 4 2 2 6 4 2" xfId="7299" xr:uid="{F88D4D5F-D22E-4319-86A3-E38865895438}"/>
    <cellStyle name="Comma 2 2 4 2 2 6 5" xfId="5083" xr:uid="{7F1D9BD9-B805-48D1-A9EB-032D75F912E0}"/>
    <cellStyle name="Comma 2 2 4 2 2 7" xfId="771" xr:uid="{12348DAA-9964-4F8C-A6C1-0688CEBD938E}"/>
    <cellStyle name="Comma 2 2 4 2 2 7 2" xfId="2278" xr:uid="{BBF24C52-E1CE-4296-8D80-100A9F91A834}"/>
    <cellStyle name="Comma 2 2 4 2 2 7 2 2" xfId="4494" xr:uid="{D65251B7-8FA1-423C-99E7-795E58F2D95D}"/>
    <cellStyle name="Comma 2 2 4 2 2 7 2 2 2" xfId="8926" xr:uid="{0C7CF526-4132-4C79-AA1F-A33D951BF235}"/>
    <cellStyle name="Comma 2 2 4 2 2 7 2 3" xfId="6710" xr:uid="{0FFB9DBF-C6FD-4816-BB18-E97654AF61FA}"/>
    <cellStyle name="Comma 2 2 4 2 2 7 3" xfId="3041" xr:uid="{10837361-9AC3-420F-8364-F357567F8580}"/>
    <cellStyle name="Comma 2 2 4 2 2 7 3 2" xfId="7473" xr:uid="{157A0B21-C58C-4C17-B165-06EF48382F37}"/>
    <cellStyle name="Comma 2 2 4 2 2 7 4" xfId="5257" xr:uid="{D49976F1-D526-4885-AA7C-42E85BCCF2A5}"/>
    <cellStyle name="Comma 2 2 4 2 2 8" xfId="894" xr:uid="{660E614C-A90C-4A1A-9E70-4CFA50AEA14C}"/>
    <cellStyle name="Comma 2 2 4 2 2 8 2" xfId="3150" xr:uid="{1C479C1A-8806-491E-8959-E18B6DD3A85A}"/>
    <cellStyle name="Comma 2 2 4 2 2 8 2 2" xfId="7582" xr:uid="{A63474BE-AF94-4E35-AB5B-20400AB5F628}"/>
    <cellStyle name="Comma 2 2 4 2 2 8 3" xfId="5366" xr:uid="{417754D2-3C70-47DC-B025-28568319AC18}"/>
    <cellStyle name="Comma 2 2 4 2 2 9" xfId="1639" xr:uid="{234D38C4-DD30-4A40-8684-AE69097FAB1A}"/>
    <cellStyle name="Comma 2 2 4 2 2 9 2" xfId="3855" xr:uid="{AA9547B5-DB57-4E56-9C61-1023BA210DC1}"/>
    <cellStyle name="Comma 2 2 4 2 2 9 2 2" xfId="8287" xr:uid="{E518E408-7CA3-44BD-BEA9-8F0FA66C6DAC}"/>
    <cellStyle name="Comma 2 2 4 2 2 9 3" xfId="6071" xr:uid="{24DB4C9D-0C3A-496C-B1DE-EEEFDF10E565}"/>
    <cellStyle name="Comma 2 2 4 2 3" xfId="231" xr:uid="{642D2798-0F48-4B70-B5B4-4AB68536F58C}"/>
    <cellStyle name="Comma 2 2 4 2 3 2" xfId="461" xr:uid="{FF4EDE0D-E1F4-4860-B6DC-C1B07CBD0273}"/>
    <cellStyle name="Comma 2 2 4 2 3 2 2" xfId="1220" xr:uid="{F2612636-4817-4FE7-A77A-09512B24D452}"/>
    <cellStyle name="Comma 2 2 4 2 3 2 2 2" xfId="3476" xr:uid="{FC5D98C3-C3F4-4B48-BE99-11E57821DBA5}"/>
    <cellStyle name="Comma 2 2 4 2 3 2 2 2 2" xfId="7908" xr:uid="{E5E824C4-7F4E-48C4-9B02-E584926E51D8}"/>
    <cellStyle name="Comma 2 2 4 2 3 2 2 3" xfId="5692" xr:uid="{91D917BD-0E10-4738-8870-CC6378BD9ADD}"/>
    <cellStyle name="Comma 2 2 4 2 3 2 3" xfId="1968" xr:uid="{803EC3A8-11E4-43A0-BDF1-A4B43E9B82B7}"/>
    <cellStyle name="Comma 2 2 4 2 3 2 3 2" xfId="4184" xr:uid="{609E5F37-C95C-4F70-805C-2D53848CD93F}"/>
    <cellStyle name="Comma 2 2 4 2 3 2 3 2 2" xfId="8616" xr:uid="{7D6115FB-1B91-4CE9-B04D-FBC2C9AF0920}"/>
    <cellStyle name="Comma 2 2 4 2 3 2 3 3" xfId="6400" xr:uid="{165F0261-DA64-4180-AD94-BC99AA9F259A}"/>
    <cellStyle name="Comma 2 2 4 2 3 2 4" xfId="2731" xr:uid="{13D30BD4-3B97-450D-9DE5-03C63D8D057A}"/>
    <cellStyle name="Comma 2 2 4 2 3 2 4 2" xfId="7163" xr:uid="{377ABE53-CAA4-4C98-B46C-1EDAD364EE8E}"/>
    <cellStyle name="Comma 2 2 4 2 3 2 5" xfId="4947" xr:uid="{3E6B74DD-D661-4332-8FB1-3E2C10679C0D}"/>
    <cellStyle name="Comma 2 2 4 2 3 3" xfId="696" xr:uid="{A3953D79-6368-4C58-8928-29A607B5BBD3}"/>
    <cellStyle name="Comma 2 2 4 2 3 3 2" xfId="1455" xr:uid="{358C6D00-7609-4D6E-AB40-C0AE65873495}"/>
    <cellStyle name="Comma 2 2 4 2 3 3 2 2" xfId="3711" xr:uid="{3D469350-C394-4CAD-B062-92A8F9DBD927}"/>
    <cellStyle name="Comma 2 2 4 2 3 3 2 2 2" xfId="8143" xr:uid="{24919E5B-50B6-41A9-85BF-5EB5E4EECB7C}"/>
    <cellStyle name="Comma 2 2 4 2 3 3 2 3" xfId="5927" xr:uid="{1C27242F-3F40-458A-85C2-CB4213978326}"/>
    <cellStyle name="Comma 2 2 4 2 3 3 3" xfId="2203" xr:uid="{1E109B1D-8699-4248-9099-359D2911D63E}"/>
    <cellStyle name="Comma 2 2 4 2 3 3 3 2" xfId="4419" xr:uid="{9369868A-FDD3-43A3-9B4F-BBC824930AD0}"/>
    <cellStyle name="Comma 2 2 4 2 3 3 3 2 2" xfId="8851" xr:uid="{558BEB74-4AAC-438B-96B4-F2C595591A31}"/>
    <cellStyle name="Comma 2 2 4 2 3 3 3 3" xfId="6635" xr:uid="{0FF64A5F-2C0D-417E-993E-C28426E6EE64}"/>
    <cellStyle name="Comma 2 2 4 2 3 3 4" xfId="2966" xr:uid="{52619E37-CBC3-486B-A5A9-269CD3BB0BDA}"/>
    <cellStyle name="Comma 2 2 4 2 3 3 4 2" xfId="7398" xr:uid="{34EEB6C4-7AB2-4948-9062-56EB46695325}"/>
    <cellStyle name="Comma 2 2 4 2 3 3 5" xfId="5182" xr:uid="{BF50E80F-7993-4E48-B118-E92F3507D490}"/>
    <cellStyle name="Comma 2 2 4 2 3 4" xfId="990" xr:uid="{9FD3AAB9-B3FB-46B0-A17B-A7F9ABC0A621}"/>
    <cellStyle name="Comma 2 2 4 2 3 4 2" xfId="3246" xr:uid="{87ADE510-DB08-4B35-9EB1-98754EC5F72E}"/>
    <cellStyle name="Comma 2 2 4 2 3 4 2 2" xfId="7678" xr:uid="{F019836B-89AB-44DA-883C-22E656D6E01F}"/>
    <cellStyle name="Comma 2 2 4 2 3 4 3" xfId="5462" xr:uid="{A3EF15FE-B947-44CB-A520-E672F5AA7CC1}"/>
    <cellStyle name="Comma 2 2 4 2 3 5" xfId="1738" xr:uid="{31F3F537-B84A-46C3-B988-AAA9C456D560}"/>
    <cellStyle name="Comma 2 2 4 2 3 5 2" xfId="3954" xr:uid="{87CB693F-5328-43B5-9E6E-B78CF5289ADD}"/>
    <cellStyle name="Comma 2 2 4 2 3 5 2 2" xfId="8386" xr:uid="{F3398F8C-206D-473D-AFF9-3F87099F6C0F}"/>
    <cellStyle name="Comma 2 2 4 2 3 5 3" xfId="6170" xr:uid="{1F0AE6D4-9D63-4FBD-BA3E-B95F234F5130}"/>
    <cellStyle name="Comma 2 2 4 2 3 6" xfId="2501" xr:uid="{91547093-127F-4105-9865-CF265BF755D0}"/>
    <cellStyle name="Comma 2 2 4 2 3 6 2" xfId="6933" xr:uid="{D0D4C4CD-ABDA-480E-9C20-AC83CB708E01}"/>
    <cellStyle name="Comma 2 2 4 2 3 7" xfId="4717" xr:uid="{EDF9D434-62A5-45BD-AE13-C89C00BB0531}"/>
    <cellStyle name="Comma 2 2 4 2 4" xfId="346" xr:uid="{7C258ADA-A5DF-417B-8FB3-5E3F8013AEBC}"/>
    <cellStyle name="Comma 2 2 4 2 4 2" xfId="1105" xr:uid="{4DE13F2B-1298-4477-AAB5-415A0ADCD2F8}"/>
    <cellStyle name="Comma 2 2 4 2 4 2 2" xfId="3361" xr:uid="{C500BF18-0547-43BF-8944-487E8CFA04A0}"/>
    <cellStyle name="Comma 2 2 4 2 4 2 2 2" xfId="7793" xr:uid="{F8E1EF49-33B0-4B94-B242-64D9E0CC29DE}"/>
    <cellStyle name="Comma 2 2 4 2 4 2 3" xfId="5577" xr:uid="{A584FC23-DD56-4252-9485-B9DB03C56D4B}"/>
    <cellStyle name="Comma 2 2 4 2 4 3" xfId="1853" xr:uid="{26626D64-D9BC-4337-A71F-139390C1661B}"/>
    <cellStyle name="Comma 2 2 4 2 4 3 2" xfId="4069" xr:uid="{1CD0F077-0B63-4F6D-802C-79B2023579BC}"/>
    <cellStyle name="Comma 2 2 4 2 4 3 2 2" xfId="8501" xr:uid="{70A8F3C6-E406-4D0C-88FE-780E249FC264}"/>
    <cellStyle name="Comma 2 2 4 2 4 3 3" xfId="6285" xr:uid="{69909C3D-8D6F-4F24-B238-1A3013ED0EB5}"/>
    <cellStyle name="Comma 2 2 4 2 4 4" xfId="2616" xr:uid="{BC61FE75-B675-4657-8EE5-B4F118E1B525}"/>
    <cellStyle name="Comma 2 2 4 2 4 4 2" xfId="7048" xr:uid="{062708BC-163C-4639-8EB8-5EE869067976}"/>
    <cellStyle name="Comma 2 2 4 2 4 5" xfId="4832" xr:uid="{CB5C4FB6-1713-46F2-882C-EA5ACB493B16}"/>
    <cellStyle name="Comma 2 2 4 2 5" xfId="581" xr:uid="{767E3BA7-D2A4-42F4-A873-2A73F7A41B30}"/>
    <cellStyle name="Comma 2 2 4 2 5 2" xfId="1340" xr:uid="{78217780-8352-4755-BAA6-E5A1FA8B8B83}"/>
    <cellStyle name="Comma 2 2 4 2 5 2 2" xfId="3596" xr:uid="{C0E34C4B-24BF-4D0A-A057-C78B71BE373A}"/>
    <cellStyle name="Comma 2 2 4 2 5 2 2 2" xfId="8028" xr:uid="{5992D11B-E681-488B-9053-7A17E8C474FB}"/>
    <cellStyle name="Comma 2 2 4 2 5 2 3" xfId="5812" xr:uid="{E2311EE9-6AB4-4238-AA17-D047D4013D9D}"/>
    <cellStyle name="Comma 2 2 4 2 5 3" xfId="2088" xr:uid="{A7C61DB8-FDD9-49B1-AE6A-E22986DEA7AC}"/>
    <cellStyle name="Comma 2 2 4 2 5 3 2" xfId="4304" xr:uid="{8522F4D2-94EA-4F61-A17F-503C98E2A164}"/>
    <cellStyle name="Comma 2 2 4 2 5 3 2 2" xfId="8736" xr:uid="{32075C63-4279-4CB6-A0F2-13BA59DE77F9}"/>
    <cellStyle name="Comma 2 2 4 2 5 3 3" xfId="6520" xr:uid="{75FF4E80-E0F8-43F7-A83D-3EE875DD0925}"/>
    <cellStyle name="Comma 2 2 4 2 5 4" xfId="2851" xr:uid="{AB2D4984-AF2D-4CE2-BC80-951354665C8D}"/>
    <cellStyle name="Comma 2 2 4 2 5 4 2" xfId="7283" xr:uid="{5518ECE1-E4D3-4AF8-9BAE-B689E3F8D14F}"/>
    <cellStyle name="Comma 2 2 4 2 5 5" xfId="5067" xr:uid="{47089C94-D131-418F-89C2-F19C185DAF29}"/>
    <cellStyle name="Comma 2 2 4 2 6" xfId="769" xr:uid="{E5BB5DA0-7D1B-4BD4-9EC5-9767E44A521B}"/>
    <cellStyle name="Comma 2 2 4 2 6 2" xfId="2276" xr:uid="{79B9303E-EE79-4865-88BD-730F2F66C60B}"/>
    <cellStyle name="Comma 2 2 4 2 6 2 2" xfId="4492" xr:uid="{3200C574-886A-42DC-8006-B9AE63682F8B}"/>
    <cellStyle name="Comma 2 2 4 2 6 2 2 2" xfId="8924" xr:uid="{48D76CFD-6F6E-4DBF-A621-873E04F67C71}"/>
    <cellStyle name="Comma 2 2 4 2 6 2 3" xfId="6708" xr:uid="{F74BC775-71D9-44FE-A5F0-CA456B01E77F}"/>
    <cellStyle name="Comma 2 2 4 2 6 3" xfId="3039" xr:uid="{9303791F-D1E2-4477-8411-9E0FCD4E6D56}"/>
    <cellStyle name="Comma 2 2 4 2 6 3 2" xfId="7471" xr:uid="{D0874747-E334-4AFC-B832-9529F2CD3FF3}"/>
    <cellStyle name="Comma 2 2 4 2 6 4" xfId="5255" xr:uid="{7D36131D-55F0-4A61-8448-37F00432E50F}"/>
    <cellStyle name="Comma 2 2 4 2 7" xfId="878" xr:uid="{CB60EB4D-BC8E-4E38-A7B4-70C62617BD1B}"/>
    <cellStyle name="Comma 2 2 4 2 7 2" xfId="3134" xr:uid="{C49528A4-F89E-4759-9133-AB52A101C748}"/>
    <cellStyle name="Comma 2 2 4 2 7 2 2" xfId="7566" xr:uid="{5F88D23C-26D7-4948-933F-E4868DF230A0}"/>
    <cellStyle name="Comma 2 2 4 2 7 3" xfId="5350" xr:uid="{E17027BD-DB64-41B2-A665-5D6D2EEB0730}"/>
    <cellStyle name="Comma 2 2 4 2 8" xfId="1623" xr:uid="{DA4E26E1-0CF1-4086-9B11-939F71FAE47B}"/>
    <cellStyle name="Comma 2 2 4 2 8 2" xfId="3839" xr:uid="{B4AA6546-5453-485C-BD91-D670F021C740}"/>
    <cellStyle name="Comma 2 2 4 2 8 2 2" xfId="8271" xr:uid="{6C9FDF29-7B1D-476D-A2D8-87C6514F5281}"/>
    <cellStyle name="Comma 2 2 4 2 8 3" xfId="6055" xr:uid="{3116A58F-6B81-4D5F-8C34-4F4DAB40F9C5}"/>
    <cellStyle name="Comma 2 2 4 2 9" xfId="2386" xr:uid="{C34CE636-C06E-43D0-AB38-FB33992E8869}"/>
    <cellStyle name="Comma 2 2 4 2 9 2" xfId="6818" xr:uid="{C7D769C3-4975-45A1-B928-B33CC671F5B2}"/>
    <cellStyle name="Comma 2 2 4 3" xfId="212" xr:uid="{80885ACF-C49C-49F6-A2A0-0123F85F0B92}"/>
    <cellStyle name="Comma 2 2 4 3 2" xfId="442" xr:uid="{A0254304-06F2-4886-8EAA-AD57C71BCAB7}"/>
    <cellStyle name="Comma 2 2 4 3 2 2" xfId="1201" xr:uid="{0283C1C8-9116-46B7-8609-ECECB3AFBFF1}"/>
    <cellStyle name="Comma 2 2 4 3 2 2 2" xfId="3457" xr:uid="{0597A662-679A-446E-9D98-7630ABD4BEC8}"/>
    <cellStyle name="Comma 2 2 4 3 2 2 2 2" xfId="7889" xr:uid="{4EFA3114-D077-4B78-8E9A-EDB90F9F65A4}"/>
    <cellStyle name="Comma 2 2 4 3 2 2 3" xfId="5673" xr:uid="{82813A2D-02DE-4D4F-BDE9-D4CAD865DE84}"/>
    <cellStyle name="Comma 2 2 4 3 2 3" xfId="1949" xr:uid="{6B1D633D-976A-49EC-9171-08C04898E1D0}"/>
    <cellStyle name="Comma 2 2 4 3 2 3 2" xfId="4165" xr:uid="{D951841D-9D81-457F-83C0-4D570D384AF0}"/>
    <cellStyle name="Comma 2 2 4 3 2 3 2 2" xfId="8597" xr:uid="{B8F3E9C6-6214-4128-8CA6-AD54E072259D}"/>
    <cellStyle name="Comma 2 2 4 3 2 3 3" xfId="6381" xr:uid="{B99D5D67-A754-456E-9E3B-77982BF5EA74}"/>
    <cellStyle name="Comma 2 2 4 3 2 4" xfId="2712" xr:uid="{3B3821BF-F2CF-440F-88D0-F8563D759082}"/>
    <cellStyle name="Comma 2 2 4 3 2 4 2" xfId="7144" xr:uid="{73065A6E-2D6D-43D8-BF8C-73C9E12A022E}"/>
    <cellStyle name="Comma 2 2 4 3 2 5" xfId="4928" xr:uid="{9AA1E4EC-751F-4D37-A6B0-6F3D39544E0C}"/>
    <cellStyle name="Comma 2 2 4 3 3" xfId="677" xr:uid="{98C1E08D-E482-4D19-B8CF-4B67C697FDEC}"/>
    <cellStyle name="Comma 2 2 4 3 3 2" xfId="1436" xr:uid="{7429B391-2247-4D85-8A9F-11013BF7DEEC}"/>
    <cellStyle name="Comma 2 2 4 3 3 2 2" xfId="3692" xr:uid="{3A7B3F18-5E6B-40CB-8329-CCA41036866E}"/>
    <cellStyle name="Comma 2 2 4 3 3 2 2 2" xfId="8124" xr:uid="{8728F3A5-051F-4371-97B5-7340FAC3CE52}"/>
    <cellStyle name="Comma 2 2 4 3 3 2 3" xfId="5908" xr:uid="{C79AF198-29F5-4B62-A3F8-5E92C63F061F}"/>
    <cellStyle name="Comma 2 2 4 3 3 3" xfId="2184" xr:uid="{14A9BAD0-3274-4400-A170-ADFD2202C2CE}"/>
    <cellStyle name="Comma 2 2 4 3 3 3 2" xfId="4400" xr:uid="{3FB5B2A1-6A0A-41C7-9CE9-F14490148C51}"/>
    <cellStyle name="Comma 2 2 4 3 3 3 2 2" xfId="8832" xr:uid="{C40CEE89-C9B8-4AA5-89E9-919DA5FFD9B4}"/>
    <cellStyle name="Comma 2 2 4 3 3 3 3" xfId="6616" xr:uid="{C217F93E-1074-481C-BF25-E119171D58D5}"/>
    <cellStyle name="Comma 2 2 4 3 3 4" xfId="2947" xr:uid="{823BD52D-62CD-4283-BED0-B8A4DF85F677}"/>
    <cellStyle name="Comma 2 2 4 3 3 4 2" xfId="7379" xr:uid="{8E49119B-6043-4578-951B-5381A591AF84}"/>
    <cellStyle name="Comma 2 2 4 3 3 5" xfId="5163" xr:uid="{B55C9D8A-40D2-49AC-A5E1-24048DA0F3A6}"/>
    <cellStyle name="Comma 2 2 4 3 4" xfId="971" xr:uid="{991B1A1A-A29E-4364-A061-19B66819356B}"/>
    <cellStyle name="Comma 2 2 4 3 4 2" xfId="3227" xr:uid="{A2FFFECE-5B79-4AA1-99EC-51CE017E096E}"/>
    <cellStyle name="Comma 2 2 4 3 4 2 2" xfId="7659" xr:uid="{B439166A-EE8A-4DE3-9B4D-52ABEEC903D8}"/>
    <cellStyle name="Comma 2 2 4 3 4 3" xfId="5443" xr:uid="{C36D4F1F-CCA7-4783-8AB9-7201E4E2AEE5}"/>
    <cellStyle name="Comma 2 2 4 3 5" xfId="1719" xr:uid="{0589BBB1-AAB8-4002-A0A8-E6A126379608}"/>
    <cellStyle name="Comma 2 2 4 3 5 2" xfId="3935" xr:uid="{1051156D-3582-47F5-BDD3-B42CD8659350}"/>
    <cellStyle name="Comma 2 2 4 3 5 2 2" xfId="8367" xr:uid="{E66B5BE8-4959-4C10-80E7-B892BE3D57E1}"/>
    <cellStyle name="Comma 2 2 4 3 5 3" xfId="6151" xr:uid="{DAA7FC6F-D4A2-4695-8B5D-B18301D7521A}"/>
    <cellStyle name="Comma 2 2 4 3 6" xfId="2482" xr:uid="{2FADEFAB-9263-4335-838D-9CFBFB3BBF9F}"/>
    <cellStyle name="Comma 2 2 4 3 6 2" xfId="6914" xr:uid="{4CD279D6-41B4-4834-9784-AF709EDFD5E8}"/>
    <cellStyle name="Comma 2 2 4 3 7" xfId="4698" xr:uid="{1E6378A2-E963-4B10-9837-F3F38D07C208}"/>
    <cellStyle name="Comma 2 2 4 4" xfId="328" xr:uid="{206E6A24-2E37-4E88-85D0-DC40DDBB35E6}"/>
    <cellStyle name="Comma 2 2 4 4 2" xfId="1087" xr:uid="{2F970D14-B90F-427F-9686-63E0E6465CD8}"/>
    <cellStyle name="Comma 2 2 4 4 2 2" xfId="3343" xr:uid="{5CB83B66-C2D7-4232-AB8C-618C8BDFB020}"/>
    <cellStyle name="Comma 2 2 4 4 2 2 2" xfId="7775" xr:uid="{232A5964-52BF-4C90-8EB1-9E40A58F3163}"/>
    <cellStyle name="Comma 2 2 4 4 2 3" xfId="5559" xr:uid="{27582958-F377-47CB-8D77-9E379A557C09}"/>
    <cellStyle name="Comma 2 2 4 4 3" xfId="1835" xr:uid="{B00B03C4-73AC-4B55-8B55-75CF8B935B7B}"/>
    <cellStyle name="Comma 2 2 4 4 3 2" xfId="4051" xr:uid="{7C6013D6-0CF0-4FE0-A2A9-85043B7C735F}"/>
    <cellStyle name="Comma 2 2 4 4 3 2 2" xfId="8483" xr:uid="{8819D365-409E-44B9-912B-A4388C2BD75B}"/>
    <cellStyle name="Comma 2 2 4 4 3 3" xfId="6267" xr:uid="{33C81B29-EB88-49E8-A9BD-B1898B25E333}"/>
    <cellStyle name="Comma 2 2 4 4 4" xfId="2598" xr:uid="{4F0EC0FA-D4C0-480C-AFB2-FB35523DE24E}"/>
    <cellStyle name="Comma 2 2 4 4 4 2" xfId="7030" xr:uid="{BBAC6450-A694-42AF-A789-417FDFD6B260}"/>
    <cellStyle name="Comma 2 2 4 4 5" xfId="4814" xr:uid="{43936B65-47DB-49AA-9457-2AE9269A9F49}"/>
    <cellStyle name="Comma 2 2 4 5" xfId="563" xr:uid="{DE6C0358-7735-4A25-A17E-B8EE623F2EAB}"/>
    <cellStyle name="Comma 2 2 4 5 2" xfId="1322" xr:uid="{3F28A7E8-AD5A-447C-8BF6-028E11C25890}"/>
    <cellStyle name="Comma 2 2 4 5 2 2" xfId="3578" xr:uid="{89B78557-A27D-4DC1-AC18-3D0F0EBA5382}"/>
    <cellStyle name="Comma 2 2 4 5 2 2 2" xfId="8010" xr:uid="{F44ECABD-4A1F-422F-8F5D-EF23CFDC82A7}"/>
    <cellStyle name="Comma 2 2 4 5 2 3" xfId="5794" xr:uid="{3680A33F-05EA-43B7-BB54-4865396C4CC1}"/>
    <cellStyle name="Comma 2 2 4 5 3" xfId="2070" xr:uid="{F33C4C5C-F37A-4CDF-A098-20B702F6AEC4}"/>
    <cellStyle name="Comma 2 2 4 5 3 2" xfId="4286" xr:uid="{56726D90-E182-46B1-9CB9-65BF8DEDA729}"/>
    <cellStyle name="Comma 2 2 4 5 3 2 2" xfId="8718" xr:uid="{EE646E88-F555-46B2-8179-DDA07E0477C8}"/>
    <cellStyle name="Comma 2 2 4 5 3 3" xfId="6502" xr:uid="{D62D1938-F847-401A-B86F-D7D661FA0FCC}"/>
    <cellStyle name="Comma 2 2 4 5 4" xfId="2833" xr:uid="{24CDFC35-02D3-49B6-85D3-0226D66AE314}"/>
    <cellStyle name="Comma 2 2 4 5 4 2" xfId="7265" xr:uid="{777B9B30-DFA9-4809-8D73-3B8C13D8F4F1}"/>
    <cellStyle name="Comma 2 2 4 5 5" xfId="5049" xr:uid="{7A8880C4-FBB4-4D3C-B094-C901A023459F}"/>
    <cellStyle name="Comma 2 2 4 6" xfId="762" xr:uid="{5D6C00D9-B32F-47D7-BF3E-39C9192B38B3}"/>
    <cellStyle name="Comma 2 2 4 6 2" xfId="2269" xr:uid="{A46FD910-3A0D-4D74-B149-214408B4E8CD}"/>
    <cellStyle name="Comma 2 2 4 6 2 2" xfId="4485" xr:uid="{02B15054-894C-4739-9D9B-7E734E240F1A}"/>
    <cellStyle name="Comma 2 2 4 6 2 2 2" xfId="8917" xr:uid="{39BFA777-16F6-4564-BC1C-16583217537A}"/>
    <cellStyle name="Comma 2 2 4 6 2 3" xfId="6701" xr:uid="{F33F4893-C6EF-43DB-A704-451D1C5C1769}"/>
    <cellStyle name="Comma 2 2 4 6 3" xfId="3032" xr:uid="{F5182882-B1E8-44BC-9D13-6CB239B0024F}"/>
    <cellStyle name="Comma 2 2 4 6 3 2" xfId="7464" xr:uid="{8353725D-250C-4192-B451-7B1A35FEF4E9}"/>
    <cellStyle name="Comma 2 2 4 6 4" xfId="5248" xr:uid="{A3FC5312-FC7F-4F77-A744-11CD037935B1}"/>
    <cellStyle name="Comma 2 2 4 7" xfId="804" xr:uid="{6D53C336-4E56-44D8-99AE-9CEFC47C8D00}"/>
    <cellStyle name="Comma 2 2 4 7 2" xfId="2298" xr:uid="{7851D78B-AE7B-49EF-8FBB-1433875CCCCE}"/>
    <cellStyle name="Comma 2 2 4 7 2 2" xfId="4514" xr:uid="{5BC36E0C-BB40-4276-AE0A-AE8425684463}"/>
    <cellStyle name="Comma 2 2 4 7 2 2 2" xfId="8946" xr:uid="{4C50BCB2-B152-4CB6-982C-59AD904BE0D5}"/>
    <cellStyle name="Comma 2 2 4 7 2 3" xfId="6730" xr:uid="{1102FC29-DDA1-4829-AA7D-2EF7E64E7E14}"/>
    <cellStyle name="Comma 2 2 4 7 3" xfId="3061" xr:uid="{5F91B65B-5BDC-49A4-95A9-3E7DB4C2478A}"/>
    <cellStyle name="Comma 2 2 4 7 3 2" xfId="7493" xr:uid="{8904EAA8-10DE-49C4-8FA7-D5AC7CADCCA7}"/>
    <cellStyle name="Comma 2 2 4 7 4" xfId="5277" xr:uid="{DCC33262-FED8-43A3-B372-BF065F5C6065}"/>
    <cellStyle name="Comma 2 2 4 8" xfId="864" xr:uid="{11D4B592-FD02-4688-AB6B-F18EA55BFC38}"/>
    <cellStyle name="Comma 2 2 4 8 2" xfId="3120" xr:uid="{90EE4532-5690-424C-A4D2-15DE124E8C8F}"/>
    <cellStyle name="Comma 2 2 4 8 2 2" xfId="7552" xr:uid="{A6AE5ADA-FECC-4DF7-884C-0D30A11DDA59}"/>
    <cellStyle name="Comma 2 2 4 8 3" xfId="5336" xr:uid="{5A3B6E9A-7D5E-4B24-B030-820A898692F6}"/>
    <cellStyle name="Comma 2 2 4 9" xfId="1605" xr:uid="{8F886FFC-A082-4D85-846E-23A3B6F52759}"/>
    <cellStyle name="Comma 2 2 4 9 2" xfId="3821" xr:uid="{A9E4892D-AF12-4642-A1D5-6CA2C9641422}"/>
    <cellStyle name="Comma 2 2 4 9 2 2" xfId="8253" xr:uid="{6C859C8F-5A37-44D1-A393-12FAB8DF9604}"/>
    <cellStyle name="Comma 2 2 4 9 3" xfId="6037" xr:uid="{78B197D4-D43C-4ED2-8FA2-1A1389EFE3BD}"/>
    <cellStyle name="Comma 2 2 5" xfId="86" xr:uid="{C39F99E2-8C32-4F14-86C1-5A4A4AD89B5D}"/>
    <cellStyle name="Comma 2 2 5 2" xfId="221" xr:uid="{854C633D-D3E5-4E04-B67E-E740E17461B8}"/>
    <cellStyle name="Comma 2 2 5 2 2" xfId="451" xr:uid="{C1002476-B200-40A5-BB49-387EAF6B8A88}"/>
    <cellStyle name="Comma 2 2 5 2 2 2" xfId="1210" xr:uid="{AD4E3CDE-0C30-4984-BC5B-2320175C87D1}"/>
    <cellStyle name="Comma 2 2 5 2 2 2 2" xfId="3466" xr:uid="{4197DFC9-8F69-42CE-9252-74281F1D1322}"/>
    <cellStyle name="Comma 2 2 5 2 2 2 2 2" xfId="7898" xr:uid="{031F6657-4F49-4F81-9BAF-85B9192D1111}"/>
    <cellStyle name="Comma 2 2 5 2 2 2 3" xfId="5682" xr:uid="{43D95E11-2E76-49F4-B521-DAF752F57258}"/>
    <cellStyle name="Comma 2 2 5 2 2 3" xfId="1958" xr:uid="{0F96651A-5113-4350-B795-80F2476D4ABB}"/>
    <cellStyle name="Comma 2 2 5 2 2 3 2" xfId="4174" xr:uid="{84775B46-5775-4699-9EF9-715EADEFC593}"/>
    <cellStyle name="Comma 2 2 5 2 2 3 2 2" xfId="8606" xr:uid="{0EB7DFD0-5797-461F-B61A-79FA4CDC1C34}"/>
    <cellStyle name="Comma 2 2 5 2 2 3 3" xfId="6390" xr:uid="{7937975F-8E85-4A11-AA27-9B7AC01FD3D5}"/>
    <cellStyle name="Comma 2 2 5 2 2 4" xfId="2721" xr:uid="{B1A31870-F381-47C9-BF45-D94B62776646}"/>
    <cellStyle name="Comma 2 2 5 2 2 4 2" xfId="7153" xr:uid="{3B4018CB-2956-4D57-B235-06C1554F9E21}"/>
    <cellStyle name="Comma 2 2 5 2 2 5" xfId="4937" xr:uid="{EDE6544B-7EFC-486A-AEE6-E46D7ACB5971}"/>
    <cellStyle name="Comma 2 2 5 2 3" xfId="686" xr:uid="{D632408A-2A50-46BA-A16E-E8FAB0F135D5}"/>
    <cellStyle name="Comma 2 2 5 2 3 2" xfId="1445" xr:uid="{BA83B4A4-6B40-4887-930D-203422192AD0}"/>
    <cellStyle name="Comma 2 2 5 2 3 2 2" xfId="3701" xr:uid="{FF4701AC-C7BF-4F42-8BA6-8E16FE51ADF6}"/>
    <cellStyle name="Comma 2 2 5 2 3 2 2 2" xfId="8133" xr:uid="{5AD21B16-9149-4565-83B6-E53526166685}"/>
    <cellStyle name="Comma 2 2 5 2 3 2 3" xfId="5917" xr:uid="{2F86F56B-1F01-402A-BD86-8AE7018B02C5}"/>
    <cellStyle name="Comma 2 2 5 2 3 3" xfId="2193" xr:uid="{A1F5EE8A-CE5A-4A87-BE00-A851AAAF906A}"/>
    <cellStyle name="Comma 2 2 5 2 3 3 2" xfId="4409" xr:uid="{DED62086-E142-4963-843A-874A5D293F2C}"/>
    <cellStyle name="Comma 2 2 5 2 3 3 2 2" xfId="8841" xr:uid="{632DCA1C-E5B1-47CF-97FA-A0D142B7C03E}"/>
    <cellStyle name="Comma 2 2 5 2 3 3 3" xfId="6625" xr:uid="{131314FA-06DB-48F5-9A10-E0A1315039A9}"/>
    <cellStyle name="Comma 2 2 5 2 3 4" xfId="2956" xr:uid="{C6A474C2-E969-4C2B-AD3C-A41AAD4D493F}"/>
    <cellStyle name="Comma 2 2 5 2 3 4 2" xfId="7388" xr:uid="{71945BB2-81F5-45CF-8219-3CCD02530302}"/>
    <cellStyle name="Comma 2 2 5 2 3 5" xfId="5172" xr:uid="{E1778AAE-858C-48DB-82F0-068EA618B572}"/>
    <cellStyle name="Comma 2 2 5 2 4" xfId="980" xr:uid="{699B3A27-0E2C-4A7C-938F-BA26CF1D1956}"/>
    <cellStyle name="Comma 2 2 5 2 4 2" xfId="3236" xr:uid="{5A10CB3E-9E77-4B6B-A656-46F6FD1859B0}"/>
    <cellStyle name="Comma 2 2 5 2 4 2 2" xfId="7668" xr:uid="{31C70AC3-A2A7-48CC-B67C-67FB9E2CEF10}"/>
    <cellStyle name="Comma 2 2 5 2 4 3" xfId="5452" xr:uid="{3FD36592-85A2-4F12-95A8-FC665EE5E4B7}"/>
    <cellStyle name="Comma 2 2 5 2 5" xfId="1728" xr:uid="{142AF1FD-85B3-4C11-AF01-5EC82164335F}"/>
    <cellStyle name="Comma 2 2 5 2 5 2" xfId="3944" xr:uid="{40980797-15E3-4A8C-8515-763C2C84EC8D}"/>
    <cellStyle name="Comma 2 2 5 2 5 2 2" xfId="8376" xr:uid="{77A9268C-A329-4776-9BFD-E1FAC64B24EC}"/>
    <cellStyle name="Comma 2 2 5 2 5 3" xfId="6160" xr:uid="{436DDC3A-63E3-4303-91E0-EF8213FD4EB0}"/>
    <cellStyle name="Comma 2 2 5 2 6" xfId="2491" xr:uid="{1EF8B47B-645D-4210-801E-886491A409EE}"/>
    <cellStyle name="Comma 2 2 5 2 6 2" xfId="6923" xr:uid="{AECDF618-9AB0-4D54-83D4-3E6836D6D605}"/>
    <cellStyle name="Comma 2 2 5 2 7" xfId="4707" xr:uid="{177D4B69-81B0-4289-86BA-488F110BF7BE}"/>
    <cellStyle name="Comma 2 2 5 3" xfId="337" xr:uid="{5E500E05-AA21-4066-841B-2AFE21678E7A}"/>
    <cellStyle name="Comma 2 2 5 3 2" xfId="1096" xr:uid="{BDB0AFF1-F7C1-44C5-A911-12BEBAB5740C}"/>
    <cellStyle name="Comma 2 2 5 3 2 2" xfId="3352" xr:uid="{77C85F27-A847-41A5-A56C-1CC2A87B483F}"/>
    <cellStyle name="Comma 2 2 5 3 2 2 2" xfId="7784" xr:uid="{CAD57666-4214-4FED-A688-2900184D4315}"/>
    <cellStyle name="Comma 2 2 5 3 2 3" xfId="5568" xr:uid="{177B1BC9-868E-4322-B577-3B571EF8D689}"/>
    <cellStyle name="Comma 2 2 5 3 3" xfId="1844" xr:uid="{DB653E5A-5632-4377-B84C-C7AB9451F52E}"/>
    <cellStyle name="Comma 2 2 5 3 3 2" xfId="4060" xr:uid="{96ACE546-6439-4487-AAC7-EA5807C4A26E}"/>
    <cellStyle name="Comma 2 2 5 3 3 2 2" xfId="8492" xr:uid="{4B6EDE35-5721-4F74-99B4-2054DB9995F1}"/>
    <cellStyle name="Comma 2 2 5 3 3 3" xfId="6276" xr:uid="{8CE7F6D7-468A-41E5-870B-5D67BEAE58D4}"/>
    <cellStyle name="Comma 2 2 5 3 4" xfId="2607" xr:uid="{E11D7334-3BD7-43C8-B0DA-4BBDB525E534}"/>
    <cellStyle name="Comma 2 2 5 3 4 2" xfId="7039" xr:uid="{FFD050BB-4DA5-4328-8DAE-0B356DABD59C}"/>
    <cellStyle name="Comma 2 2 5 3 5" xfId="4823" xr:uid="{B325566C-3F36-49E9-81FF-42B1D0973440}"/>
    <cellStyle name="Comma 2 2 5 4" xfId="572" xr:uid="{F8686A31-4EDE-46D4-936B-BDF3BDA843C8}"/>
    <cellStyle name="Comma 2 2 5 4 2" xfId="1331" xr:uid="{8EE3A575-15B0-457E-B04D-EA2AB4C18E45}"/>
    <cellStyle name="Comma 2 2 5 4 2 2" xfId="3587" xr:uid="{61EF99A7-E54D-47C6-9C0A-1C76326217E3}"/>
    <cellStyle name="Comma 2 2 5 4 2 2 2" xfId="8019" xr:uid="{C1BBCEBA-71FE-42A9-BA28-16172F66FCE1}"/>
    <cellStyle name="Comma 2 2 5 4 2 3" xfId="5803" xr:uid="{C81DEB26-5B21-4D58-B084-4F0D297640A5}"/>
    <cellStyle name="Comma 2 2 5 4 3" xfId="2079" xr:uid="{6EA1BE10-61F5-44EB-B5F6-FE53CEEEAD11}"/>
    <cellStyle name="Comma 2 2 5 4 3 2" xfId="4295" xr:uid="{19CCBC89-D3FB-4D9F-9050-FE043243EE6D}"/>
    <cellStyle name="Comma 2 2 5 4 3 2 2" xfId="8727" xr:uid="{5CBC74A9-3B40-4158-99A7-26DD2637F1C4}"/>
    <cellStyle name="Comma 2 2 5 4 3 3" xfId="6511" xr:uid="{267BAC8B-CBC2-4AC1-8601-DCF5EF9E775B}"/>
    <cellStyle name="Comma 2 2 5 4 4" xfId="2842" xr:uid="{134E0BB8-B755-46BE-A869-A69BCC09903B}"/>
    <cellStyle name="Comma 2 2 5 4 4 2" xfId="7274" xr:uid="{3C6E4989-3049-4AF6-A195-1460FDB9819A}"/>
    <cellStyle name="Comma 2 2 5 4 5" xfId="5058" xr:uid="{707A1EE2-F3D8-4DB9-A89E-98DC52EC9717}"/>
    <cellStyle name="Comma 2 2 5 5" xfId="872" xr:uid="{539F091E-72EF-455D-96FD-44862DFAE938}"/>
    <cellStyle name="Comma 2 2 5 5 2" xfId="3128" xr:uid="{042662B9-74A6-4294-B55E-BB572EB77F6C}"/>
    <cellStyle name="Comma 2 2 5 5 2 2" xfId="7560" xr:uid="{69456E4A-4444-4701-91AC-A3346375F241}"/>
    <cellStyle name="Comma 2 2 5 5 3" xfId="5344" xr:uid="{0F03DD10-90A1-4A49-A751-A3D6F1E7515B}"/>
    <cellStyle name="Comma 2 2 5 6" xfId="1614" xr:uid="{FA36081D-C881-49DE-A24D-1C1BE04E64F6}"/>
    <cellStyle name="Comma 2 2 5 6 2" xfId="3830" xr:uid="{CDC726E2-E8D6-4471-867B-973D3443987E}"/>
    <cellStyle name="Comma 2 2 5 6 2 2" xfId="8262" xr:uid="{DD408C5F-4971-4C6E-9989-4CD914FCE190}"/>
    <cellStyle name="Comma 2 2 5 6 3" xfId="6046" xr:uid="{C114D4C7-E86B-4E7C-8C39-EACA97F324D6}"/>
    <cellStyle name="Comma 2 2 5 7" xfId="2377" xr:uid="{22B85422-1E43-4359-9A68-96507BFA5959}"/>
    <cellStyle name="Comma 2 2 5 7 2" xfId="6809" xr:uid="{34719CC8-90D8-4423-9534-DCA8CF1F784D}"/>
    <cellStyle name="Comma 2 2 5 8" xfId="4593" xr:uid="{36B97010-766D-401A-B342-8EA53A811E5D}"/>
    <cellStyle name="Comma 2 3" xfId="34" xr:uid="{00000000-0005-0000-0000-000006000000}"/>
    <cellStyle name="Comma 2 3 2" xfId="185" xr:uid="{CE8B8717-B84D-43F6-BA09-C7E8C394DEAF}"/>
    <cellStyle name="Comma 2 3 2 2" xfId="415" xr:uid="{D5DB8428-2D6C-4D22-AA3E-B97219535535}"/>
    <cellStyle name="Comma 2 3 2 2 2" xfId="1174" xr:uid="{B2F3F169-AAC1-4C6E-9732-7A36949BCE91}"/>
    <cellStyle name="Comma 2 3 2 2 2 2" xfId="3430" xr:uid="{03C7A00C-5DC2-4A0E-BFC6-FBBF7D693992}"/>
    <cellStyle name="Comma 2 3 2 2 2 2 2" xfId="7862" xr:uid="{1D60E8CF-17EE-4A30-A195-F1102BC5482F}"/>
    <cellStyle name="Comma 2 3 2 2 2 3" xfId="5646" xr:uid="{34FDBF3B-8288-42BA-AFD9-DE8479523BC9}"/>
    <cellStyle name="Comma 2 3 2 2 3" xfId="1922" xr:uid="{9F9947D4-C1C4-4711-887D-ED70D59F4CAF}"/>
    <cellStyle name="Comma 2 3 2 2 3 2" xfId="4138" xr:uid="{6F929DC0-80BC-4604-9A5B-CCAFBD9614A4}"/>
    <cellStyle name="Comma 2 3 2 2 3 2 2" xfId="8570" xr:uid="{42397644-9799-4D03-8B46-F5A3779A8BCB}"/>
    <cellStyle name="Comma 2 3 2 2 3 3" xfId="6354" xr:uid="{0E0F6F09-A746-4F50-BC9A-4B1EDE28222C}"/>
    <cellStyle name="Comma 2 3 2 2 4" xfId="2685" xr:uid="{C96338CD-EC69-42FB-B99E-B9A16D735B00}"/>
    <cellStyle name="Comma 2 3 2 2 4 2" xfId="7117" xr:uid="{546AAC4E-3FA5-4252-90F6-53CE9F008DD6}"/>
    <cellStyle name="Comma 2 3 2 2 5" xfId="4901" xr:uid="{F1E549FE-4F4C-4EBF-92B6-76249C6C59CC}"/>
    <cellStyle name="Comma 2 3 2 3" xfId="650" xr:uid="{5BEEDD64-C14F-45E0-94D5-0D60A2C77CDB}"/>
    <cellStyle name="Comma 2 3 2 3 2" xfId="1409" xr:uid="{BE6A6994-B767-4A40-B0EA-93BA2A74D36A}"/>
    <cellStyle name="Comma 2 3 2 3 2 2" xfId="3665" xr:uid="{DBE45962-CBDD-45AC-B40A-DDE5F8C3077A}"/>
    <cellStyle name="Comma 2 3 2 3 2 2 2" xfId="8097" xr:uid="{4EA5CB6B-4F6D-4B71-923B-68CC3D95863E}"/>
    <cellStyle name="Comma 2 3 2 3 2 3" xfId="5881" xr:uid="{7CF4AE7D-28B6-433B-88AC-5EA78B4B8326}"/>
    <cellStyle name="Comma 2 3 2 3 3" xfId="2157" xr:uid="{44CAEFD4-B06B-4FA5-B198-6014DA5E3C5F}"/>
    <cellStyle name="Comma 2 3 2 3 3 2" xfId="4373" xr:uid="{C587152C-75D7-4F1D-B98A-8F6D53C1B325}"/>
    <cellStyle name="Comma 2 3 2 3 3 2 2" xfId="8805" xr:uid="{1170BBEE-EC02-4221-9D91-C6690784FF8D}"/>
    <cellStyle name="Comma 2 3 2 3 3 3" xfId="6589" xr:uid="{0AB9CFE9-E8CE-4206-892D-F6C00050C1AB}"/>
    <cellStyle name="Comma 2 3 2 3 4" xfId="2920" xr:uid="{0326F235-83DE-4AC6-A83B-1EAB27C25952}"/>
    <cellStyle name="Comma 2 3 2 3 4 2" xfId="7352" xr:uid="{AC6467AB-3164-4A69-B049-5A63371CC3FD}"/>
    <cellStyle name="Comma 2 3 2 3 5" xfId="5136" xr:uid="{A222FA37-9335-40DB-9C2A-6E8A5278BEF6}"/>
    <cellStyle name="Comma 2 3 2 4" xfId="944" xr:uid="{85B24F12-C621-45A7-8B81-AF8674F5AEC1}"/>
    <cellStyle name="Comma 2 3 2 4 2" xfId="3200" xr:uid="{22BC6995-293A-48B0-B5F4-781D9F3663BE}"/>
    <cellStyle name="Comma 2 3 2 4 2 2" xfId="7632" xr:uid="{CEE11F5E-8435-413D-B124-19D8A2630ED4}"/>
    <cellStyle name="Comma 2 3 2 4 3" xfId="5416" xr:uid="{5B9DE269-9620-457F-9EA1-C0D069FFAD25}"/>
    <cellStyle name="Comma 2 3 2 5" xfId="1692" xr:uid="{BF946219-5CD7-473B-815B-5D5EF934B7C8}"/>
    <cellStyle name="Comma 2 3 2 5 2" xfId="3908" xr:uid="{C92A80FD-5FD9-4DCE-98A0-EB4045F46457}"/>
    <cellStyle name="Comma 2 3 2 5 2 2" xfId="8340" xr:uid="{42F0E89A-329D-4100-9781-9EDAC2370C5C}"/>
    <cellStyle name="Comma 2 3 2 5 3" xfId="6124" xr:uid="{4AE3ED8E-224B-4F22-8971-1197510C9900}"/>
    <cellStyle name="Comma 2 3 2 6" xfId="2455" xr:uid="{A51B2835-5C64-4BEF-A48D-B45AA9A9A423}"/>
    <cellStyle name="Comma 2 3 2 6 2" xfId="6887" xr:uid="{45BF8A21-07B0-453B-9334-A4E028580DD8}"/>
    <cellStyle name="Comma 2 3 2 7" xfId="4671" xr:uid="{68436430-8A16-46C6-A37B-DD6540A424A8}"/>
    <cellStyle name="Comma 2 3 3" xfId="301" xr:uid="{146737AD-F93C-40E2-9243-1263AFF96680}"/>
    <cellStyle name="Comma 2 3 3 2" xfId="1060" xr:uid="{2EFCCFD2-6BCB-4585-A3F1-87E75D5BCC87}"/>
    <cellStyle name="Comma 2 3 3 2 2" xfId="3316" xr:uid="{1913B854-3721-49B8-A21F-74B56E425AF0}"/>
    <cellStyle name="Comma 2 3 3 2 2 2" xfId="7748" xr:uid="{23B10B99-E7FD-470E-BBE7-AC8091837217}"/>
    <cellStyle name="Comma 2 3 3 2 3" xfId="5532" xr:uid="{0B63C944-F924-4BDB-906C-FCF1859FDF7A}"/>
    <cellStyle name="Comma 2 3 3 3" xfId="1808" xr:uid="{B6EB2DD8-76D7-4A96-BBDE-9ED581C204BD}"/>
    <cellStyle name="Comma 2 3 3 3 2" xfId="4024" xr:uid="{3747389B-350B-42C5-8072-C9D29DAC4B7D}"/>
    <cellStyle name="Comma 2 3 3 3 2 2" xfId="8456" xr:uid="{87C8979B-76EC-4D73-BF10-0F639DE4569A}"/>
    <cellStyle name="Comma 2 3 3 3 3" xfId="6240" xr:uid="{02A3FB52-A444-4BE3-808B-1CF24EEEF023}"/>
    <cellStyle name="Comma 2 3 3 4" xfId="2571" xr:uid="{91D782E5-CEF1-49C6-BE18-303A5EC703A6}"/>
    <cellStyle name="Comma 2 3 3 4 2" xfId="7003" xr:uid="{F6D117CB-17C0-4E53-8CF4-67CA3F8FC82E}"/>
    <cellStyle name="Comma 2 3 3 5" xfId="4787" xr:uid="{5532B6BF-0F76-4CDF-90A4-29C5FB31BC9D}"/>
    <cellStyle name="Comma 2 3 4" xfId="536" xr:uid="{F71348DE-241D-4B17-9425-C8DB33807049}"/>
    <cellStyle name="Comma 2 3 4 2" xfId="1295" xr:uid="{D25B0378-F8C6-47D4-9218-813475A05DD1}"/>
    <cellStyle name="Comma 2 3 4 2 2" xfId="3551" xr:uid="{A72051BA-D0A6-4F5C-9DFB-A3294E3DBF47}"/>
    <cellStyle name="Comma 2 3 4 2 2 2" xfId="7983" xr:uid="{999B151F-E40C-49FD-987B-D053C86342B0}"/>
    <cellStyle name="Comma 2 3 4 2 3" xfId="5767" xr:uid="{1F5865C8-2FDD-4456-AD4B-E27006E85598}"/>
    <cellStyle name="Comma 2 3 4 3" xfId="2043" xr:uid="{1093DB0F-0F1F-4BA7-AFA2-C526098D7B71}"/>
    <cellStyle name="Comma 2 3 4 3 2" xfId="4259" xr:uid="{46BEAF0B-DD76-4AC8-9A7D-12FC184084D6}"/>
    <cellStyle name="Comma 2 3 4 3 2 2" xfId="8691" xr:uid="{A7647E56-DF4F-4D96-AC55-23ED1CBFC345}"/>
    <cellStyle name="Comma 2 3 4 3 3" xfId="6475" xr:uid="{33F09920-02CF-41B6-A50F-14D7C741ABA4}"/>
    <cellStyle name="Comma 2 3 4 4" xfId="2806" xr:uid="{38655613-D9C5-42E7-B2C0-95018E99527A}"/>
    <cellStyle name="Comma 2 3 4 4 2" xfId="7238" xr:uid="{9991FD8A-9985-4A6B-BD4C-1E2FD23A3590}"/>
    <cellStyle name="Comma 2 3 4 5" xfId="5022" xr:uid="{47A08379-A525-40E3-90B7-2B48906C5F10}"/>
    <cellStyle name="Comma 2 3 5" xfId="842" xr:uid="{9692C06F-F2FB-4FC0-A423-CF2ACCF08A56}"/>
    <cellStyle name="Comma 2 3 5 2" xfId="3098" xr:uid="{306F29A9-A726-4A28-B697-9AD41059F29F}"/>
    <cellStyle name="Comma 2 3 5 2 2" xfId="7530" xr:uid="{13C0A8D7-4862-40A6-93F7-450BBEF359AD}"/>
    <cellStyle name="Comma 2 3 5 3" xfId="5314" xr:uid="{BA722A4B-9199-48D2-B9FE-60AB36B15ECC}"/>
    <cellStyle name="Comma 2 3 6" xfId="1578" xr:uid="{4107FA67-847C-4412-80A2-CFA54AC05752}"/>
    <cellStyle name="Comma 2 3 6 2" xfId="3794" xr:uid="{E1B79BD8-0711-464F-B9A6-5EAFCACF24AF}"/>
    <cellStyle name="Comma 2 3 6 2 2" xfId="8226" xr:uid="{80A4FD9C-9DF4-44E7-80A7-B94956F37258}"/>
    <cellStyle name="Comma 2 3 6 3" xfId="6010" xr:uid="{8661EB71-5AA8-430A-B163-DA5AB6A1AA9C}"/>
    <cellStyle name="Comma 2 3 7" xfId="2341" xr:uid="{C3081D9C-90A1-49DE-9498-FDDC2D78CAAB}"/>
    <cellStyle name="Comma 2 3 7 2" xfId="6773" xr:uid="{A9F3EFD4-620C-4E44-8DD5-E68DDA89F53C}"/>
    <cellStyle name="Comma 2 3 8" xfId="4557" xr:uid="{DB01C6BB-491A-4692-BA5D-ACB92657E8C9}"/>
    <cellStyle name="Comma 2 4" xfId="32" xr:uid="{00000000-0005-0000-0000-000007000000}"/>
    <cellStyle name="Comma 2 4 2" xfId="184" xr:uid="{DD9902AF-55E8-4953-A8EF-C504DE8BEEE8}"/>
    <cellStyle name="Comma 2 4 2 2" xfId="414" xr:uid="{7ED1BB85-EAC3-4FB1-9379-324A06C83417}"/>
    <cellStyle name="Comma 2 4 2 2 2" xfId="1173" xr:uid="{AA3CBB49-DDD9-45F9-8DDC-38FA312BFC2C}"/>
    <cellStyle name="Comma 2 4 2 2 2 2" xfId="3429" xr:uid="{C0CD1F3B-B56D-496B-AB69-586292A02FDA}"/>
    <cellStyle name="Comma 2 4 2 2 2 2 2" xfId="7861" xr:uid="{8FAAD851-F809-4A68-9293-EBF8A24280D5}"/>
    <cellStyle name="Comma 2 4 2 2 2 3" xfId="5645" xr:uid="{5D9039F0-8D9D-411C-8D45-7E749BB4B1E2}"/>
    <cellStyle name="Comma 2 4 2 2 3" xfId="1921" xr:uid="{D8C378AA-58EC-4309-BD67-853654119404}"/>
    <cellStyle name="Comma 2 4 2 2 3 2" xfId="4137" xr:uid="{BC71BE72-9528-43F7-910B-18A0F6884C02}"/>
    <cellStyle name="Comma 2 4 2 2 3 2 2" xfId="8569" xr:uid="{C9AF065C-9C0D-477D-AADF-FCBB9CCF815A}"/>
    <cellStyle name="Comma 2 4 2 2 3 3" xfId="6353" xr:uid="{AA30BB61-E013-4149-8287-FD56841425F0}"/>
    <cellStyle name="Comma 2 4 2 2 4" xfId="2684" xr:uid="{8B6062EF-3DB1-4DB3-B24C-995A30EFA3D9}"/>
    <cellStyle name="Comma 2 4 2 2 4 2" xfId="7116" xr:uid="{A906F606-F36C-49D7-9558-3F515A0159AE}"/>
    <cellStyle name="Comma 2 4 2 2 5" xfId="4900" xr:uid="{400CD76A-4305-457F-BE53-406779847B0C}"/>
    <cellStyle name="Comma 2 4 2 3" xfId="649" xr:uid="{80727F64-EF07-4840-B0EC-D94BCA8EE2C9}"/>
    <cellStyle name="Comma 2 4 2 3 2" xfId="1408" xr:uid="{630313FA-F2BC-46D7-86F7-49E1142999A8}"/>
    <cellStyle name="Comma 2 4 2 3 2 2" xfId="3664" xr:uid="{6149C84C-73D7-4F93-8BD2-E5BC2E5B304E}"/>
    <cellStyle name="Comma 2 4 2 3 2 2 2" xfId="8096" xr:uid="{5A8663A9-05E8-47A8-801C-E14AF7F02169}"/>
    <cellStyle name="Comma 2 4 2 3 2 3" xfId="5880" xr:uid="{75B93D4E-A5BF-40A9-A714-3841312A38F1}"/>
    <cellStyle name="Comma 2 4 2 3 3" xfId="2156" xr:uid="{32D190E8-6737-41B2-88C1-48FFB1668C69}"/>
    <cellStyle name="Comma 2 4 2 3 3 2" xfId="4372" xr:uid="{E861C7C7-32A1-49CF-865B-BDF422C916D4}"/>
    <cellStyle name="Comma 2 4 2 3 3 2 2" xfId="8804" xr:uid="{0643BC4D-DCFE-4787-A3C5-C6B946448366}"/>
    <cellStyle name="Comma 2 4 2 3 3 3" xfId="6588" xr:uid="{F2F8286E-AAF3-4BBE-AEC3-61C27757595F}"/>
    <cellStyle name="Comma 2 4 2 3 4" xfId="2919" xr:uid="{40FAE966-67A2-417E-9B41-027AB90E91E6}"/>
    <cellStyle name="Comma 2 4 2 3 4 2" xfId="7351" xr:uid="{35CBEB4A-33DE-4C5D-802B-AF04A68A42AA}"/>
    <cellStyle name="Comma 2 4 2 3 5" xfId="5135" xr:uid="{62F63DC4-5B05-430F-98F4-B53C6ADF156F}"/>
    <cellStyle name="Comma 2 4 2 4" xfId="943" xr:uid="{A57567EE-D873-4240-9530-01AEC2482F89}"/>
    <cellStyle name="Comma 2 4 2 4 2" xfId="3199" xr:uid="{ADB9CEC0-18AF-4EE2-9F65-360D19E0BC80}"/>
    <cellStyle name="Comma 2 4 2 4 2 2" xfId="7631" xr:uid="{D8798C69-7B7D-4A96-ACAD-7A6F2BFC6EA5}"/>
    <cellStyle name="Comma 2 4 2 4 3" xfId="5415" xr:uid="{F898EFF4-AE72-4AF6-8FAF-F64B4209FBC3}"/>
    <cellStyle name="Comma 2 4 2 5" xfId="1691" xr:uid="{23DE318C-BA02-4A29-BF11-251B11C31F37}"/>
    <cellStyle name="Comma 2 4 2 5 2" xfId="3907" xr:uid="{B2146BCB-5420-4C5A-B015-3DAE21D3C6FB}"/>
    <cellStyle name="Comma 2 4 2 5 2 2" xfId="8339" xr:uid="{86E41B0C-5B0E-4DF5-8695-577C4BC78893}"/>
    <cellStyle name="Comma 2 4 2 5 3" xfId="6123" xr:uid="{9665CD27-9658-4743-A403-65763B363946}"/>
    <cellStyle name="Comma 2 4 2 6" xfId="2454" xr:uid="{B12566FC-6462-474F-B86E-73ADFB8CFCA2}"/>
    <cellStyle name="Comma 2 4 2 6 2" xfId="6886" xr:uid="{7CDA17F3-9CB6-44D5-86AB-75F354062411}"/>
    <cellStyle name="Comma 2 4 2 7" xfId="4670" xr:uid="{839A7789-B43B-432F-A9FE-B7EF8D7DD7B9}"/>
    <cellStyle name="Comma 2 4 3" xfId="300" xr:uid="{D507681B-9CDB-4FFF-BCB8-C57D4489F17C}"/>
    <cellStyle name="Comma 2 4 3 2" xfId="1059" xr:uid="{5F2E7512-9FE9-4E96-878E-8FBA199E00EC}"/>
    <cellStyle name="Comma 2 4 3 2 2" xfId="3315" xr:uid="{06AEA4EE-66FE-4FDB-874D-0C7B266D02F8}"/>
    <cellStyle name="Comma 2 4 3 2 2 2" xfId="7747" xr:uid="{D272A8D7-FAAF-4BCF-AA70-45A03294272A}"/>
    <cellStyle name="Comma 2 4 3 2 3" xfId="5531" xr:uid="{988C1C29-CD2F-4650-8EB3-FD6C6147C38E}"/>
    <cellStyle name="Comma 2 4 3 3" xfId="1807" xr:uid="{BB11FF18-BBC6-45AF-BD59-8542B5C2A54B}"/>
    <cellStyle name="Comma 2 4 3 3 2" xfId="4023" xr:uid="{46C5CE26-2654-49B3-8A23-7BCD9F976068}"/>
    <cellStyle name="Comma 2 4 3 3 2 2" xfId="8455" xr:uid="{78BB32A3-DDE2-4691-9D6D-CB87563195B9}"/>
    <cellStyle name="Comma 2 4 3 3 3" xfId="6239" xr:uid="{283752C4-FC88-4F51-BFA4-F21B76519D80}"/>
    <cellStyle name="Comma 2 4 3 4" xfId="2570" xr:uid="{46E126FD-7E5E-4DA3-BD9F-057A86263A45}"/>
    <cellStyle name="Comma 2 4 3 4 2" xfId="7002" xr:uid="{5644BDA1-0C75-49FF-93F3-82F57EAA34C8}"/>
    <cellStyle name="Comma 2 4 3 5" xfId="4786" xr:uid="{056F9F2A-F5F1-4BFC-B66B-1FD209189BAF}"/>
    <cellStyle name="Comma 2 4 4" xfId="535" xr:uid="{DB501305-18EA-4186-A1A6-9AAD6735BB04}"/>
    <cellStyle name="Comma 2 4 4 2" xfId="1294" xr:uid="{4C3D792B-318B-401E-B309-AD9826D810DE}"/>
    <cellStyle name="Comma 2 4 4 2 2" xfId="3550" xr:uid="{9C00B911-93CB-4694-B344-24B847EA5682}"/>
    <cellStyle name="Comma 2 4 4 2 2 2" xfId="7982" xr:uid="{62B97CD1-CCEF-47D8-B063-948AB4E59C08}"/>
    <cellStyle name="Comma 2 4 4 2 3" xfId="5766" xr:uid="{4C65C61E-AC14-465B-AFD9-445564EDD3B7}"/>
    <cellStyle name="Comma 2 4 4 3" xfId="2042" xr:uid="{A9C92A1B-AFE5-4F25-AA26-8A1B941E09D8}"/>
    <cellStyle name="Comma 2 4 4 3 2" xfId="4258" xr:uid="{1DEC7C61-C27A-4DDE-88D7-4AC95F420020}"/>
    <cellStyle name="Comma 2 4 4 3 2 2" xfId="8690" xr:uid="{8C21DE66-78EF-4451-90D5-632B97323D1E}"/>
    <cellStyle name="Comma 2 4 4 3 3" xfId="6474" xr:uid="{290EF8C1-E5A1-46E0-BA8A-81DFF2737B27}"/>
    <cellStyle name="Comma 2 4 4 4" xfId="2805" xr:uid="{CD9B1D9C-C56C-4C2F-AD48-A3671BA31F05}"/>
    <cellStyle name="Comma 2 4 4 4 2" xfId="7237" xr:uid="{E49DA938-DEFF-4827-ADB6-9E580C0DF76D}"/>
    <cellStyle name="Comma 2 4 4 5" xfId="5021" xr:uid="{8FF1A036-9A40-4E19-9E59-741ECBAAE1CF}"/>
    <cellStyle name="Comma 2 4 5" xfId="841" xr:uid="{95013C34-AF11-4304-924C-663C78A0882D}"/>
    <cellStyle name="Comma 2 4 5 2" xfId="3097" xr:uid="{C5CA5548-9ABE-4A3F-8F11-3BCAE98029BE}"/>
    <cellStyle name="Comma 2 4 5 2 2" xfId="7529" xr:uid="{CFFCDB95-1CB6-4681-93D2-5DB86004319F}"/>
    <cellStyle name="Comma 2 4 5 3" xfId="5313" xr:uid="{58D08BF0-D962-43BC-8428-CD143012FCD3}"/>
    <cellStyle name="Comma 2 4 6" xfId="1577" xr:uid="{A3C8F216-90DC-428D-92E5-CA8168F8FB06}"/>
    <cellStyle name="Comma 2 4 6 2" xfId="3793" xr:uid="{B8059F2F-191B-4D06-B653-61DA563BA7FE}"/>
    <cellStyle name="Comma 2 4 6 2 2" xfId="8225" xr:uid="{F531C794-0E80-4547-9BC8-6DA6F9E3B15D}"/>
    <cellStyle name="Comma 2 4 6 3" xfId="6009" xr:uid="{86AE2B1C-F1F8-4054-BABD-6E4BD5B714F9}"/>
    <cellStyle name="Comma 2 4 7" xfId="2340" xr:uid="{17AAC071-A5CF-4F99-AFCB-2207259EEF34}"/>
    <cellStyle name="Comma 2 4 7 2" xfId="6772" xr:uid="{1A257428-B01F-44AC-A8E8-B38CAE1ADDF2}"/>
    <cellStyle name="Comma 2 4 8" xfId="4556" xr:uid="{26DE39FC-1A44-4155-A267-06EA5828C42A}"/>
    <cellStyle name="Comma 2 5" xfId="50" xr:uid="{00000000-0005-0000-0000-000008000000}"/>
    <cellStyle name="Comma 2 5 2" xfId="198" xr:uid="{41E676B1-FF74-442E-9E8A-C6D873BF0A16}"/>
    <cellStyle name="Comma 2 5 2 2" xfId="428" xr:uid="{92FA9428-BB8F-4065-BE2A-81CEE77E4527}"/>
    <cellStyle name="Comma 2 5 2 2 2" xfId="1187" xr:uid="{1647CEB6-20C1-4857-8024-3B6268D3887A}"/>
    <cellStyle name="Comma 2 5 2 2 2 2" xfId="3443" xr:uid="{FAA1A7D4-E5A5-45F1-BD88-0DED1C25DC75}"/>
    <cellStyle name="Comma 2 5 2 2 2 2 2" xfId="7875" xr:uid="{4DC7CC32-D3EF-42B3-98C8-0AE82110985C}"/>
    <cellStyle name="Comma 2 5 2 2 2 3" xfId="5659" xr:uid="{07D5EAF3-D346-4328-98ED-EA316D3CEDBB}"/>
    <cellStyle name="Comma 2 5 2 2 3" xfId="1935" xr:uid="{A4E824FA-434D-45BC-A2ED-EC09F90AF334}"/>
    <cellStyle name="Comma 2 5 2 2 3 2" xfId="4151" xr:uid="{BEAC1ED6-B833-4BCE-8332-9EE6FB23B6DB}"/>
    <cellStyle name="Comma 2 5 2 2 3 2 2" xfId="8583" xr:uid="{CC42D4F6-3015-4EF5-BA41-E3FEF1C10638}"/>
    <cellStyle name="Comma 2 5 2 2 3 3" xfId="6367" xr:uid="{3B96A0B7-C0DA-431A-89E2-953EADCCE289}"/>
    <cellStyle name="Comma 2 5 2 2 4" xfId="2698" xr:uid="{A263C153-95A8-46C1-A833-BB8CC12E6323}"/>
    <cellStyle name="Comma 2 5 2 2 4 2" xfId="7130" xr:uid="{E7F463E5-8F87-47EA-BD2F-8888D15010F7}"/>
    <cellStyle name="Comma 2 5 2 2 5" xfId="4914" xr:uid="{2ADF70AD-7561-4CE2-A4D3-C94B728C4D52}"/>
    <cellStyle name="Comma 2 5 2 3" xfId="663" xr:uid="{03D10978-531A-42CD-9634-0982311FD1AA}"/>
    <cellStyle name="Comma 2 5 2 3 2" xfId="1422" xr:uid="{6F6E1C2F-25FB-492D-AEDE-27BB0DF6C71A}"/>
    <cellStyle name="Comma 2 5 2 3 2 2" xfId="3678" xr:uid="{19AB2151-F34A-4E93-9D1E-8303E56E6E8B}"/>
    <cellStyle name="Comma 2 5 2 3 2 2 2" xfId="8110" xr:uid="{52FAE58F-57FB-4A4A-B45A-3BD63AC0744C}"/>
    <cellStyle name="Comma 2 5 2 3 2 3" xfId="5894" xr:uid="{F2B7A8D6-648E-45ED-AB5C-0D31433EDA83}"/>
    <cellStyle name="Comma 2 5 2 3 3" xfId="2170" xr:uid="{7666D1C5-F59E-4883-8BC1-6402E21CD440}"/>
    <cellStyle name="Comma 2 5 2 3 3 2" xfId="4386" xr:uid="{822CB5EE-C9E0-4D75-B753-906861BF8056}"/>
    <cellStyle name="Comma 2 5 2 3 3 2 2" xfId="8818" xr:uid="{3634C0FD-7E76-4545-8458-FB4DF6CE1072}"/>
    <cellStyle name="Comma 2 5 2 3 3 3" xfId="6602" xr:uid="{77ED2066-7656-48BE-B26E-81643E40AD23}"/>
    <cellStyle name="Comma 2 5 2 3 4" xfId="2933" xr:uid="{AF3FD499-F5CB-44C0-B8FD-AD027C096CCF}"/>
    <cellStyle name="Comma 2 5 2 3 4 2" xfId="7365" xr:uid="{80D33E47-249D-4C72-993E-1348B6830176}"/>
    <cellStyle name="Comma 2 5 2 3 5" xfId="5149" xr:uid="{4BBB8139-31F8-4DC1-A1A0-C2F8B9B4CB6E}"/>
    <cellStyle name="Comma 2 5 2 4" xfId="957" xr:uid="{2578B0EB-098E-4A69-96D6-067592EF9C44}"/>
    <cellStyle name="Comma 2 5 2 4 2" xfId="3213" xr:uid="{6B0837A9-238F-4FA1-8B83-67B17460AD77}"/>
    <cellStyle name="Comma 2 5 2 4 2 2" xfId="7645" xr:uid="{1EF02F6A-796B-4BE2-B2F7-4B211F7CE9F2}"/>
    <cellStyle name="Comma 2 5 2 4 3" xfId="5429" xr:uid="{38595E42-E56C-4E0E-B8FC-4C29D7F83AEB}"/>
    <cellStyle name="Comma 2 5 2 5" xfId="1705" xr:uid="{19FB6A74-3023-45E8-9BC4-4285D16EF8A8}"/>
    <cellStyle name="Comma 2 5 2 5 2" xfId="3921" xr:uid="{A7DC9719-C7CE-49DC-A248-09AABD1330B3}"/>
    <cellStyle name="Comma 2 5 2 5 2 2" xfId="8353" xr:uid="{45843201-83BB-455D-99BE-04514CA7E37E}"/>
    <cellStyle name="Comma 2 5 2 5 3" xfId="6137" xr:uid="{07AC93A2-1554-4B3F-9A88-725D35AB37A5}"/>
    <cellStyle name="Comma 2 5 2 6" xfId="2468" xr:uid="{012B4ACF-17A6-42E8-95C3-3FC508FC3882}"/>
    <cellStyle name="Comma 2 5 2 6 2" xfId="6900" xr:uid="{96FABF98-FB44-4188-A9EA-042BE4655980}"/>
    <cellStyle name="Comma 2 5 2 7" xfId="4684" xr:uid="{F70399AD-804D-42DB-9381-DF1608F2D36F}"/>
    <cellStyle name="Comma 2 5 3" xfId="314" xr:uid="{18DF6548-17BD-48B0-A8DE-141985B5966F}"/>
    <cellStyle name="Comma 2 5 3 2" xfId="1073" xr:uid="{80A01B8D-5F4B-48A5-B931-19061F7745EE}"/>
    <cellStyle name="Comma 2 5 3 2 2" xfId="3329" xr:uid="{3930DD43-E40C-4A9F-9182-2DF2EDD5D158}"/>
    <cellStyle name="Comma 2 5 3 2 2 2" xfId="7761" xr:uid="{0AEE1358-E6DC-4AC3-B97F-EAFF88B457C6}"/>
    <cellStyle name="Comma 2 5 3 2 3" xfId="5545" xr:uid="{9F0C7ED1-1C63-4EEB-8DF4-5EB8376F2857}"/>
    <cellStyle name="Comma 2 5 3 3" xfId="1821" xr:uid="{A627BB15-2F9E-4E37-B147-A6EB9703FAE1}"/>
    <cellStyle name="Comma 2 5 3 3 2" xfId="4037" xr:uid="{4240396C-E384-42D9-B2FF-A92BE63ECE2C}"/>
    <cellStyle name="Comma 2 5 3 3 2 2" xfId="8469" xr:uid="{6DDEAB0A-E4EF-4932-9C55-8761D8DFFCAC}"/>
    <cellStyle name="Comma 2 5 3 3 3" xfId="6253" xr:uid="{918294CB-F552-4C5A-98D5-E67B1F606048}"/>
    <cellStyle name="Comma 2 5 3 4" xfId="2584" xr:uid="{6F6F1F6B-362E-41DA-A113-4A6A13096A96}"/>
    <cellStyle name="Comma 2 5 3 4 2" xfId="7016" xr:uid="{879B312E-C092-4883-AC05-500F6E4B5BA2}"/>
    <cellStyle name="Comma 2 5 3 5" xfId="4800" xr:uid="{3037EAB4-B241-4264-B3A8-BEE320596686}"/>
    <cellStyle name="Comma 2 5 4" xfId="549" xr:uid="{5B69DB34-0191-49B9-BEA8-58F8C0CF84A5}"/>
    <cellStyle name="Comma 2 5 4 2" xfId="1308" xr:uid="{DE2FECF9-6955-4076-931D-96FF74264074}"/>
    <cellStyle name="Comma 2 5 4 2 2" xfId="3564" xr:uid="{FE904BB6-81E8-4C39-8A0C-9FD826CDC846}"/>
    <cellStyle name="Comma 2 5 4 2 2 2" xfId="7996" xr:uid="{D198F624-4EF8-439C-AFB4-3F7C23ADFA49}"/>
    <cellStyle name="Comma 2 5 4 2 3" xfId="5780" xr:uid="{B784CDF7-4458-427C-870F-45A24F14BC34}"/>
    <cellStyle name="Comma 2 5 4 3" xfId="2056" xr:uid="{291338FB-8BC3-4498-8689-A6C689FA1A1C}"/>
    <cellStyle name="Comma 2 5 4 3 2" xfId="4272" xr:uid="{82483F4C-B8A5-4A72-A930-1F31BFF6F47A}"/>
    <cellStyle name="Comma 2 5 4 3 2 2" xfId="8704" xr:uid="{C9F0C488-E877-4864-8D2D-BCF4DA9E8420}"/>
    <cellStyle name="Comma 2 5 4 3 3" xfId="6488" xr:uid="{8F082114-E108-4EFC-A76E-B5280150ECAF}"/>
    <cellStyle name="Comma 2 5 4 4" xfId="2819" xr:uid="{0139E0E7-BE44-4E3C-B107-E6FCE6821D07}"/>
    <cellStyle name="Comma 2 5 4 4 2" xfId="7251" xr:uid="{5EAE8D1E-CC17-4487-BD90-0018C4F090A9}"/>
    <cellStyle name="Comma 2 5 4 5" xfId="5035" xr:uid="{D5E36D5E-B5B4-4CF3-BED2-C87389433B80}"/>
    <cellStyle name="Comma 2 5 5" xfId="813" xr:uid="{67C23367-57C0-4D8C-9E91-4065633B232D}"/>
    <cellStyle name="Comma 2 5 5 2" xfId="2306" xr:uid="{736C254B-E163-4F2D-9DCB-2786F521DA1D}"/>
    <cellStyle name="Comma 2 5 5 2 2" xfId="4522" xr:uid="{08DDB5B5-0BAA-4342-91EF-AF886BA8BC27}"/>
    <cellStyle name="Comma 2 5 5 2 2 2" xfId="8954" xr:uid="{05E12A1E-84DC-4608-848D-DC8504855E9B}"/>
    <cellStyle name="Comma 2 5 5 2 3" xfId="6738" xr:uid="{D532FCD3-1CCD-4C98-A5FA-D93EC20DF308}"/>
    <cellStyle name="Comma 2 5 5 3" xfId="3069" xr:uid="{440D35F3-7967-4F41-B711-F3CB681E7524}"/>
    <cellStyle name="Comma 2 5 5 3 2" xfId="7501" xr:uid="{E1CB7A2D-A740-43A7-877C-B65D09EA97C6}"/>
    <cellStyle name="Comma 2 5 5 4" xfId="5285" xr:uid="{A995EFC2-DA4B-4320-ADF2-C412A0825089}"/>
    <cellStyle name="Comma 2 5 6" xfId="822" xr:uid="{8E1E9109-1EA8-480C-91BE-5564FD91EBB5}"/>
    <cellStyle name="Comma 2 5 6 2" xfId="2315" xr:uid="{1A11803C-2508-47AE-A237-CD9AC055B90E}"/>
    <cellStyle name="Comma 2 5 6 2 2" xfId="4531" xr:uid="{8DC34FBC-B7C0-4B72-BE7E-FB9ACC6FA0B9}"/>
    <cellStyle name="Comma 2 5 6 2 2 2" xfId="8963" xr:uid="{65BEE376-DD2B-49F6-9A7F-A1AD6AF6477D}"/>
    <cellStyle name="Comma 2 5 6 2 3" xfId="6747" xr:uid="{F5E1A99C-9A1A-4D23-AA16-E807C6C8096C}"/>
    <cellStyle name="Comma 2 5 6 3" xfId="3078" xr:uid="{3D8278FF-F1F2-4126-8CD8-94F5CC492D05}"/>
    <cellStyle name="Comma 2 5 6 3 2" xfId="7510" xr:uid="{E4E765DE-1503-46C6-A925-1F970FDF78BB}"/>
    <cellStyle name="Comma 2 5 6 4" xfId="5294" xr:uid="{A423750F-8E57-44AA-925B-222FDA4A2EAB}"/>
    <cellStyle name="Comma 2 5 7" xfId="1591" xr:uid="{77369C24-D2E4-4F85-B3EF-F8D9DACCDB1F}"/>
    <cellStyle name="Comma 2 5 7 2" xfId="3807" xr:uid="{50E75FFC-B345-43CF-9787-529D4C62E336}"/>
    <cellStyle name="Comma 2 5 7 2 2" xfId="8239" xr:uid="{9EC79CBE-A2B9-4A58-B542-8C840C06FDB6}"/>
    <cellStyle name="Comma 2 5 7 3" xfId="6023" xr:uid="{96ABFC56-B640-489C-88B5-DE4D6CC99CA0}"/>
    <cellStyle name="Comma 2 5 8" xfId="2354" xr:uid="{73727F4D-8B64-4FAC-8DB1-26ED138A698E}"/>
    <cellStyle name="Comma 2 5 8 2" xfId="6786" xr:uid="{67C486A7-C6D3-48B4-8B8C-6A8C9CB6891A}"/>
    <cellStyle name="Comma 2 5 9" xfId="4570" xr:uid="{C4D98AD5-C3B5-4B14-B04F-752C7E8F7DE2}"/>
    <cellStyle name="Comma 2 6" xfId="61" xr:uid="{00000000-0005-0000-0000-000000000000}"/>
    <cellStyle name="Comma 2 7" xfId="6" xr:uid="{00000000-0005-0000-0000-000009000000}"/>
    <cellStyle name="Comma 2 7 10" xfId="4538" xr:uid="{119DDD2B-9A6F-4342-8F54-FDDDF169FD76}"/>
    <cellStyle name="Comma 2 7 2" xfId="16" xr:uid="{00000000-0005-0000-0000-00000A000000}"/>
    <cellStyle name="Comma 2 7 2 10" xfId="772" xr:uid="{B04E4DA7-772C-4E1D-97AD-F67581802CD7}"/>
    <cellStyle name="Comma 2 7 2 10 2" xfId="2279" xr:uid="{6E03BBE8-01F2-4EF3-8F44-8FA74D821443}"/>
    <cellStyle name="Comma 2 7 2 10 2 2" xfId="4495" xr:uid="{13F89FB1-D5F1-47E7-A0EE-7B943FAD66F1}"/>
    <cellStyle name="Comma 2 7 2 10 2 2 2" xfId="8927" xr:uid="{2BD2CE98-BF15-4A07-BD0D-D2232039AF9A}"/>
    <cellStyle name="Comma 2 7 2 10 2 3" xfId="6711" xr:uid="{29CC0BE7-15CF-4027-8A64-417344E50676}"/>
    <cellStyle name="Comma 2 7 2 10 3" xfId="3042" xr:uid="{3E06CAC3-D4DD-4C56-81EE-942121F27C9B}"/>
    <cellStyle name="Comma 2 7 2 10 3 2" xfId="7474" xr:uid="{932B9662-4C25-4343-913D-937D7D73E025}"/>
    <cellStyle name="Comma 2 7 2 10 4" xfId="5258" xr:uid="{8BDE16DD-B2BB-416C-A512-B771DAA7FC3E}"/>
    <cellStyle name="Comma 2 7 2 11" xfId="798" xr:uid="{76FFA4E4-EE3F-4B05-ABC9-4D2C36187F0C}"/>
    <cellStyle name="Comma 2 7 2 11 2" xfId="1557" xr:uid="{A7623420-084C-4BB4-B65E-6442A38DDB94}"/>
    <cellStyle name="Comma 2 7 2 11 2 2" xfId="3773" xr:uid="{D5747620-4595-496E-8329-4619F8331BA7}"/>
    <cellStyle name="Comma 2 7 2 11 2 2 2" xfId="8205" xr:uid="{42931796-A6A6-4E76-B0A4-27AFA454DC80}"/>
    <cellStyle name="Comma 2 7 2 11 2 3" xfId="5989" xr:uid="{B1E50253-0154-46F2-958D-4E65A6F30313}"/>
    <cellStyle name="Comma 2 7 2 11 3" xfId="2293" xr:uid="{6F85377E-51B4-4E4D-9FB9-F41124A375BC}"/>
    <cellStyle name="Comma 2 7 2 11 3 2" xfId="4509" xr:uid="{A6808153-EBEA-4EB8-B3F4-95106023E6A5}"/>
    <cellStyle name="Comma 2 7 2 11 3 2 2" xfId="8941" xr:uid="{9E20437B-1621-4098-A879-DC31D361E39A}"/>
    <cellStyle name="Comma 2 7 2 11 3 3" xfId="6725" xr:uid="{B0742545-47D2-4361-9EAF-34D1D9F0D89E}"/>
    <cellStyle name="Comma 2 7 2 11 4" xfId="3056" xr:uid="{78CA1A51-6B6C-4009-B401-8B175C009D77}"/>
    <cellStyle name="Comma 2 7 2 11 4 2" xfId="7488" xr:uid="{4C7BB912-806B-4E97-907B-0BB8F030DA3A}"/>
    <cellStyle name="Comma 2 7 2 11 5" xfId="5272" xr:uid="{7A61A8F1-82DC-4376-A74D-AC8E41E8B750}"/>
    <cellStyle name="Comma 2 7 2 12" xfId="802" xr:uid="{9AC4595D-BD6D-4EEF-9602-7A8314465760}"/>
    <cellStyle name="Comma 2 7 2 12 2" xfId="2297" xr:uid="{5871D717-E4C2-497E-9B30-96AB07877E53}"/>
    <cellStyle name="Comma 2 7 2 12 2 2" xfId="4513" xr:uid="{9365F0EF-9410-47B9-9573-8CB9CEC90AF9}"/>
    <cellStyle name="Comma 2 7 2 12 2 2 2" xfId="8945" xr:uid="{823780CF-3DF2-45F5-9D48-FF7D4669A6BE}"/>
    <cellStyle name="Comma 2 7 2 12 2 3" xfId="6729" xr:uid="{D5015006-43C5-46EF-9451-200D2CC08B38}"/>
    <cellStyle name="Comma 2 7 2 12 3" xfId="3060" xr:uid="{C1CC2EF4-CE16-4AC4-A948-9F1DF2A5A37E}"/>
    <cellStyle name="Comma 2 7 2 12 3 2" xfId="7492" xr:uid="{DDE2AF84-2CA4-4AF5-A0B5-8E006F225E40}"/>
    <cellStyle name="Comma 2 7 2 12 4" xfId="5276" xr:uid="{5558F8D3-B074-4D31-A252-D95753E94874}"/>
    <cellStyle name="Comma 2 7 2 13" xfId="1566" xr:uid="{ED73848A-03FE-4140-AD16-240F8B5558BD}"/>
    <cellStyle name="Comma 2 7 2 13 2" xfId="3782" xr:uid="{10D59278-CC36-4FC9-816C-2E78DF3BD8B6}"/>
    <cellStyle name="Comma 2 7 2 13 2 2" xfId="8214" xr:uid="{51B2432E-C498-4374-BD7C-3362CE216AED}"/>
    <cellStyle name="Comma 2 7 2 13 3" xfId="5998" xr:uid="{A98C0AEF-9FC8-4E7D-9709-A294E5C8430D}"/>
    <cellStyle name="Comma 2 7 2 14" xfId="2329" xr:uid="{4AB09150-415E-4B28-9AAC-35FA43108D83}"/>
    <cellStyle name="Comma 2 7 2 14 2" xfId="6761" xr:uid="{2336B8C7-0801-4E17-8CDB-850A1C8D652F}"/>
    <cellStyle name="Comma 2 7 2 15" xfId="4545" xr:uid="{3A9D3F20-A39F-4C23-B0CF-56F858BB7A28}"/>
    <cellStyle name="Comma 2 7 2 2" xfId="35" xr:uid="{00000000-0005-0000-0000-00000B000000}"/>
    <cellStyle name="Comma 2 7 2 2 10" xfId="807" xr:uid="{5A8A7BEE-7EED-4CF9-BEB2-B4D0D216058B}"/>
    <cellStyle name="Comma 2 7 2 2 10 2" xfId="2301" xr:uid="{C873ED18-E8A5-43BE-9E20-5372D461BB25}"/>
    <cellStyle name="Comma 2 7 2 2 10 2 2" xfId="4517" xr:uid="{2FA24F6F-AF36-4C1C-9E8F-5D7C103BA709}"/>
    <cellStyle name="Comma 2 7 2 2 10 2 2 2" xfId="8949" xr:uid="{DEB54DF3-10DB-4D29-A293-345340F66904}"/>
    <cellStyle name="Comma 2 7 2 2 10 2 3" xfId="6733" xr:uid="{27892659-45EE-4836-A40A-BBAF126512D1}"/>
    <cellStyle name="Comma 2 7 2 2 10 3" xfId="3064" xr:uid="{F3524E89-936D-43B8-8BEC-65EE492149EE}"/>
    <cellStyle name="Comma 2 7 2 2 10 3 2" xfId="7496" xr:uid="{FEC55A75-4C63-4E4F-8725-5E3E62D44189}"/>
    <cellStyle name="Comma 2 7 2 2 10 4" xfId="5280" xr:uid="{EC01E710-52D9-4675-A8CA-7EE715E7AB37}"/>
    <cellStyle name="Comma 2 7 2 2 11" xfId="823" xr:uid="{9AC09972-5E03-4EF9-ACE5-E716C2FB3F7C}"/>
    <cellStyle name="Comma 2 7 2 2 11 2" xfId="2316" xr:uid="{A5881989-BA28-4451-BE85-0949C052B0B0}"/>
    <cellStyle name="Comma 2 7 2 2 11 2 2" xfId="4532" xr:uid="{6A5AC3D0-B80F-4959-842E-47218CEAB713}"/>
    <cellStyle name="Comma 2 7 2 2 11 2 2 2" xfId="8964" xr:uid="{F19619A7-BCE6-4292-A2B7-D6F52C05B86D}"/>
    <cellStyle name="Comma 2 7 2 2 11 2 3" xfId="6748" xr:uid="{24DB6D0D-656E-4476-A0AB-536F63330E4A}"/>
    <cellStyle name="Comma 2 7 2 2 11 3" xfId="3079" xr:uid="{C3CC9A4D-7D62-498A-B63C-D4D5FFD953D9}"/>
    <cellStyle name="Comma 2 7 2 2 11 3 2" xfId="7511" xr:uid="{AB27820F-82FA-45B5-8EEA-9232AA10BE87}"/>
    <cellStyle name="Comma 2 7 2 2 11 4" xfId="5295" xr:uid="{F93C5CB2-019E-4B81-ADE0-2D8107358DA1}"/>
    <cellStyle name="Comma 2 7 2 2 12" xfId="843" xr:uid="{5ADF99D0-8D49-4FA0-A0C0-DE1C9B7A5B82}"/>
    <cellStyle name="Comma 2 7 2 2 12 2" xfId="3099" xr:uid="{7E6956EF-2A2A-4258-A406-5EA30C7E0AE9}"/>
    <cellStyle name="Comma 2 7 2 2 12 2 2" xfId="7531" xr:uid="{947A7332-010C-471E-A5C0-6E5DF82827CD}"/>
    <cellStyle name="Comma 2 7 2 2 12 3" xfId="5315" xr:uid="{F33FB807-6B04-4FE5-A1C2-20496136B304}"/>
    <cellStyle name="Comma 2 7 2 2 13" xfId="1579" xr:uid="{D63A5DE7-08F0-463D-B9F5-9CED8B10057D}"/>
    <cellStyle name="Comma 2 7 2 2 13 2" xfId="3795" xr:uid="{F2D914CB-ADD7-4F6C-B58B-63D800FFEAB6}"/>
    <cellStyle name="Comma 2 7 2 2 13 2 2" xfId="8227" xr:uid="{A7F6DD56-3465-4DBA-B0B6-552E057EA506}"/>
    <cellStyle name="Comma 2 7 2 2 13 3" xfId="6011" xr:uid="{66E9323F-D941-45AA-9354-73F8E1228203}"/>
    <cellStyle name="Comma 2 7 2 2 14" xfId="2342" xr:uid="{4104F843-9492-45D1-AD0E-48CC085D5DB5}"/>
    <cellStyle name="Comma 2 7 2 2 14 2" xfId="6774" xr:uid="{6D3D602E-B3A9-485A-9AD1-00ACFDA90FA1}"/>
    <cellStyle name="Comma 2 7 2 2 15" xfId="4558" xr:uid="{BB8D086D-6470-4E98-B080-951237C0FD3E}"/>
    <cellStyle name="Comma 2 7 2 2 2" xfId="75" xr:uid="{52E9C080-BA64-4DE8-AD3D-2AB4431E9D5C}"/>
    <cellStyle name="Comma 2 7 2 2 2 10" xfId="4589" xr:uid="{EEFF6A56-A477-40F3-8D07-D14EDE13BC0E}"/>
    <cellStyle name="Comma 2 7 2 2 2 2" xfId="153" xr:uid="{A6224040-A993-458A-974F-98E85CAD0C2F}"/>
    <cellStyle name="Comma 2 7 2 2 2 2 2" xfId="274" xr:uid="{58F1522E-28E0-4E8E-99E5-26C842A982C7}"/>
    <cellStyle name="Comma 2 7 2 2 2 2 2 2" xfId="504" xr:uid="{55FF4B64-3450-4940-9C52-79755D080A0F}"/>
    <cellStyle name="Comma 2 7 2 2 2 2 2 2 2" xfId="1263" xr:uid="{07B7307B-81DC-40FC-8FAD-D614D826D20D}"/>
    <cellStyle name="Comma 2 7 2 2 2 2 2 2 2 2" xfId="3519" xr:uid="{4143D52E-2C38-49CF-ABF5-E669E75B593C}"/>
    <cellStyle name="Comma 2 7 2 2 2 2 2 2 2 2 2" xfId="7951" xr:uid="{646FF1AF-FD32-41DD-9217-660F0796696B}"/>
    <cellStyle name="Comma 2 7 2 2 2 2 2 2 2 3" xfId="5735" xr:uid="{5CEE2599-2855-4E04-A226-58B57D502CBF}"/>
    <cellStyle name="Comma 2 7 2 2 2 2 2 2 3" xfId="2011" xr:uid="{47064AB1-5825-4EC6-A0C3-70A14A01AE92}"/>
    <cellStyle name="Comma 2 7 2 2 2 2 2 2 3 2" xfId="4227" xr:uid="{1AE2809F-8572-4348-906A-EEA069CB3E51}"/>
    <cellStyle name="Comma 2 7 2 2 2 2 2 2 3 2 2" xfId="8659" xr:uid="{A7C7358D-25FD-4F56-8185-A23DD30F06AF}"/>
    <cellStyle name="Comma 2 7 2 2 2 2 2 2 3 3" xfId="6443" xr:uid="{C1D77D6D-DC6C-4ADD-90ED-2112A73A0B3A}"/>
    <cellStyle name="Comma 2 7 2 2 2 2 2 2 4" xfId="2774" xr:uid="{284DDBAE-C7EF-4C27-9459-82F4E8219D29}"/>
    <cellStyle name="Comma 2 7 2 2 2 2 2 2 4 2" xfId="7206" xr:uid="{57C3DA32-B507-4368-AEDD-B1AB733EE7EE}"/>
    <cellStyle name="Comma 2 7 2 2 2 2 2 2 5" xfId="4990" xr:uid="{7B1747B6-5894-4AD4-A561-1FBC19B93365}"/>
    <cellStyle name="Comma 2 7 2 2 2 2 2 3" xfId="739" xr:uid="{106D7A07-0887-45EF-A0DC-66498BED08E5}"/>
    <cellStyle name="Comma 2 7 2 2 2 2 2 3 2" xfId="1498" xr:uid="{7F13E45C-FE33-4B8E-896B-3C7B6ED48F55}"/>
    <cellStyle name="Comma 2 7 2 2 2 2 2 3 2 2" xfId="3754" xr:uid="{D93B175E-A610-4BAB-AC95-A42AE1410912}"/>
    <cellStyle name="Comma 2 7 2 2 2 2 2 3 2 2 2" xfId="8186" xr:uid="{D6C77B45-934B-40F3-AD50-FB92801C427E}"/>
    <cellStyle name="Comma 2 7 2 2 2 2 2 3 2 3" xfId="5970" xr:uid="{9E5EFC46-CC93-4E1B-A91B-5058CAD16900}"/>
    <cellStyle name="Comma 2 7 2 2 2 2 2 3 3" xfId="2246" xr:uid="{2F83A5FF-04D3-4536-A617-24AD7F791094}"/>
    <cellStyle name="Comma 2 7 2 2 2 2 2 3 3 2" xfId="4462" xr:uid="{99BF904A-7666-4352-98A3-5C1D2A60491E}"/>
    <cellStyle name="Comma 2 7 2 2 2 2 2 3 3 2 2" xfId="8894" xr:uid="{E409C341-9B99-464E-843E-2294F0C4A27E}"/>
    <cellStyle name="Comma 2 7 2 2 2 2 2 3 3 3" xfId="6678" xr:uid="{959E6EF8-30A0-498A-8ACD-40568E254D64}"/>
    <cellStyle name="Comma 2 7 2 2 2 2 2 3 4" xfId="3009" xr:uid="{9ED6BBC9-0246-46FA-ABE5-A4D5CBDA2D2F}"/>
    <cellStyle name="Comma 2 7 2 2 2 2 2 3 4 2" xfId="7441" xr:uid="{0AC12FEE-A12E-4C13-8CBE-7B8DD4210A5E}"/>
    <cellStyle name="Comma 2 7 2 2 2 2 2 3 5" xfId="5225" xr:uid="{D28C4412-6174-4A75-8D11-AC7BB1DEB499}"/>
    <cellStyle name="Comma 2 7 2 2 2 2 2 4" xfId="1033" xr:uid="{B4C65B71-D9B7-4E11-B7AC-A3FACCF429EB}"/>
    <cellStyle name="Comma 2 7 2 2 2 2 2 4 2" xfId="3289" xr:uid="{5DA3675D-646E-41E5-BF27-9106548B89A8}"/>
    <cellStyle name="Comma 2 7 2 2 2 2 2 4 2 2" xfId="7721" xr:uid="{E9BAE13C-64E6-465A-BC51-372596D0AD72}"/>
    <cellStyle name="Comma 2 7 2 2 2 2 2 4 3" xfId="5505" xr:uid="{7F3ADE8F-67BA-4404-89EA-79700ABB62C3}"/>
    <cellStyle name="Comma 2 7 2 2 2 2 2 5" xfId="1781" xr:uid="{1793740A-BC83-40A4-A17D-9FBCCC033B21}"/>
    <cellStyle name="Comma 2 7 2 2 2 2 2 5 2" xfId="3997" xr:uid="{EB5B1723-92E3-46CE-B4A3-7EB9D9EB2D8A}"/>
    <cellStyle name="Comma 2 7 2 2 2 2 2 5 2 2" xfId="8429" xr:uid="{00BC1845-E4F5-4D0C-BBDA-60347491869B}"/>
    <cellStyle name="Comma 2 7 2 2 2 2 2 5 3" xfId="6213" xr:uid="{7F053135-BD75-4579-ABC5-B163A462ECA1}"/>
    <cellStyle name="Comma 2 7 2 2 2 2 2 6" xfId="2544" xr:uid="{C3A7CA4D-4DE8-45B9-958C-17BB2101BCBB}"/>
    <cellStyle name="Comma 2 7 2 2 2 2 2 6 2" xfId="6976" xr:uid="{D0BA09BE-0C83-4107-8996-5222FA094A3F}"/>
    <cellStyle name="Comma 2 7 2 2 2 2 2 7" xfId="4760" xr:uid="{4E3E2EB9-CB39-4D3A-B2A0-BB6EF68B53A9}"/>
    <cellStyle name="Comma 2 7 2 2 2 2 3" xfId="389" xr:uid="{D0B3408A-1664-4AA6-BC24-339A9CC51C9E}"/>
    <cellStyle name="Comma 2 7 2 2 2 2 3 2" xfId="1148" xr:uid="{A3D34A90-A2F2-4AE2-82A9-16B3E5FAEB7B}"/>
    <cellStyle name="Comma 2 7 2 2 2 2 3 2 2" xfId="3404" xr:uid="{FD7899F2-440E-46C0-A321-CC825503EE59}"/>
    <cellStyle name="Comma 2 7 2 2 2 2 3 2 2 2" xfId="7836" xr:uid="{AB01B5A3-65A4-4BFC-890A-89BD3638CB45}"/>
    <cellStyle name="Comma 2 7 2 2 2 2 3 2 3" xfId="5620" xr:uid="{69A5E9E6-76D3-4542-97AB-2B30C8B02A17}"/>
    <cellStyle name="Comma 2 7 2 2 2 2 3 3" xfId="1896" xr:uid="{7A71B395-22DB-4833-A4AF-1688215EB083}"/>
    <cellStyle name="Comma 2 7 2 2 2 2 3 3 2" xfId="4112" xr:uid="{A30F4D7E-2FCF-4B62-9836-DA6DC9A58046}"/>
    <cellStyle name="Comma 2 7 2 2 2 2 3 3 2 2" xfId="8544" xr:uid="{F5EE3E56-6FD9-4606-A72B-01BD7C921219}"/>
    <cellStyle name="Comma 2 7 2 2 2 2 3 3 3" xfId="6328" xr:uid="{D83B2319-BFFC-4B29-A8C9-0BF886257933}"/>
    <cellStyle name="Comma 2 7 2 2 2 2 3 4" xfId="2659" xr:uid="{EEF95858-ACB9-43AB-894E-68033B344493}"/>
    <cellStyle name="Comma 2 7 2 2 2 2 3 4 2" xfId="7091" xr:uid="{BB9F6A46-7A3D-41DA-AFFE-EE772D171BC5}"/>
    <cellStyle name="Comma 2 7 2 2 2 2 3 5" xfId="4875" xr:uid="{8C52969E-139C-497F-991F-D18FEA3340D5}"/>
    <cellStyle name="Comma 2 7 2 2 2 2 4" xfId="624" xr:uid="{178821A0-AEED-4D62-9CD0-10173E79C3E6}"/>
    <cellStyle name="Comma 2 7 2 2 2 2 4 2" xfId="1383" xr:uid="{F6AA4002-C1F3-4606-9E75-50CB52E27C5D}"/>
    <cellStyle name="Comma 2 7 2 2 2 2 4 2 2" xfId="3639" xr:uid="{FCA8F2B0-CD3E-4600-88B2-0E68C456A2DD}"/>
    <cellStyle name="Comma 2 7 2 2 2 2 4 2 2 2" xfId="8071" xr:uid="{835D15D4-3C74-4B44-9D29-902D5F831EFD}"/>
    <cellStyle name="Comma 2 7 2 2 2 2 4 2 3" xfId="5855" xr:uid="{B3FC3C13-0CF5-4574-A297-6236453FB256}"/>
    <cellStyle name="Comma 2 7 2 2 2 2 4 3" xfId="2131" xr:uid="{656C8D84-7FF6-4508-BB45-BF6D44F82BB7}"/>
    <cellStyle name="Comma 2 7 2 2 2 2 4 3 2" xfId="4347" xr:uid="{AE262425-E525-4F24-82E4-65E8F17CCEA9}"/>
    <cellStyle name="Comma 2 7 2 2 2 2 4 3 2 2" xfId="8779" xr:uid="{2927D085-339F-4F17-BD9B-3547B4A75A82}"/>
    <cellStyle name="Comma 2 7 2 2 2 2 4 3 3" xfId="6563" xr:uid="{8494BEE8-F2AF-4ADB-A2A9-294861997474}"/>
    <cellStyle name="Comma 2 7 2 2 2 2 4 4" xfId="2894" xr:uid="{EA95063E-755B-470D-B1B9-9D8EA1CB2A67}"/>
    <cellStyle name="Comma 2 7 2 2 2 2 4 4 2" xfId="7326" xr:uid="{56112A9E-DE7F-44BB-ABCB-D292A3AE8221}"/>
    <cellStyle name="Comma 2 7 2 2 2 2 4 5" xfId="5110" xr:uid="{E3B7B867-BBF1-469B-91B9-A8F685C5D99F}"/>
    <cellStyle name="Comma 2 7 2 2 2 2 5" xfId="918" xr:uid="{ACB7F154-3613-49F3-9FFA-04C18FCBADEC}"/>
    <cellStyle name="Comma 2 7 2 2 2 2 5 2" xfId="3174" xr:uid="{210016C0-3879-4D7A-B426-9FBF89754F74}"/>
    <cellStyle name="Comma 2 7 2 2 2 2 5 2 2" xfId="7606" xr:uid="{6595F87E-F29C-4D88-AE4C-96742059DD83}"/>
    <cellStyle name="Comma 2 7 2 2 2 2 5 3" xfId="5390" xr:uid="{B2C4291B-6E02-42A6-A7C8-6C13F5747A0B}"/>
    <cellStyle name="Comma 2 7 2 2 2 2 6" xfId="1666" xr:uid="{B234B97A-0A6B-4704-A10A-6CDDFA9FF759}"/>
    <cellStyle name="Comma 2 7 2 2 2 2 6 2" xfId="3882" xr:uid="{3CF6ED5F-9B14-4B33-80F3-41DCF89D9EFA}"/>
    <cellStyle name="Comma 2 7 2 2 2 2 6 2 2" xfId="8314" xr:uid="{BC6A456E-49AA-4BAC-8E96-7A098F2E6A1A}"/>
    <cellStyle name="Comma 2 7 2 2 2 2 6 3" xfId="6098" xr:uid="{674A11F6-1998-4366-91CB-03A91F82360B}"/>
    <cellStyle name="Comma 2 7 2 2 2 2 7" xfId="2429" xr:uid="{D7142477-E814-4CE3-A59A-18D08114EB62}"/>
    <cellStyle name="Comma 2 7 2 2 2 2 7 2" xfId="6861" xr:uid="{DA47BA66-B7BF-4A37-B874-EB2E51B9B882}"/>
    <cellStyle name="Comma 2 7 2 2 2 2 8" xfId="4645" xr:uid="{27D31851-FE95-4DA4-B041-E6B1620F17E8}"/>
    <cellStyle name="Comma 2 7 2 2 2 3" xfId="217" xr:uid="{11B63624-CA34-4FFF-AE28-A781713FB85F}"/>
    <cellStyle name="Comma 2 7 2 2 2 3 2" xfId="447" xr:uid="{4B65CA8D-CC6F-4AA4-B0D6-CDDB61B566D5}"/>
    <cellStyle name="Comma 2 7 2 2 2 3 2 2" xfId="1206" xr:uid="{5CEF8778-8327-419B-8953-351305B57013}"/>
    <cellStyle name="Comma 2 7 2 2 2 3 2 2 2" xfId="3462" xr:uid="{1EACE3D3-D474-40E1-A85C-99A208757CE2}"/>
    <cellStyle name="Comma 2 7 2 2 2 3 2 2 2 2" xfId="7894" xr:uid="{A5565E41-23C1-4D1E-BCC9-9F9E1220C43E}"/>
    <cellStyle name="Comma 2 7 2 2 2 3 2 2 3" xfId="5678" xr:uid="{1FA76D2A-2FA3-456B-80AF-0FB9E9420FF8}"/>
    <cellStyle name="Comma 2 7 2 2 2 3 2 3" xfId="1954" xr:uid="{9C2B3A05-55D3-4477-AEA1-E3FD1AB43C4C}"/>
    <cellStyle name="Comma 2 7 2 2 2 3 2 3 2" xfId="4170" xr:uid="{9ACD9BC0-7E96-4C82-96DC-E55DC0CE86E9}"/>
    <cellStyle name="Comma 2 7 2 2 2 3 2 3 2 2" xfId="8602" xr:uid="{397E844A-7FEF-4DC9-B6F1-0215E83D7D2B}"/>
    <cellStyle name="Comma 2 7 2 2 2 3 2 3 3" xfId="6386" xr:uid="{95D83AA5-0102-4A6E-B95E-5921505A9D31}"/>
    <cellStyle name="Comma 2 7 2 2 2 3 2 4" xfId="2717" xr:uid="{8C1C9448-CCD0-45F8-9779-2C554E2DB5D0}"/>
    <cellStyle name="Comma 2 7 2 2 2 3 2 4 2" xfId="7149" xr:uid="{BB2E0AAE-1952-4270-9561-008618AF3C03}"/>
    <cellStyle name="Comma 2 7 2 2 2 3 2 5" xfId="4933" xr:uid="{D7D08921-4A2B-422F-9E8C-235DB26FE6B3}"/>
    <cellStyle name="Comma 2 7 2 2 2 3 3" xfId="682" xr:uid="{121C7902-27F8-4EA7-93E9-1CE23C14D046}"/>
    <cellStyle name="Comma 2 7 2 2 2 3 3 2" xfId="1441" xr:uid="{F47E3681-EF3E-4B85-803C-7DE817D8D527}"/>
    <cellStyle name="Comma 2 7 2 2 2 3 3 2 2" xfId="3697" xr:uid="{7E6FD0E8-C7A2-41EC-9D2E-E167F1E8CAD4}"/>
    <cellStyle name="Comma 2 7 2 2 2 3 3 2 2 2" xfId="8129" xr:uid="{59CDC68C-8E68-4FD3-B80B-28948C7F9BB9}"/>
    <cellStyle name="Comma 2 7 2 2 2 3 3 2 3" xfId="5913" xr:uid="{E9E3192B-6E79-47CD-B0CD-29A8862B81DD}"/>
    <cellStyle name="Comma 2 7 2 2 2 3 3 3" xfId="2189" xr:uid="{9149EB82-3455-4AB2-92FE-4E74600E26DF}"/>
    <cellStyle name="Comma 2 7 2 2 2 3 3 3 2" xfId="4405" xr:uid="{C4CEE98C-FDE7-4FD7-AFF2-ED616A057569}"/>
    <cellStyle name="Comma 2 7 2 2 2 3 3 3 2 2" xfId="8837" xr:uid="{FF2378E3-53AE-43BE-9E25-0223825DC7F7}"/>
    <cellStyle name="Comma 2 7 2 2 2 3 3 3 3" xfId="6621" xr:uid="{63A7B2D3-D4E6-4618-8A11-6D333CC973FE}"/>
    <cellStyle name="Comma 2 7 2 2 2 3 3 4" xfId="2952" xr:uid="{FAF55776-93DA-4C41-8C51-0FDA63EEEAAC}"/>
    <cellStyle name="Comma 2 7 2 2 2 3 3 4 2" xfId="7384" xr:uid="{99964B71-349B-4EEB-90AC-1666964061CF}"/>
    <cellStyle name="Comma 2 7 2 2 2 3 3 5" xfId="5168" xr:uid="{FDA1A843-0ABC-483F-8E57-FE343FC5EC2D}"/>
    <cellStyle name="Comma 2 7 2 2 2 3 4" xfId="976" xr:uid="{FCFBC4B7-24C1-44D2-9BEF-23C761A0EA83}"/>
    <cellStyle name="Comma 2 7 2 2 2 3 4 2" xfId="3232" xr:uid="{C91325DD-50FB-4A2E-90B7-0907FD565362}"/>
    <cellStyle name="Comma 2 7 2 2 2 3 4 2 2" xfId="7664" xr:uid="{EC6E1DFF-157C-4DF4-BA0D-1C977E49D752}"/>
    <cellStyle name="Comma 2 7 2 2 2 3 4 3" xfId="5448" xr:uid="{56841CDC-A6CD-4B65-9866-EAA91873C14F}"/>
    <cellStyle name="Comma 2 7 2 2 2 3 5" xfId="1724" xr:uid="{E9A978FE-168B-43C2-BB19-306F48C4A91A}"/>
    <cellStyle name="Comma 2 7 2 2 2 3 5 2" xfId="3940" xr:uid="{FAACBE98-4630-415E-BAB2-B856EF39EBE4}"/>
    <cellStyle name="Comma 2 7 2 2 2 3 5 2 2" xfId="8372" xr:uid="{4EC1CA16-3709-40C7-9113-2A756BA158AC}"/>
    <cellStyle name="Comma 2 7 2 2 2 3 5 3" xfId="6156" xr:uid="{80B2F23A-771F-48D8-8592-F097674AAC4B}"/>
    <cellStyle name="Comma 2 7 2 2 2 3 6" xfId="2487" xr:uid="{C12AEBC9-33D6-407E-97F3-CE55F58C7101}"/>
    <cellStyle name="Comma 2 7 2 2 2 3 6 2" xfId="6919" xr:uid="{5EA79DE6-8BE3-451C-AC51-BEB468E13930}"/>
    <cellStyle name="Comma 2 7 2 2 2 3 7" xfId="4703" xr:uid="{804B71D0-7A0D-4745-A508-DDF1C5560ADE}"/>
    <cellStyle name="Comma 2 7 2 2 2 4" xfId="333" xr:uid="{F5BCB0BA-8165-4FF0-84A9-18339F29BA03}"/>
    <cellStyle name="Comma 2 7 2 2 2 4 2" xfId="1092" xr:uid="{81B23E31-62CD-46D2-BA7F-B20A65AE784F}"/>
    <cellStyle name="Comma 2 7 2 2 2 4 2 2" xfId="3348" xr:uid="{6D407AD1-583F-41E3-9DCE-DD7787BD433F}"/>
    <cellStyle name="Comma 2 7 2 2 2 4 2 2 2" xfId="7780" xr:uid="{DF793B33-57AA-41EF-92DD-A4A671D08AA4}"/>
    <cellStyle name="Comma 2 7 2 2 2 4 2 3" xfId="5564" xr:uid="{E0758D29-591C-45CE-A20B-8CC4DA10339F}"/>
    <cellStyle name="Comma 2 7 2 2 2 4 3" xfId="1840" xr:uid="{7CFFC73D-4FCF-4C7A-BB3C-72789A501E3C}"/>
    <cellStyle name="Comma 2 7 2 2 2 4 3 2" xfId="4056" xr:uid="{30A4BFCB-B23F-451B-A52E-F89B9CCCFAB5}"/>
    <cellStyle name="Comma 2 7 2 2 2 4 3 2 2" xfId="8488" xr:uid="{C0435487-CFA9-4AC9-AD80-0F28C8F64D33}"/>
    <cellStyle name="Comma 2 7 2 2 2 4 3 3" xfId="6272" xr:uid="{A228C32D-D06B-420B-9752-F3B8F2FB1A55}"/>
    <cellStyle name="Comma 2 7 2 2 2 4 4" xfId="2603" xr:uid="{2A4FFAC7-87F3-4010-9342-328613A5DFAC}"/>
    <cellStyle name="Comma 2 7 2 2 2 4 4 2" xfId="7035" xr:uid="{33EC613C-0894-4CF1-98F2-CD5A47201F57}"/>
    <cellStyle name="Comma 2 7 2 2 2 4 5" xfId="4819" xr:uid="{B162F448-12E8-4D6F-8620-B3AD6F279DD8}"/>
    <cellStyle name="Comma 2 7 2 2 2 5" xfId="568" xr:uid="{71A57BA8-ECCA-415F-B4B2-06BC4C16214E}"/>
    <cellStyle name="Comma 2 7 2 2 2 5 2" xfId="1327" xr:uid="{8F3E6BD2-3667-4DCB-9093-DDE580B1D3EA}"/>
    <cellStyle name="Comma 2 7 2 2 2 5 2 2" xfId="3583" xr:uid="{CFEA8B5D-241B-4F0A-A426-9F3D2CE4EC79}"/>
    <cellStyle name="Comma 2 7 2 2 2 5 2 2 2" xfId="8015" xr:uid="{0E07F3F1-AF15-4F7C-A3FA-F95D6A2DE60F}"/>
    <cellStyle name="Comma 2 7 2 2 2 5 2 3" xfId="5799" xr:uid="{2DCBE9AC-A19C-4EE0-8E83-962BEBC13872}"/>
    <cellStyle name="Comma 2 7 2 2 2 5 3" xfId="2075" xr:uid="{513C59C0-91CF-4E09-9F5B-31C910AF62C0}"/>
    <cellStyle name="Comma 2 7 2 2 2 5 3 2" xfId="4291" xr:uid="{C877566B-8D89-43AA-AD45-9ABCF3C8BEC3}"/>
    <cellStyle name="Comma 2 7 2 2 2 5 3 2 2" xfId="8723" xr:uid="{6BB86791-A680-4AEA-A784-9FCD67CC0A3D}"/>
    <cellStyle name="Comma 2 7 2 2 2 5 3 3" xfId="6507" xr:uid="{A4E30E2D-CED2-4F83-8C64-326BB250921F}"/>
    <cellStyle name="Comma 2 7 2 2 2 5 4" xfId="2838" xr:uid="{744A9786-C63B-4A3B-AA52-EDB1ACB0D21A}"/>
    <cellStyle name="Comma 2 7 2 2 2 5 4 2" xfId="7270" xr:uid="{B1CE8569-2F44-454D-AA5B-1F17381F4BEA}"/>
    <cellStyle name="Comma 2 7 2 2 2 5 5" xfId="5054" xr:uid="{C89DE9EA-7A7C-4C46-8F40-036B0E1DA2B2}"/>
    <cellStyle name="Comma 2 7 2 2 2 6" xfId="781" xr:uid="{9B0B4E9E-6B52-4746-A888-593E98004831}"/>
    <cellStyle name="Comma 2 7 2 2 2 6 2" xfId="2288" xr:uid="{B5B9B8CA-FC84-4264-B964-52BE61CC1C67}"/>
    <cellStyle name="Comma 2 7 2 2 2 6 2 2" xfId="4504" xr:uid="{B1C2DBB2-44AB-4259-8901-175B17B439B0}"/>
    <cellStyle name="Comma 2 7 2 2 2 6 2 2 2" xfId="8936" xr:uid="{F6ACF7A2-1522-4B1D-85DD-E7FF5449391B}"/>
    <cellStyle name="Comma 2 7 2 2 2 6 2 3" xfId="6720" xr:uid="{5B23FFFB-BD1A-4882-8A75-A18044C0D147}"/>
    <cellStyle name="Comma 2 7 2 2 2 6 3" xfId="3051" xr:uid="{25DBA3F4-4EAF-4D99-9B5C-C45ED48C0EC1}"/>
    <cellStyle name="Comma 2 7 2 2 2 6 3 2" xfId="7483" xr:uid="{3840B27B-2042-4E44-A25C-B368777D11C4}"/>
    <cellStyle name="Comma 2 7 2 2 2 6 4" xfId="5267" xr:uid="{474D43DB-90C8-45B3-A170-D3FE7A5F5038}"/>
    <cellStyle name="Comma 2 7 2 2 2 7" xfId="868" xr:uid="{63F8D897-DAE4-478B-8BAE-44C334552BFB}"/>
    <cellStyle name="Comma 2 7 2 2 2 7 2" xfId="3124" xr:uid="{1544C4A8-E27B-4105-815F-C3B17CA5FA2D}"/>
    <cellStyle name="Comma 2 7 2 2 2 7 2 2" xfId="7556" xr:uid="{5B1701B4-53AE-4FCC-A4F7-87F885B8F639}"/>
    <cellStyle name="Comma 2 7 2 2 2 7 3" xfId="5340" xr:uid="{C04A1B32-7BDA-4177-A2AB-D4A5B90F2DB9}"/>
    <cellStyle name="Comma 2 7 2 2 2 8" xfId="1610" xr:uid="{25AD0E9C-08D4-49F6-8936-A87BA131D961}"/>
    <cellStyle name="Comma 2 7 2 2 2 8 2" xfId="3826" xr:uid="{284041F3-90B1-48B6-BC39-F0DB988A945F}"/>
    <cellStyle name="Comma 2 7 2 2 2 8 2 2" xfId="8258" xr:uid="{2BEC19A3-0024-4202-9DE9-CF647B6EAE9E}"/>
    <cellStyle name="Comma 2 7 2 2 2 8 3" xfId="6042" xr:uid="{0F64005F-52E1-4AA0-94AC-2E7D447B3D34}"/>
    <cellStyle name="Comma 2 7 2 2 2 9" xfId="2373" xr:uid="{61180062-3C51-4C2D-813C-58FAB5E1C6F4}"/>
    <cellStyle name="Comma 2 7 2 2 2 9 2" xfId="6805" xr:uid="{0387997E-0807-4E92-8B8A-F91A075E515B}"/>
    <cellStyle name="Comma 2 7 2 2 3" xfId="94" xr:uid="{5C2F66BD-B60F-4C29-8F41-C2249FA92F10}"/>
    <cellStyle name="Comma 2 7 2 2 3 10" xfId="1621" xr:uid="{5B1F3416-A16A-4042-9CB3-1A0E4D732810}"/>
    <cellStyle name="Comma 2 7 2 2 3 10 2" xfId="3837" xr:uid="{5B9A9221-968A-42C1-A91F-5526C00BBAA5}"/>
    <cellStyle name="Comma 2 7 2 2 3 10 2 2" xfId="8269" xr:uid="{3CDD5754-EE82-483E-8AEA-B657892A0299}"/>
    <cellStyle name="Comma 2 7 2 2 3 10 3" xfId="6053" xr:uid="{0A8D90AA-4312-42D3-B834-CF661EF99D65}"/>
    <cellStyle name="Comma 2 7 2 2 3 11" xfId="2384" xr:uid="{444571ED-2EF5-40C0-A31E-FD2CCCA5493E}"/>
    <cellStyle name="Comma 2 7 2 2 3 11 2" xfId="6816" xr:uid="{0C8C22D0-7ABE-43D7-894E-2BCDACBF0E9F}"/>
    <cellStyle name="Comma 2 7 2 2 3 12" xfId="4600" xr:uid="{B2BB829F-5C4E-4C3A-B372-8E5D8D0815C2}"/>
    <cellStyle name="Comma 2 7 2 2 3 2" xfId="104" xr:uid="{DE7E633D-2307-4DBA-9FA9-2D32D67EE9B9}"/>
    <cellStyle name="Comma 2 7 2 2 3 2 10" xfId="4608" xr:uid="{A7FD90CE-F735-4BA9-8AD8-C317AA55717D}"/>
    <cellStyle name="Comma 2 7 2 2 3 2 2" xfId="155" xr:uid="{94576D89-537A-4D7B-81FB-3FF697237202}"/>
    <cellStyle name="Comma 2 7 2 2 3 2 2 2" xfId="275" xr:uid="{7918A668-6710-449F-8884-D3AF81D8AB27}"/>
    <cellStyle name="Comma 2 7 2 2 3 2 2 2 2" xfId="505" xr:uid="{511B4689-29B7-4ADC-800F-8CC42CE3B1DB}"/>
    <cellStyle name="Comma 2 7 2 2 3 2 2 2 2 2" xfId="1264" xr:uid="{B1F00D48-247B-461C-8F66-A09EAB33B125}"/>
    <cellStyle name="Comma 2 7 2 2 3 2 2 2 2 2 2" xfId="3520" xr:uid="{EAC8BC49-F27E-4702-9BD9-EB9F15A5CAFA}"/>
    <cellStyle name="Comma 2 7 2 2 3 2 2 2 2 2 2 2" xfId="7952" xr:uid="{6AF59AA5-99EC-4761-8618-7677DAD47D91}"/>
    <cellStyle name="Comma 2 7 2 2 3 2 2 2 2 2 3" xfId="5736" xr:uid="{BA056E03-C2A1-40DB-8EE6-1BBBF2F88C57}"/>
    <cellStyle name="Comma 2 7 2 2 3 2 2 2 2 3" xfId="2012" xr:uid="{F3A61B1C-F0C6-4AFE-A339-EC31FB4C4758}"/>
    <cellStyle name="Comma 2 7 2 2 3 2 2 2 2 3 2" xfId="4228" xr:uid="{1F22C96E-FBAD-4708-B3AF-671A059922D9}"/>
    <cellStyle name="Comma 2 7 2 2 3 2 2 2 2 3 2 2" xfId="8660" xr:uid="{62BBAA74-2917-46A9-B6C3-0073A92C95F2}"/>
    <cellStyle name="Comma 2 7 2 2 3 2 2 2 2 3 3" xfId="6444" xr:uid="{5AAA6544-0201-46AA-8194-5851C08E7A33}"/>
    <cellStyle name="Comma 2 7 2 2 3 2 2 2 2 4" xfId="2775" xr:uid="{5C95ED57-C615-4B0F-8F78-D5975FA345B3}"/>
    <cellStyle name="Comma 2 7 2 2 3 2 2 2 2 4 2" xfId="7207" xr:uid="{76562843-37EB-40AB-A4B0-C8298651BE3C}"/>
    <cellStyle name="Comma 2 7 2 2 3 2 2 2 2 5" xfId="4991" xr:uid="{1B5BF8B5-62A8-4FEA-9CD7-F29671281E6E}"/>
    <cellStyle name="Comma 2 7 2 2 3 2 2 2 3" xfId="740" xr:uid="{AAB68069-7003-4E54-A651-D4F5F2461AD2}"/>
    <cellStyle name="Comma 2 7 2 2 3 2 2 2 3 2" xfId="1499" xr:uid="{EC225313-889D-46E5-BA9C-8E40BB945BF4}"/>
    <cellStyle name="Comma 2 7 2 2 3 2 2 2 3 2 2" xfId="3755" xr:uid="{B7DCA6AC-77E6-4F2E-A3C3-771796DDD3BA}"/>
    <cellStyle name="Comma 2 7 2 2 3 2 2 2 3 2 2 2" xfId="8187" xr:uid="{5F5F80C5-1C4E-45D4-9DF7-AD9FD3F5C724}"/>
    <cellStyle name="Comma 2 7 2 2 3 2 2 2 3 2 3" xfId="5971" xr:uid="{66BC0D2B-ADEA-4E22-B0FE-288C0E26D52C}"/>
    <cellStyle name="Comma 2 7 2 2 3 2 2 2 3 3" xfId="2247" xr:uid="{89F9776A-3D95-45A4-83F6-977C5310A9F8}"/>
    <cellStyle name="Comma 2 7 2 2 3 2 2 2 3 3 2" xfId="4463" xr:uid="{0F0C2C3E-A05A-47A0-9F0B-0CEF44DFA77E}"/>
    <cellStyle name="Comma 2 7 2 2 3 2 2 2 3 3 2 2" xfId="8895" xr:uid="{D2B97C76-5F04-4559-A574-11AA33724BAB}"/>
    <cellStyle name="Comma 2 7 2 2 3 2 2 2 3 3 3" xfId="6679" xr:uid="{80F4FF03-3318-474F-A3DF-67ACCD101EDA}"/>
    <cellStyle name="Comma 2 7 2 2 3 2 2 2 3 4" xfId="3010" xr:uid="{35F562A8-23C8-4D6F-BD97-D39C03E367E6}"/>
    <cellStyle name="Comma 2 7 2 2 3 2 2 2 3 4 2" xfId="7442" xr:uid="{2F838174-F953-40CD-920D-E6C1E1D54D12}"/>
    <cellStyle name="Comma 2 7 2 2 3 2 2 2 3 5" xfId="5226" xr:uid="{5CED31EA-FE29-44E7-B821-8B43EA2EAFD9}"/>
    <cellStyle name="Comma 2 7 2 2 3 2 2 2 4" xfId="1034" xr:uid="{A66A71FB-01A5-42FF-830D-F0C0074876BA}"/>
    <cellStyle name="Comma 2 7 2 2 3 2 2 2 4 2" xfId="3290" xr:uid="{30D8EBDD-E1D4-4D42-8D0B-246798C66463}"/>
    <cellStyle name="Comma 2 7 2 2 3 2 2 2 4 2 2" xfId="7722" xr:uid="{5CBFCCAA-842D-403B-8F0A-6E3C19ADE4ED}"/>
    <cellStyle name="Comma 2 7 2 2 3 2 2 2 4 3" xfId="5506" xr:uid="{D41BCE7D-0D32-4D0A-895C-BA318E3CA8C8}"/>
    <cellStyle name="Comma 2 7 2 2 3 2 2 2 5" xfId="1782" xr:uid="{BEFFB9F1-9B3B-4727-868E-CC9DC665E868}"/>
    <cellStyle name="Comma 2 7 2 2 3 2 2 2 5 2" xfId="3998" xr:uid="{11DBF860-7210-48D0-BBCD-8A08798E7EC7}"/>
    <cellStyle name="Comma 2 7 2 2 3 2 2 2 5 2 2" xfId="8430" xr:uid="{A7432310-1192-4103-BE44-002A396AA6E5}"/>
    <cellStyle name="Comma 2 7 2 2 3 2 2 2 5 3" xfId="6214" xr:uid="{C8EE4CE3-AB30-4100-8A91-9673129FA284}"/>
    <cellStyle name="Comma 2 7 2 2 3 2 2 2 6" xfId="2545" xr:uid="{11C47101-89F5-4B19-A678-576147AB639F}"/>
    <cellStyle name="Comma 2 7 2 2 3 2 2 2 6 2" xfId="6977" xr:uid="{5E799CD2-9807-4625-B364-C2B214B9D111}"/>
    <cellStyle name="Comma 2 7 2 2 3 2 2 2 7" xfId="4761" xr:uid="{B578B1F7-6D2C-49C0-B1BC-52F0224BBD8E}"/>
    <cellStyle name="Comma 2 7 2 2 3 2 2 3" xfId="390" xr:uid="{7C859C6E-24C0-4678-80E1-1338FBFC4971}"/>
    <cellStyle name="Comma 2 7 2 2 3 2 2 3 2" xfId="1149" xr:uid="{D0FA6500-E85E-4F03-AB57-6CDCC862063A}"/>
    <cellStyle name="Comma 2 7 2 2 3 2 2 3 2 2" xfId="3405" xr:uid="{B3318E63-6DE0-44E4-80E3-D10A48B68604}"/>
    <cellStyle name="Comma 2 7 2 2 3 2 2 3 2 2 2" xfId="7837" xr:uid="{3016719B-A636-4574-ADE6-6954137478DE}"/>
    <cellStyle name="Comma 2 7 2 2 3 2 2 3 2 3" xfId="5621" xr:uid="{7F9DF036-F918-4751-9D9A-C558911B4B15}"/>
    <cellStyle name="Comma 2 7 2 2 3 2 2 3 3" xfId="1897" xr:uid="{F81E1C79-2832-4889-B646-445BC48A97C0}"/>
    <cellStyle name="Comma 2 7 2 2 3 2 2 3 3 2" xfId="4113" xr:uid="{9F9CE493-C40F-4342-8DB7-C5968718BAEA}"/>
    <cellStyle name="Comma 2 7 2 2 3 2 2 3 3 2 2" xfId="8545" xr:uid="{9783A429-EB17-4B2C-B822-2642C9B16B1C}"/>
    <cellStyle name="Comma 2 7 2 2 3 2 2 3 3 3" xfId="6329" xr:uid="{4DF2A1CC-02AF-4A52-850B-F0820F3F3482}"/>
    <cellStyle name="Comma 2 7 2 2 3 2 2 3 4" xfId="2660" xr:uid="{E929D337-C83E-41D3-8FE8-F3BBD7CB0FED}"/>
    <cellStyle name="Comma 2 7 2 2 3 2 2 3 4 2" xfId="7092" xr:uid="{4A14B484-697A-41CF-BCAA-DC8B7B41D1CB}"/>
    <cellStyle name="Comma 2 7 2 2 3 2 2 3 5" xfId="4876" xr:uid="{CF9A5A94-4ED0-4E0E-9AF6-B85B14565A13}"/>
    <cellStyle name="Comma 2 7 2 2 3 2 2 4" xfId="625" xr:uid="{46810E99-2F58-431B-A47C-BFC3B535D43F}"/>
    <cellStyle name="Comma 2 7 2 2 3 2 2 4 2" xfId="1384" xr:uid="{20887DBA-5D89-4F78-88C8-91AD0357A0D9}"/>
    <cellStyle name="Comma 2 7 2 2 3 2 2 4 2 2" xfId="3640" xr:uid="{D36B94FC-0844-4BFC-AFAC-FE640DB2045C}"/>
    <cellStyle name="Comma 2 7 2 2 3 2 2 4 2 2 2" xfId="8072" xr:uid="{586D2F92-50D1-4213-A81D-8366E7744FDD}"/>
    <cellStyle name="Comma 2 7 2 2 3 2 2 4 2 3" xfId="5856" xr:uid="{5BC823E2-88CE-472E-8A75-DF546978B635}"/>
    <cellStyle name="Comma 2 7 2 2 3 2 2 4 3" xfId="2132" xr:uid="{391F9869-267D-4944-936D-CF1910B92181}"/>
    <cellStyle name="Comma 2 7 2 2 3 2 2 4 3 2" xfId="4348" xr:uid="{6E218FCE-B4DA-4F8F-A139-3404E8E01156}"/>
    <cellStyle name="Comma 2 7 2 2 3 2 2 4 3 2 2" xfId="8780" xr:uid="{9D155B26-DB83-4D46-B855-C4646F8A4BBE}"/>
    <cellStyle name="Comma 2 7 2 2 3 2 2 4 3 3" xfId="6564" xr:uid="{EBDAD18B-C046-4B54-944F-9412AA699D38}"/>
    <cellStyle name="Comma 2 7 2 2 3 2 2 4 4" xfId="2895" xr:uid="{8EAD8E2E-3B74-40AA-B659-286A3BAD8620}"/>
    <cellStyle name="Comma 2 7 2 2 3 2 2 4 4 2" xfId="7327" xr:uid="{3A5B9B87-3BEA-4E39-ADC8-CF6E181C56C7}"/>
    <cellStyle name="Comma 2 7 2 2 3 2 2 4 5" xfId="5111" xr:uid="{2389F688-7139-4B2C-A4B1-FAB015F30ED0}"/>
    <cellStyle name="Comma 2 7 2 2 3 2 2 5" xfId="919" xr:uid="{A2D3EDBA-276B-4EDC-B228-490459B9B4C2}"/>
    <cellStyle name="Comma 2 7 2 2 3 2 2 5 2" xfId="3175" xr:uid="{7175A4CE-3B45-429F-82A4-819C8B74C354}"/>
    <cellStyle name="Comma 2 7 2 2 3 2 2 5 2 2" xfId="7607" xr:uid="{7483F14C-B8E2-4332-9E87-117683435E3D}"/>
    <cellStyle name="Comma 2 7 2 2 3 2 2 5 3" xfId="5391" xr:uid="{76C3A715-D3D6-4000-93B1-7599268BDEE1}"/>
    <cellStyle name="Comma 2 7 2 2 3 2 2 6" xfId="1667" xr:uid="{794721CA-06C6-4D25-B4FF-3B472D6EC2B8}"/>
    <cellStyle name="Comma 2 7 2 2 3 2 2 6 2" xfId="3883" xr:uid="{F067040D-0A79-48D1-B432-A0D82E99C09B}"/>
    <cellStyle name="Comma 2 7 2 2 3 2 2 6 2 2" xfId="8315" xr:uid="{D7FDCE59-CDD3-43A8-A944-5E3B33530636}"/>
    <cellStyle name="Comma 2 7 2 2 3 2 2 6 3" xfId="6099" xr:uid="{21985245-495A-4A53-9F0F-3B3CE300A23D}"/>
    <cellStyle name="Comma 2 7 2 2 3 2 2 7" xfId="2430" xr:uid="{A9DC8D14-1234-40E2-AD42-CE7AD2A17EDB}"/>
    <cellStyle name="Comma 2 7 2 2 3 2 2 7 2" xfId="6862" xr:uid="{4BA490FB-E691-40F6-8E83-31F1B0FEC932}"/>
    <cellStyle name="Comma 2 7 2 2 3 2 2 8" xfId="4646" xr:uid="{D2D8E2B0-D320-4A43-AE6F-5004A28D6685}"/>
    <cellStyle name="Comma 2 7 2 2 3 2 3" xfId="237" xr:uid="{3B2F1C2D-4D70-4D21-ADF7-9506B76E46FD}"/>
    <cellStyle name="Comma 2 7 2 2 3 2 3 2" xfId="467" xr:uid="{068B9DD6-664A-48BF-9F3F-F434BD14F388}"/>
    <cellStyle name="Comma 2 7 2 2 3 2 3 2 2" xfId="1226" xr:uid="{0663C9E0-414A-4419-A73D-A498F0370778}"/>
    <cellStyle name="Comma 2 7 2 2 3 2 3 2 2 2" xfId="3482" xr:uid="{125403F9-2BC2-4D98-A82B-B3C7B0B95400}"/>
    <cellStyle name="Comma 2 7 2 2 3 2 3 2 2 2 2" xfId="7914" xr:uid="{DF9FAD6D-DD10-47F4-9061-37F2C1A369F1}"/>
    <cellStyle name="Comma 2 7 2 2 3 2 3 2 2 3" xfId="5698" xr:uid="{83EEDC22-49F7-447C-8CE1-4E58BA5D321D}"/>
    <cellStyle name="Comma 2 7 2 2 3 2 3 2 3" xfId="1974" xr:uid="{0CA6BAC4-4E2C-4F24-A98E-BBB3CAF31905}"/>
    <cellStyle name="Comma 2 7 2 2 3 2 3 2 3 2" xfId="4190" xr:uid="{3C507076-80F0-4BF5-953A-521E982EE638}"/>
    <cellStyle name="Comma 2 7 2 2 3 2 3 2 3 2 2" xfId="8622" xr:uid="{E2015C77-5F4A-4A72-9C31-3A706892A284}"/>
    <cellStyle name="Comma 2 7 2 2 3 2 3 2 3 3" xfId="6406" xr:uid="{541DC28F-7785-43D4-91AC-4A0E0A8C97F4}"/>
    <cellStyle name="Comma 2 7 2 2 3 2 3 2 4" xfId="2737" xr:uid="{248287A4-E065-4F3F-99DE-C72C763A4F49}"/>
    <cellStyle name="Comma 2 7 2 2 3 2 3 2 4 2" xfId="7169" xr:uid="{E55D377F-A9C9-4333-9370-488F43EA1F85}"/>
    <cellStyle name="Comma 2 7 2 2 3 2 3 2 5" xfId="4953" xr:uid="{C411CF03-C28F-47F3-96F8-D557E2E1C291}"/>
    <cellStyle name="Comma 2 7 2 2 3 2 3 3" xfId="702" xr:uid="{091C7D44-B15A-4437-B125-F105B24C1FA8}"/>
    <cellStyle name="Comma 2 7 2 2 3 2 3 3 2" xfId="1461" xr:uid="{5B84ADA9-B635-4764-BBA9-4B86AFDBCFB0}"/>
    <cellStyle name="Comma 2 7 2 2 3 2 3 3 2 2" xfId="3717" xr:uid="{05818671-21CD-4E28-B099-E5B00FF26405}"/>
    <cellStyle name="Comma 2 7 2 2 3 2 3 3 2 2 2" xfId="8149" xr:uid="{0BB61BE7-8FDC-4B45-986F-1912D1031FF5}"/>
    <cellStyle name="Comma 2 7 2 2 3 2 3 3 2 3" xfId="5933" xr:uid="{471AC936-B562-4012-8A72-3681ED8DD6B1}"/>
    <cellStyle name="Comma 2 7 2 2 3 2 3 3 3" xfId="2209" xr:uid="{334EB0BB-2AC4-415D-830B-5E74B7FB384B}"/>
    <cellStyle name="Comma 2 7 2 2 3 2 3 3 3 2" xfId="4425" xr:uid="{D2237EA9-5654-4319-A7A7-F0045B24C3D2}"/>
    <cellStyle name="Comma 2 7 2 2 3 2 3 3 3 2 2" xfId="8857" xr:uid="{A56BF65D-AC06-4875-8D56-568258B9F216}"/>
    <cellStyle name="Comma 2 7 2 2 3 2 3 3 3 3" xfId="6641" xr:uid="{8259875E-C6EC-41F7-9E03-1A73A5274512}"/>
    <cellStyle name="Comma 2 7 2 2 3 2 3 3 4" xfId="2972" xr:uid="{C3AE1929-DF14-4960-8976-5471ECF0F371}"/>
    <cellStyle name="Comma 2 7 2 2 3 2 3 3 4 2" xfId="7404" xr:uid="{BD5E4E40-FDB5-4CC1-B1C7-7D0B29EBAFA6}"/>
    <cellStyle name="Comma 2 7 2 2 3 2 3 3 5" xfId="5188" xr:uid="{4CB9B68A-174F-4AF2-A77B-2C3B26779FA2}"/>
    <cellStyle name="Comma 2 7 2 2 3 2 3 4" xfId="996" xr:uid="{CFF3EFD3-40C4-4153-BF90-2C9E32B7B55C}"/>
    <cellStyle name="Comma 2 7 2 2 3 2 3 4 2" xfId="3252" xr:uid="{EE12183F-2685-4692-AE1F-C9248DAB9DC4}"/>
    <cellStyle name="Comma 2 7 2 2 3 2 3 4 2 2" xfId="7684" xr:uid="{04EE146D-1B87-45DE-97EA-2DCBD7C95E40}"/>
    <cellStyle name="Comma 2 7 2 2 3 2 3 4 3" xfId="5468" xr:uid="{AFE1641A-7E6C-465B-A3F2-A329D96C9718}"/>
    <cellStyle name="Comma 2 7 2 2 3 2 3 5" xfId="1744" xr:uid="{5DD26DC7-DBFB-4FFE-B781-8970B0664786}"/>
    <cellStyle name="Comma 2 7 2 2 3 2 3 5 2" xfId="3960" xr:uid="{9F56F9E8-5C7B-47F3-9317-C47FD0F63E5D}"/>
    <cellStyle name="Comma 2 7 2 2 3 2 3 5 2 2" xfId="8392" xr:uid="{AC3D0EFF-3EFD-4264-9313-6BEFF84D827A}"/>
    <cellStyle name="Comma 2 7 2 2 3 2 3 5 3" xfId="6176" xr:uid="{AA5F4C4D-9A1A-4062-BB8C-9EC49979E006}"/>
    <cellStyle name="Comma 2 7 2 2 3 2 3 6" xfId="2507" xr:uid="{6C61067B-4D2C-46F7-BAFD-44531DD23BBC}"/>
    <cellStyle name="Comma 2 7 2 2 3 2 3 6 2" xfId="6939" xr:uid="{E1FD9779-1AC7-46F1-8806-701C28C8C4B0}"/>
    <cellStyle name="Comma 2 7 2 2 3 2 3 7" xfId="4723" xr:uid="{91E85D80-C377-46EC-89BB-3E5ABE5074CD}"/>
    <cellStyle name="Comma 2 7 2 2 3 2 4" xfId="352" xr:uid="{25463862-0D75-4DFD-8462-39A0F8142A60}"/>
    <cellStyle name="Comma 2 7 2 2 3 2 4 2" xfId="1111" xr:uid="{246CD2D8-279B-4EF3-876F-FFB6FBC99B12}"/>
    <cellStyle name="Comma 2 7 2 2 3 2 4 2 2" xfId="3367" xr:uid="{1FD5B3D5-DC09-48DA-8145-26194CBFA9F1}"/>
    <cellStyle name="Comma 2 7 2 2 3 2 4 2 2 2" xfId="7799" xr:uid="{C186E572-FAB9-42AC-98D0-E8FE0C42AD05}"/>
    <cellStyle name="Comma 2 7 2 2 3 2 4 2 3" xfId="5583" xr:uid="{901E2C16-01D1-440C-AC69-F6F4650008AC}"/>
    <cellStyle name="Comma 2 7 2 2 3 2 4 3" xfId="1859" xr:uid="{6F04B3D7-61B0-4276-9DF5-A098B2C60572}"/>
    <cellStyle name="Comma 2 7 2 2 3 2 4 3 2" xfId="4075" xr:uid="{CE900149-BE8A-4ABC-BEC8-BDC88F96C536}"/>
    <cellStyle name="Comma 2 7 2 2 3 2 4 3 2 2" xfId="8507" xr:uid="{7B1F3780-A5D2-4C8F-B40E-3A022D8F90E2}"/>
    <cellStyle name="Comma 2 7 2 2 3 2 4 3 3" xfId="6291" xr:uid="{C7889964-49A4-48E3-A163-69C8CA4B71CA}"/>
    <cellStyle name="Comma 2 7 2 2 3 2 4 4" xfId="2622" xr:uid="{98BFFE52-D743-43F1-A0A3-A956D5A0BB57}"/>
    <cellStyle name="Comma 2 7 2 2 3 2 4 4 2" xfId="7054" xr:uid="{9FCADF5D-66C9-46A1-A98D-98794C298D42}"/>
    <cellStyle name="Comma 2 7 2 2 3 2 4 5" xfId="4838" xr:uid="{C17364B7-E5DF-48EC-90F4-5765306B7A27}"/>
    <cellStyle name="Comma 2 7 2 2 3 2 5" xfId="587" xr:uid="{D4657CD9-EF96-4E68-BEB4-EB01E2C6C6EA}"/>
    <cellStyle name="Comma 2 7 2 2 3 2 5 2" xfId="1346" xr:uid="{417170B1-AC8E-418F-861A-482B67638AD9}"/>
    <cellStyle name="Comma 2 7 2 2 3 2 5 2 2" xfId="3602" xr:uid="{16612234-B79C-41EF-9965-8E383783FBF6}"/>
    <cellStyle name="Comma 2 7 2 2 3 2 5 2 2 2" xfId="8034" xr:uid="{1E1265FB-1C4A-4D81-96D9-485469D44E87}"/>
    <cellStyle name="Comma 2 7 2 2 3 2 5 2 3" xfId="5818" xr:uid="{0131F254-05AB-42C6-995D-4FAB766A6B82}"/>
    <cellStyle name="Comma 2 7 2 2 3 2 5 3" xfId="2094" xr:uid="{D3C5657F-3EFA-4D04-B331-0C0A3D8E4B28}"/>
    <cellStyle name="Comma 2 7 2 2 3 2 5 3 2" xfId="4310" xr:uid="{FEC65632-1D9F-4CE7-958F-3F37334E8153}"/>
    <cellStyle name="Comma 2 7 2 2 3 2 5 3 2 2" xfId="8742" xr:uid="{C2D64A5A-2A96-42DB-90FC-6D39E58F8BC8}"/>
    <cellStyle name="Comma 2 7 2 2 3 2 5 3 3" xfId="6526" xr:uid="{9A672FE3-9C1C-4661-82E3-9741D7F45060}"/>
    <cellStyle name="Comma 2 7 2 2 3 2 5 4" xfId="2857" xr:uid="{438C4515-AFD0-4CB2-852B-30C83AB1B88A}"/>
    <cellStyle name="Comma 2 7 2 2 3 2 5 4 2" xfId="7289" xr:uid="{B55A5151-A376-45C9-B9C6-E2CFCC417ABA}"/>
    <cellStyle name="Comma 2 7 2 2 3 2 5 5" xfId="5073" xr:uid="{4DE851F1-4AA8-4F63-8139-F20F179D712B}"/>
    <cellStyle name="Comma 2 7 2 2 3 2 6" xfId="782" xr:uid="{7AB0436C-BD0F-406D-9659-FA0C50FD7868}"/>
    <cellStyle name="Comma 2 7 2 2 3 2 6 2" xfId="2289" xr:uid="{3496138F-C32A-4A6E-944C-B8F8FEB02BCF}"/>
    <cellStyle name="Comma 2 7 2 2 3 2 6 2 2" xfId="4505" xr:uid="{60AC050A-C00A-45DB-B764-5FA890CFD976}"/>
    <cellStyle name="Comma 2 7 2 2 3 2 6 2 2 2" xfId="8937" xr:uid="{EC6985DB-C8B0-4C32-8624-E1DE9869823C}"/>
    <cellStyle name="Comma 2 7 2 2 3 2 6 2 3" xfId="6721" xr:uid="{75B7016E-6EFC-49A5-AA3B-308CA5FA7B16}"/>
    <cellStyle name="Comma 2 7 2 2 3 2 6 3" xfId="3052" xr:uid="{7E90EEB5-8230-4474-B41F-3B2751C7EDA2}"/>
    <cellStyle name="Comma 2 7 2 2 3 2 6 3 2" xfId="7484" xr:uid="{02717161-ECA5-422B-93C2-E0514DEF6B5D}"/>
    <cellStyle name="Comma 2 7 2 2 3 2 6 4" xfId="5268" xr:uid="{38121AF2-BA10-4A5C-9ADE-7790AAD432FF}"/>
    <cellStyle name="Comma 2 7 2 2 3 2 7" xfId="884" xr:uid="{0B5FD1DB-AACD-410E-BA2A-26661D4F0963}"/>
    <cellStyle name="Comma 2 7 2 2 3 2 7 2" xfId="3140" xr:uid="{13BF4313-7253-4F4C-AD39-5C814A54FE2A}"/>
    <cellStyle name="Comma 2 7 2 2 3 2 7 2 2" xfId="7572" xr:uid="{14770B60-E3EC-4CF8-8656-AE8AAA5CBEAD}"/>
    <cellStyle name="Comma 2 7 2 2 3 2 7 3" xfId="5356" xr:uid="{6EDD1C05-6BC9-4C74-934D-D8D7D98506D0}"/>
    <cellStyle name="Comma 2 7 2 2 3 2 8" xfId="1629" xr:uid="{06CC4CA1-2AAC-4C68-BDB5-F0D5E923C961}"/>
    <cellStyle name="Comma 2 7 2 2 3 2 8 2" xfId="3845" xr:uid="{67090232-1DEA-4DF4-A9E9-EEAFD0D88B1F}"/>
    <cellStyle name="Comma 2 7 2 2 3 2 8 2 2" xfId="8277" xr:uid="{A279EFA5-7E22-4CBF-97A5-5B438B950A46}"/>
    <cellStyle name="Comma 2 7 2 2 3 2 8 3" xfId="6061" xr:uid="{7FCFAB2C-C49F-4138-ACB6-E3E8F11EBD0B}"/>
    <cellStyle name="Comma 2 7 2 2 3 2 9" xfId="2392" xr:uid="{91F99553-F670-4EFE-8EB0-A8609E445F27}"/>
    <cellStyle name="Comma 2 7 2 2 3 2 9 2" xfId="6824" xr:uid="{088CFC3F-CCE4-4929-B444-97213A73AF65}"/>
    <cellStyle name="Comma 2 7 2 2 3 3" xfId="113" xr:uid="{EE4F900E-313E-41D4-84A8-1C72542DE5DD}"/>
    <cellStyle name="Comma 2 7 2 2 3 3 2" xfId="245" xr:uid="{DA5DFB4D-7FED-43A5-88A7-E55B7D3D659C}"/>
    <cellStyle name="Comma 2 7 2 2 3 3 2 2" xfId="475" xr:uid="{7E58C34B-090E-4153-8A1D-32DE7E3C12A7}"/>
    <cellStyle name="Comma 2 7 2 2 3 3 2 2 2" xfId="1234" xr:uid="{F8C93EE9-76A1-4C17-83E5-DEC64B0C92DB}"/>
    <cellStyle name="Comma 2 7 2 2 3 3 2 2 2 2" xfId="3490" xr:uid="{D87C4F58-B12C-46C6-A7F0-B353FF23DB24}"/>
    <cellStyle name="Comma 2 7 2 2 3 3 2 2 2 2 2" xfId="7922" xr:uid="{19865A40-BFC8-4962-BDFE-CC98C7DF0CFA}"/>
    <cellStyle name="Comma 2 7 2 2 3 3 2 2 2 3" xfId="5706" xr:uid="{07242527-5C92-4D0B-A7B7-F00BF8641F80}"/>
    <cellStyle name="Comma 2 7 2 2 3 3 2 2 3" xfId="1982" xr:uid="{A2B92795-D3E9-4C5F-AB57-6E2B2875B4EA}"/>
    <cellStyle name="Comma 2 7 2 2 3 3 2 2 3 2" xfId="4198" xr:uid="{5BB84CD7-3027-462E-AEC2-8C95FD3410C3}"/>
    <cellStyle name="Comma 2 7 2 2 3 3 2 2 3 2 2" xfId="8630" xr:uid="{BF92704C-4D4C-4814-A9CB-7E82D50C1EFE}"/>
    <cellStyle name="Comma 2 7 2 2 3 3 2 2 3 3" xfId="6414" xr:uid="{1FCA6712-76E8-4701-B6BF-6B8635E5BC06}"/>
    <cellStyle name="Comma 2 7 2 2 3 3 2 2 4" xfId="2745" xr:uid="{E8479DD8-7D90-472A-A336-1682B1317309}"/>
    <cellStyle name="Comma 2 7 2 2 3 3 2 2 4 2" xfId="7177" xr:uid="{4627CFE5-A4A9-461E-8EE4-BBA25E96AA7C}"/>
    <cellStyle name="Comma 2 7 2 2 3 3 2 2 5" xfId="4961" xr:uid="{A379BAE5-BB02-47D7-B095-11AD309CDC82}"/>
    <cellStyle name="Comma 2 7 2 2 3 3 2 3" xfId="710" xr:uid="{3E49AD98-D190-44F5-8629-3C9EE0A8501D}"/>
    <cellStyle name="Comma 2 7 2 2 3 3 2 3 2" xfId="1469" xr:uid="{1A6D7CA4-99CA-4B3C-B906-C68F7572F01D}"/>
    <cellStyle name="Comma 2 7 2 2 3 3 2 3 2 2" xfId="3725" xr:uid="{6330F97E-C629-416C-94EA-AF107EFFBD7F}"/>
    <cellStyle name="Comma 2 7 2 2 3 3 2 3 2 2 2" xfId="8157" xr:uid="{FD64B99F-2912-48F0-A953-D4013CC3C3C7}"/>
    <cellStyle name="Comma 2 7 2 2 3 3 2 3 2 3" xfId="5941" xr:uid="{8CB33888-8EA0-4490-B893-0DFB18BD84CA}"/>
    <cellStyle name="Comma 2 7 2 2 3 3 2 3 3" xfId="2217" xr:uid="{C09EB8A4-79A8-42F8-967E-F48A341C27FF}"/>
    <cellStyle name="Comma 2 7 2 2 3 3 2 3 3 2" xfId="4433" xr:uid="{9C6FB64A-5E0B-4BC8-9E47-F06574B30A45}"/>
    <cellStyle name="Comma 2 7 2 2 3 3 2 3 3 2 2" xfId="8865" xr:uid="{31C1BF67-E09C-4018-8B40-63CB43FAC441}"/>
    <cellStyle name="Comma 2 7 2 2 3 3 2 3 3 3" xfId="6649" xr:uid="{4F6F8D00-7CDC-4461-A7FB-E07082FD8CFF}"/>
    <cellStyle name="Comma 2 7 2 2 3 3 2 3 4" xfId="2980" xr:uid="{8995DF1C-ED18-43AF-84D1-B8D78E9E7417}"/>
    <cellStyle name="Comma 2 7 2 2 3 3 2 3 4 2" xfId="7412" xr:uid="{0740A7AB-5B7A-4201-908B-FCED85B265E6}"/>
    <cellStyle name="Comma 2 7 2 2 3 3 2 3 5" xfId="5196" xr:uid="{4C88A03C-991F-447B-8CCB-2BE96AC44494}"/>
    <cellStyle name="Comma 2 7 2 2 3 3 2 4" xfId="1004" xr:uid="{CF64AC94-DDF7-45AB-991B-C35696EAFB6B}"/>
    <cellStyle name="Comma 2 7 2 2 3 3 2 4 2" xfId="3260" xr:uid="{DE441AC5-4B31-4ACD-87C7-3C390CD33F64}"/>
    <cellStyle name="Comma 2 7 2 2 3 3 2 4 2 2" xfId="7692" xr:uid="{B443B340-0E4C-4647-9705-543CA1667758}"/>
    <cellStyle name="Comma 2 7 2 2 3 3 2 4 3" xfId="5476" xr:uid="{41D74100-F036-4BC0-A821-B086A68FF51A}"/>
    <cellStyle name="Comma 2 7 2 2 3 3 2 5" xfId="1752" xr:uid="{B2855A76-5156-4EB4-9E27-E02BAD1DE739}"/>
    <cellStyle name="Comma 2 7 2 2 3 3 2 5 2" xfId="3968" xr:uid="{0AEDF0C2-4C74-411C-A104-2F0285354446}"/>
    <cellStyle name="Comma 2 7 2 2 3 3 2 5 2 2" xfId="8400" xr:uid="{84138FB5-D9DE-4631-A5B6-425898FC9CD0}"/>
    <cellStyle name="Comma 2 7 2 2 3 3 2 5 3" xfId="6184" xr:uid="{53B61C62-A1E3-4549-9BF3-007183384072}"/>
    <cellStyle name="Comma 2 7 2 2 3 3 2 6" xfId="2515" xr:uid="{A7551819-71D8-4A2D-ABA7-41BB94509D45}"/>
    <cellStyle name="Comma 2 7 2 2 3 3 2 6 2" xfId="6947" xr:uid="{CCDFE776-C891-40F0-B1CC-FAE98BAE045F}"/>
    <cellStyle name="Comma 2 7 2 2 3 3 2 7" xfId="4731" xr:uid="{AD74114E-FEE3-46A0-AC0B-E1D6EDF1DD48}"/>
    <cellStyle name="Comma 2 7 2 2 3 3 3" xfId="360" xr:uid="{A0A3FDB8-0023-4DDE-9AF7-B99874E5661E}"/>
    <cellStyle name="Comma 2 7 2 2 3 3 3 2" xfId="1119" xr:uid="{CC1A2A05-0843-44B2-8A46-2109E568F8EF}"/>
    <cellStyle name="Comma 2 7 2 2 3 3 3 2 2" xfId="3375" xr:uid="{F6674E48-A61D-490E-9C38-8F3AFEED56C4}"/>
    <cellStyle name="Comma 2 7 2 2 3 3 3 2 2 2" xfId="7807" xr:uid="{735B7BB8-C29E-45FB-824E-AEA084361DE5}"/>
    <cellStyle name="Comma 2 7 2 2 3 3 3 2 3" xfId="5591" xr:uid="{F2BBB413-9BDA-4F56-8DB2-BDDF13BDCDB2}"/>
    <cellStyle name="Comma 2 7 2 2 3 3 3 3" xfId="1867" xr:uid="{688422F6-72E3-4D12-9E99-15D944B065CF}"/>
    <cellStyle name="Comma 2 7 2 2 3 3 3 3 2" xfId="4083" xr:uid="{4AAF13E2-12E5-448A-AFFF-145AEA669ADC}"/>
    <cellStyle name="Comma 2 7 2 2 3 3 3 3 2 2" xfId="8515" xr:uid="{28E536A3-73CC-43D2-A6A6-FFBE2149693F}"/>
    <cellStyle name="Comma 2 7 2 2 3 3 3 3 3" xfId="6299" xr:uid="{2BA144F4-5724-4C62-9DE8-9E7B7CAD42E1}"/>
    <cellStyle name="Comma 2 7 2 2 3 3 3 4" xfId="2630" xr:uid="{30C198B1-DEDE-41C2-976A-422D2EDF37B4}"/>
    <cellStyle name="Comma 2 7 2 2 3 3 3 4 2" xfId="7062" xr:uid="{A91E6D3C-3215-4735-B56E-D5B55D0A3422}"/>
    <cellStyle name="Comma 2 7 2 2 3 3 3 5" xfId="4846" xr:uid="{7FCA4EA3-A37D-40FF-963F-8BDF9D4B23D7}"/>
    <cellStyle name="Comma 2 7 2 2 3 3 4" xfId="595" xr:uid="{D1C2AE54-F5C5-4817-984E-BA6DAD645E66}"/>
    <cellStyle name="Comma 2 7 2 2 3 3 4 2" xfId="1354" xr:uid="{9D2BCB28-AD8B-4171-B8FC-FD69068FCF69}"/>
    <cellStyle name="Comma 2 7 2 2 3 3 4 2 2" xfId="3610" xr:uid="{EC897F0E-49AA-42E1-8084-E69D58FF30D1}"/>
    <cellStyle name="Comma 2 7 2 2 3 3 4 2 2 2" xfId="8042" xr:uid="{4F9FBF19-453B-4951-9965-179414B3EFFF}"/>
    <cellStyle name="Comma 2 7 2 2 3 3 4 2 3" xfId="5826" xr:uid="{7E746A07-835F-4BC3-B9C1-A6D1BE9BB787}"/>
    <cellStyle name="Comma 2 7 2 2 3 3 4 3" xfId="2102" xr:uid="{6DAE9CD9-A299-40BF-AC01-EBE096F7668F}"/>
    <cellStyle name="Comma 2 7 2 2 3 3 4 3 2" xfId="4318" xr:uid="{75D9898F-4DC2-4103-A561-73C3AC490976}"/>
    <cellStyle name="Comma 2 7 2 2 3 3 4 3 2 2" xfId="8750" xr:uid="{F7F49483-7FA8-418A-BB17-D6863C374578}"/>
    <cellStyle name="Comma 2 7 2 2 3 3 4 3 3" xfId="6534" xr:uid="{77FA6147-E7AD-445C-9745-67273E538426}"/>
    <cellStyle name="Comma 2 7 2 2 3 3 4 4" xfId="2865" xr:uid="{C795C4DF-5E30-448B-B6BE-F0C18441B413}"/>
    <cellStyle name="Comma 2 7 2 2 3 3 4 4 2" xfId="7297" xr:uid="{21B92565-E765-41D8-BA2C-6D1EE75ADBFA}"/>
    <cellStyle name="Comma 2 7 2 2 3 3 4 5" xfId="5081" xr:uid="{CE26ACF2-3CC6-4072-99DE-162E357B4355}"/>
    <cellStyle name="Comma 2 7 2 2 3 3 5" xfId="892" xr:uid="{0C3E3F1A-E857-4BA2-9999-5B7DE9ED60DF}"/>
    <cellStyle name="Comma 2 7 2 2 3 3 5 2" xfId="3148" xr:uid="{DB73434B-C23A-43F7-9E68-E93E911D630D}"/>
    <cellStyle name="Comma 2 7 2 2 3 3 5 2 2" xfId="7580" xr:uid="{4F085298-3ABE-4FFD-95C5-29F4A7BA7DC0}"/>
    <cellStyle name="Comma 2 7 2 2 3 3 5 3" xfId="5364" xr:uid="{FCC1F05F-29DA-4F5A-9061-29BC7593F441}"/>
    <cellStyle name="Comma 2 7 2 2 3 3 6" xfId="1637" xr:uid="{39058C0F-F830-4A06-9198-C4CC787BED55}"/>
    <cellStyle name="Comma 2 7 2 2 3 3 6 2" xfId="3853" xr:uid="{A6FA4877-A468-405B-A2F9-F6C651A18212}"/>
    <cellStyle name="Comma 2 7 2 2 3 3 6 2 2" xfId="8285" xr:uid="{27972B9F-B3D4-4EAF-88E7-CE69CF5453DB}"/>
    <cellStyle name="Comma 2 7 2 2 3 3 6 3" xfId="6069" xr:uid="{62C26120-8FC1-4354-87FD-CEB674219F20}"/>
    <cellStyle name="Comma 2 7 2 2 3 3 7" xfId="2400" xr:uid="{DBF9C23A-C9AE-433E-9BE2-FE179D6DA478}"/>
    <cellStyle name="Comma 2 7 2 2 3 3 7 2" xfId="6832" xr:uid="{C020B94A-2CBC-47D9-A9B7-6ED9734A1946}"/>
    <cellStyle name="Comma 2 7 2 2 3 3 8" xfId="4616" xr:uid="{8B683002-3AF5-4A7A-8DDC-F69D95983B0D}"/>
    <cellStyle name="Comma 2 7 2 2 3 4" xfId="145" xr:uid="{9BF137AE-AEDF-4FA1-A3CC-903AB65B532F}"/>
    <cellStyle name="Comma 2 7 2 2 3 4 2" xfId="269" xr:uid="{4EAE9E5C-3E13-46C4-813D-FB6D26993AF1}"/>
    <cellStyle name="Comma 2 7 2 2 3 4 2 2" xfId="499" xr:uid="{87F9BEDB-B96F-45E8-846A-555D3A247B9D}"/>
    <cellStyle name="Comma 2 7 2 2 3 4 2 2 2" xfId="1258" xr:uid="{94547102-B4EA-47F9-8737-65624753D4EE}"/>
    <cellStyle name="Comma 2 7 2 2 3 4 2 2 2 2" xfId="3514" xr:uid="{7ABD1DC2-180F-4BE8-B23B-DFAD1C764B0D}"/>
    <cellStyle name="Comma 2 7 2 2 3 4 2 2 2 2 2" xfId="7946" xr:uid="{8A46F680-6C6C-464A-8321-580F49EE17AE}"/>
    <cellStyle name="Comma 2 7 2 2 3 4 2 2 2 3" xfId="5730" xr:uid="{033ADEE7-DBBA-42A6-B727-A956DF04188D}"/>
    <cellStyle name="Comma 2 7 2 2 3 4 2 2 3" xfId="2006" xr:uid="{FD398C3A-A911-408B-AED8-D2133A5A276A}"/>
    <cellStyle name="Comma 2 7 2 2 3 4 2 2 3 2" xfId="4222" xr:uid="{EEC43488-F778-4B82-A74C-AD04515C81EF}"/>
    <cellStyle name="Comma 2 7 2 2 3 4 2 2 3 2 2" xfId="8654" xr:uid="{2FD9BD72-F65E-4AAD-A6BC-7C7DD2CF32C0}"/>
    <cellStyle name="Comma 2 7 2 2 3 4 2 2 3 3" xfId="6438" xr:uid="{A7013C69-30E5-4FAE-9087-5F47811F2084}"/>
    <cellStyle name="Comma 2 7 2 2 3 4 2 2 4" xfId="2769" xr:uid="{52408DEE-5B4A-4A20-9CAA-47522B86D7C1}"/>
    <cellStyle name="Comma 2 7 2 2 3 4 2 2 4 2" xfId="7201" xr:uid="{4E037EC1-906E-4016-AB8D-D6E7FAE8DAEB}"/>
    <cellStyle name="Comma 2 7 2 2 3 4 2 2 5" xfId="4985" xr:uid="{AA93587F-2E99-4534-BF2C-D4FA1A8A3FC1}"/>
    <cellStyle name="Comma 2 7 2 2 3 4 2 3" xfId="734" xr:uid="{5E7D35E1-0D96-48E4-80FA-119C21D87A0C}"/>
    <cellStyle name="Comma 2 7 2 2 3 4 2 3 2" xfId="1493" xr:uid="{C85055BA-85CE-4649-8994-737BB77C2489}"/>
    <cellStyle name="Comma 2 7 2 2 3 4 2 3 2 2" xfId="3749" xr:uid="{7199FF1F-7C96-434C-9900-42D03809FE22}"/>
    <cellStyle name="Comma 2 7 2 2 3 4 2 3 2 2 2" xfId="8181" xr:uid="{55B7A41B-70CF-49C9-B882-B9FF199E757F}"/>
    <cellStyle name="Comma 2 7 2 2 3 4 2 3 2 3" xfId="5965" xr:uid="{A3CC4758-1C92-4ACD-B6BE-4D028B6022B5}"/>
    <cellStyle name="Comma 2 7 2 2 3 4 2 3 3" xfId="2241" xr:uid="{B2ED67F5-8D53-4590-BC56-E6DE2A820254}"/>
    <cellStyle name="Comma 2 7 2 2 3 4 2 3 3 2" xfId="4457" xr:uid="{C0876944-1C99-44BB-A980-F57A5F69EA0F}"/>
    <cellStyle name="Comma 2 7 2 2 3 4 2 3 3 2 2" xfId="8889" xr:uid="{53640B39-6514-4B52-AE5C-ECF44564FF57}"/>
    <cellStyle name="Comma 2 7 2 2 3 4 2 3 3 3" xfId="6673" xr:uid="{92FC619C-CFA9-4DF0-9FFD-E521B7084B8C}"/>
    <cellStyle name="Comma 2 7 2 2 3 4 2 3 4" xfId="3004" xr:uid="{2BC6072C-BDAF-4108-BB0B-2BCCCCDD10B0}"/>
    <cellStyle name="Comma 2 7 2 2 3 4 2 3 4 2" xfId="7436" xr:uid="{07C34CCD-3D05-44EB-94A7-133232BC249D}"/>
    <cellStyle name="Comma 2 7 2 2 3 4 2 3 5" xfId="5220" xr:uid="{00FA78A5-9EAE-4479-9FF8-B3072E2E1917}"/>
    <cellStyle name="Comma 2 7 2 2 3 4 2 4" xfId="1028" xr:uid="{1AD073BD-C3AD-4CB5-9638-5A9FAD0AEFF7}"/>
    <cellStyle name="Comma 2 7 2 2 3 4 2 4 2" xfId="3284" xr:uid="{9D708DA2-F4BB-4CE9-A8E4-BF5CED111454}"/>
    <cellStyle name="Comma 2 7 2 2 3 4 2 4 2 2" xfId="7716" xr:uid="{DD39BC1B-6F1A-4561-A044-DFCE59D6587F}"/>
    <cellStyle name="Comma 2 7 2 2 3 4 2 4 3" xfId="5500" xr:uid="{EFA7F5FB-5558-46CE-AFC1-46F918D038AD}"/>
    <cellStyle name="Comma 2 7 2 2 3 4 2 5" xfId="1776" xr:uid="{1F44D948-2E46-44FF-8B14-76563700A50D}"/>
    <cellStyle name="Comma 2 7 2 2 3 4 2 5 2" xfId="3992" xr:uid="{C4E36EA9-1F81-46B5-9A2F-41E95AC88A28}"/>
    <cellStyle name="Comma 2 7 2 2 3 4 2 5 2 2" xfId="8424" xr:uid="{39D9CC09-A4A6-44BC-B593-6FC15547E7A3}"/>
    <cellStyle name="Comma 2 7 2 2 3 4 2 5 3" xfId="6208" xr:uid="{43A3A2D3-8243-4D88-9807-4ABAF82BEE5E}"/>
    <cellStyle name="Comma 2 7 2 2 3 4 2 6" xfId="2539" xr:uid="{FBA1BBCB-35AF-4A0C-B586-3734C3D34455}"/>
    <cellStyle name="Comma 2 7 2 2 3 4 2 6 2" xfId="6971" xr:uid="{FBC5C601-EBDA-4969-BC41-A2E21CF5BA95}"/>
    <cellStyle name="Comma 2 7 2 2 3 4 2 7" xfId="4755" xr:uid="{C11D67F9-DB6B-4DF9-B4C3-D0A0CE4E926E}"/>
    <cellStyle name="Comma 2 7 2 2 3 4 3" xfId="384" xr:uid="{82E99626-2255-40F7-A850-C8ACFAA7C40C}"/>
    <cellStyle name="Comma 2 7 2 2 3 4 3 2" xfId="1143" xr:uid="{BBA76968-BD89-4C2C-9CF0-764E49CC6618}"/>
    <cellStyle name="Comma 2 7 2 2 3 4 3 2 2" xfId="3399" xr:uid="{21B6CC2A-6088-4729-9D3C-17B55292C920}"/>
    <cellStyle name="Comma 2 7 2 2 3 4 3 2 2 2" xfId="7831" xr:uid="{A00F32A1-B3AC-4AA7-8685-5C780EB613E0}"/>
    <cellStyle name="Comma 2 7 2 2 3 4 3 2 3" xfId="5615" xr:uid="{FC398F16-C7EC-47C4-A485-1CAFDB543078}"/>
    <cellStyle name="Comma 2 7 2 2 3 4 3 3" xfId="1891" xr:uid="{5B6D00C5-568F-447A-A735-96B42B0CA04F}"/>
    <cellStyle name="Comma 2 7 2 2 3 4 3 3 2" xfId="4107" xr:uid="{B0204D33-205C-47D4-BB73-4A5C7EAD7D18}"/>
    <cellStyle name="Comma 2 7 2 2 3 4 3 3 2 2" xfId="8539" xr:uid="{D4633C30-420E-4B02-AE38-237BA1378B88}"/>
    <cellStyle name="Comma 2 7 2 2 3 4 3 3 3" xfId="6323" xr:uid="{46A1A28F-07D8-4660-A629-16D9CB781DA2}"/>
    <cellStyle name="Comma 2 7 2 2 3 4 3 4" xfId="2654" xr:uid="{4914B5C2-8ABC-4ED8-B793-FB2182FC5221}"/>
    <cellStyle name="Comma 2 7 2 2 3 4 3 4 2" xfId="7086" xr:uid="{6A743CC8-E16A-4F8F-B4E0-DAB1BE449C4B}"/>
    <cellStyle name="Comma 2 7 2 2 3 4 3 5" xfId="4870" xr:uid="{1183DA3C-F558-438B-A867-7623C800FC66}"/>
    <cellStyle name="Comma 2 7 2 2 3 4 4" xfId="619" xr:uid="{B92C3F96-E961-42F0-9721-69F25F0C9D23}"/>
    <cellStyle name="Comma 2 7 2 2 3 4 4 2" xfId="1378" xr:uid="{9EA2F50A-6CBA-44D2-B062-058255FE8462}"/>
    <cellStyle name="Comma 2 7 2 2 3 4 4 2 2" xfId="3634" xr:uid="{382D54A7-94FD-4807-A618-8BDA321F5A12}"/>
    <cellStyle name="Comma 2 7 2 2 3 4 4 2 2 2" xfId="8066" xr:uid="{E4CE35BA-411F-4B0B-BDD0-4E0B3B302750}"/>
    <cellStyle name="Comma 2 7 2 2 3 4 4 2 3" xfId="5850" xr:uid="{EB2DF081-375D-4422-B802-25EB0059CFF8}"/>
    <cellStyle name="Comma 2 7 2 2 3 4 4 3" xfId="2126" xr:uid="{41D00E5E-61C0-40A5-A468-43393E2E55EE}"/>
    <cellStyle name="Comma 2 7 2 2 3 4 4 3 2" xfId="4342" xr:uid="{06A6B562-98EF-4AD5-9E8B-B91C2656DD41}"/>
    <cellStyle name="Comma 2 7 2 2 3 4 4 3 2 2" xfId="8774" xr:uid="{01C94E63-B92A-4077-BEFC-E81EF73A0A83}"/>
    <cellStyle name="Comma 2 7 2 2 3 4 4 3 3" xfId="6558" xr:uid="{6D2C923C-79A0-4D07-96FF-7E993312091F}"/>
    <cellStyle name="Comma 2 7 2 2 3 4 4 4" xfId="2889" xr:uid="{9CE1554D-94F6-4FC7-BD16-C17E97558C9E}"/>
    <cellStyle name="Comma 2 7 2 2 3 4 4 4 2" xfId="7321" xr:uid="{9FC132EA-E2EB-4F45-B085-CE686562EE7F}"/>
    <cellStyle name="Comma 2 7 2 2 3 4 4 5" xfId="5105" xr:uid="{D1BD880B-EA5D-4326-B8A8-7040CEFECC21}"/>
    <cellStyle name="Comma 2 7 2 2 3 4 5" xfId="913" xr:uid="{89F79A16-CB76-432F-B2ED-0AC62E44AF6B}"/>
    <cellStyle name="Comma 2 7 2 2 3 4 5 2" xfId="3169" xr:uid="{BA07B2B0-7254-429C-94A9-542D4F2D5C9E}"/>
    <cellStyle name="Comma 2 7 2 2 3 4 5 2 2" xfId="7601" xr:uid="{78A363A1-B337-487C-B8A3-87A826C31E9E}"/>
    <cellStyle name="Comma 2 7 2 2 3 4 5 3" xfId="5385" xr:uid="{374BFEEC-9005-4D67-8A5D-FFDD2A7E1AB3}"/>
    <cellStyle name="Comma 2 7 2 2 3 4 6" xfId="1661" xr:uid="{1A6F3466-0C1E-4D43-B352-482AE5C4B959}"/>
    <cellStyle name="Comma 2 7 2 2 3 4 6 2" xfId="3877" xr:uid="{04ECADE3-C5D5-4173-B2AE-BC1024D42114}"/>
    <cellStyle name="Comma 2 7 2 2 3 4 6 2 2" xfId="8309" xr:uid="{ABF04752-BE79-4FEA-8C1C-784DC20A214D}"/>
    <cellStyle name="Comma 2 7 2 2 3 4 6 3" xfId="6093" xr:uid="{DF98A4E5-7DBF-4B72-A641-13E1735FC710}"/>
    <cellStyle name="Comma 2 7 2 2 3 4 7" xfId="2424" xr:uid="{1F2FC571-8AEF-44A0-AC37-92B6E7A120FB}"/>
    <cellStyle name="Comma 2 7 2 2 3 4 7 2" xfId="6856" xr:uid="{378B228A-330D-47E5-B205-64A7A34FA9BF}"/>
    <cellStyle name="Comma 2 7 2 2 3 4 8" xfId="4640" xr:uid="{937FD308-6EE3-49D5-B5E1-7BFD66C505AB}"/>
    <cellStyle name="Comma 2 7 2 2 3 5" xfId="229" xr:uid="{ED42110D-725E-4CE1-B454-89AEF99AD07D}"/>
    <cellStyle name="Comma 2 7 2 2 3 5 2" xfId="459" xr:uid="{7711DE55-CC45-4A95-A2C5-61106AA715FA}"/>
    <cellStyle name="Comma 2 7 2 2 3 5 2 2" xfId="1218" xr:uid="{DB4CCB67-CACE-4EB2-8BBA-9CDA0560A760}"/>
    <cellStyle name="Comma 2 7 2 2 3 5 2 2 2" xfId="3474" xr:uid="{7C2DA1EA-F81F-451B-AE5D-BC6E3B9FB031}"/>
    <cellStyle name="Comma 2 7 2 2 3 5 2 2 2 2" xfId="7906" xr:uid="{4CA31051-30C7-4AEE-988C-BCA392DBE4B6}"/>
    <cellStyle name="Comma 2 7 2 2 3 5 2 2 3" xfId="5690" xr:uid="{5B13BCA6-29D2-491B-B225-78B19BBE608B}"/>
    <cellStyle name="Comma 2 7 2 2 3 5 2 3" xfId="1966" xr:uid="{371EF562-4254-41BA-8580-FF69CF3A4187}"/>
    <cellStyle name="Comma 2 7 2 2 3 5 2 3 2" xfId="4182" xr:uid="{A0BE9DF6-D518-4A77-AF3C-753F2C168B3F}"/>
    <cellStyle name="Comma 2 7 2 2 3 5 2 3 2 2" xfId="8614" xr:uid="{AC824279-FB0C-41C5-8BFE-16A5DD30E45C}"/>
    <cellStyle name="Comma 2 7 2 2 3 5 2 3 3" xfId="6398" xr:uid="{97957FF2-D671-4433-B36A-0B23C03B977F}"/>
    <cellStyle name="Comma 2 7 2 2 3 5 2 4" xfId="2729" xr:uid="{1BD4D35E-5F5E-4422-894F-64B987A4E808}"/>
    <cellStyle name="Comma 2 7 2 2 3 5 2 4 2" xfId="7161" xr:uid="{893C8C57-1ACF-4B05-A49E-3C6D06015551}"/>
    <cellStyle name="Comma 2 7 2 2 3 5 2 5" xfId="4945" xr:uid="{7462AB6E-2A3C-46BF-99BF-B4A40054A0A6}"/>
    <cellStyle name="Comma 2 7 2 2 3 5 3" xfId="694" xr:uid="{3C77D8A4-3214-49B7-BC79-E83F92AF573E}"/>
    <cellStyle name="Comma 2 7 2 2 3 5 3 2" xfId="1453" xr:uid="{7C32D01F-25DB-4657-873D-75F30A8A5E5A}"/>
    <cellStyle name="Comma 2 7 2 2 3 5 3 2 2" xfId="3709" xr:uid="{42CD4441-B1FE-4237-A993-37502B8D2585}"/>
    <cellStyle name="Comma 2 7 2 2 3 5 3 2 2 2" xfId="8141" xr:uid="{30D66BFC-E60B-4378-9EA9-BA6405563E12}"/>
    <cellStyle name="Comma 2 7 2 2 3 5 3 2 3" xfId="5925" xr:uid="{A5252728-60F0-4154-AB79-0DB59271FA7E}"/>
    <cellStyle name="Comma 2 7 2 2 3 5 3 3" xfId="2201" xr:uid="{30357937-1306-4763-9F9E-45CE9D180D2C}"/>
    <cellStyle name="Comma 2 7 2 2 3 5 3 3 2" xfId="4417" xr:uid="{96C98CE1-EE33-432A-9D66-8052152161FD}"/>
    <cellStyle name="Comma 2 7 2 2 3 5 3 3 2 2" xfId="8849" xr:uid="{0B8F446C-4E21-48F1-ADD0-190F074848E0}"/>
    <cellStyle name="Comma 2 7 2 2 3 5 3 3 3" xfId="6633" xr:uid="{B404BA7A-A2EB-4018-9763-D1F0374CF896}"/>
    <cellStyle name="Comma 2 7 2 2 3 5 3 4" xfId="2964" xr:uid="{E751F663-D346-4720-BE90-E6B52B7649D9}"/>
    <cellStyle name="Comma 2 7 2 2 3 5 3 4 2" xfId="7396" xr:uid="{2ACE119B-CE55-4E0D-AEA8-F58BAAD85901}"/>
    <cellStyle name="Comma 2 7 2 2 3 5 3 5" xfId="5180" xr:uid="{5E135575-C06B-4B9C-A948-8FD14E80CA5F}"/>
    <cellStyle name="Comma 2 7 2 2 3 5 4" xfId="988" xr:uid="{3EF97529-5FAF-4FAE-B61C-1552CDCB5FCF}"/>
    <cellStyle name="Comma 2 7 2 2 3 5 4 2" xfId="3244" xr:uid="{3A41173B-D07B-42EF-A143-98AA4FB7AF67}"/>
    <cellStyle name="Comma 2 7 2 2 3 5 4 2 2" xfId="7676" xr:uid="{4ABC964C-81C7-4069-9918-0452E6519E8F}"/>
    <cellStyle name="Comma 2 7 2 2 3 5 4 3" xfId="5460" xr:uid="{7F7CA764-D0A1-4A3A-9EBA-F7B417F6CF57}"/>
    <cellStyle name="Comma 2 7 2 2 3 5 5" xfId="1736" xr:uid="{6CC559AE-AD3C-4464-BDDA-A56401D661C0}"/>
    <cellStyle name="Comma 2 7 2 2 3 5 5 2" xfId="3952" xr:uid="{CEF19597-A233-4E71-BBF3-AE246EF9AE26}"/>
    <cellStyle name="Comma 2 7 2 2 3 5 5 2 2" xfId="8384" xr:uid="{3C0C7C98-B9C0-4BB2-AD5B-FDA4A02573DF}"/>
    <cellStyle name="Comma 2 7 2 2 3 5 5 3" xfId="6168" xr:uid="{8484A94B-038C-4928-8A75-121C471E20ED}"/>
    <cellStyle name="Comma 2 7 2 2 3 5 6" xfId="2499" xr:uid="{46CA4489-6DA7-4A7D-AD59-7B3FDE8C9FD9}"/>
    <cellStyle name="Comma 2 7 2 2 3 5 6 2" xfId="6931" xr:uid="{1AF70B8A-91D6-4C3F-A9A9-8EEE2018CCAA}"/>
    <cellStyle name="Comma 2 7 2 2 3 5 7" xfId="4715" xr:uid="{CB47A9FD-527B-449E-9063-F3836337CD0C}"/>
    <cellStyle name="Comma 2 7 2 2 3 6" xfId="344" xr:uid="{C53B1975-DC54-4589-82CF-6E56478D3063}"/>
    <cellStyle name="Comma 2 7 2 2 3 6 2" xfId="1103" xr:uid="{F81D7F61-1503-44F3-A556-CEC85B31BFE3}"/>
    <cellStyle name="Comma 2 7 2 2 3 6 2 2" xfId="3359" xr:uid="{663241A6-5C31-44B3-9727-136E50BD5963}"/>
    <cellStyle name="Comma 2 7 2 2 3 6 2 2 2" xfId="7791" xr:uid="{333B7C02-9BC7-4E7C-8EC8-6339CCBF1551}"/>
    <cellStyle name="Comma 2 7 2 2 3 6 2 3" xfId="5575" xr:uid="{800F3981-EE7B-4991-AFF7-695E658DEECC}"/>
    <cellStyle name="Comma 2 7 2 2 3 6 3" xfId="1851" xr:uid="{05BC3E32-9686-4833-ACCC-BA8F1680D02F}"/>
    <cellStyle name="Comma 2 7 2 2 3 6 3 2" xfId="4067" xr:uid="{972456D8-3000-414D-A8B4-45CDE61292E0}"/>
    <cellStyle name="Comma 2 7 2 2 3 6 3 2 2" xfId="8499" xr:uid="{FF3CDAC6-DC82-41E7-878A-FFB48BA497C0}"/>
    <cellStyle name="Comma 2 7 2 2 3 6 3 3" xfId="6283" xr:uid="{5F7F18D2-9356-4EF8-A474-5090DBF05568}"/>
    <cellStyle name="Comma 2 7 2 2 3 6 4" xfId="2614" xr:uid="{26523034-3B79-4F3B-8753-510F6BE61365}"/>
    <cellStyle name="Comma 2 7 2 2 3 6 4 2" xfId="7046" xr:uid="{2A0E6D4C-7519-4C29-84C0-44BB06438446}"/>
    <cellStyle name="Comma 2 7 2 2 3 6 5" xfId="4830" xr:uid="{38C02A48-4741-456B-B8BE-FB3CB78A7427}"/>
    <cellStyle name="Comma 2 7 2 2 3 7" xfId="579" xr:uid="{8974891B-4771-4C7A-B3C1-6337E438AD2E}"/>
    <cellStyle name="Comma 2 7 2 2 3 7 2" xfId="1338" xr:uid="{02603F2D-5828-4E62-9E34-A5876829C7F9}"/>
    <cellStyle name="Comma 2 7 2 2 3 7 2 2" xfId="3594" xr:uid="{8E37EA1F-D221-4C32-A75F-E0AE7FD44DFE}"/>
    <cellStyle name="Comma 2 7 2 2 3 7 2 2 2" xfId="8026" xr:uid="{A47694F2-6180-4AD1-B15E-4DE426E349B3}"/>
    <cellStyle name="Comma 2 7 2 2 3 7 2 3" xfId="5810" xr:uid="{42052426-C33B-4055-9CAE-DDC2BCCBBDA5}"/>
    <cellStyle name="Comma 2 7 2 2 3 7 3" xfId="2086" xr:uid="{076AD4D3-CA33-4E27-A576-5C0F4BC8EE12}"/>
    <cellStyle name="Comma 2 7 2 2 3 7 3 2" xfId="4302" xr:uid="{9EE58783-B321-459E-B98E-5D21D4ECF103}"/>
    <cellStyle name="Comma 2 7 2 2 3 7 3 2 2" xfId="8734" xr:uid="{8F5049B4-5A77-4210-BEDD-4D3D3C179792}"/>
    <cellStyle name="Comma 2 7 2 2 3 7 3 3" xfId="6518" xr:uid="{626CBB10-0056-4C74-B73C-478D4B3FFB57}"/>
    <cellStyle name="Comma 2 7 2 2 3 7 4" xfId="2849" xr:uid="{7F00A4BB-AE1A-446B-8FBE-B59816C36345}"/>
    <cellStyle name="Comma 2 7 2 2 3 7 4 2" xfId="7281" xr:uid="{21F6357B-FC3F-469F-BA73-CB2839DCAAC1}"/>
    <cellStyle name="Comma 2 7 2 2 3 7 5" xfId="5065" xr:uid="{C292A510-096C-4EA3-B805-A3FF217CCF70}"/>
    <cellStyle name="Comma 2 7 2 2 3 8" xfId="776" xr:uid="{B0391106-C95B-4C28-96CB-BF90FB59BCCB}"/>
    <cellStyle name="Comma 2 7 2 2 3 8 2" xfId="2283" xr:uid="{75F4D9F9-A2E2-429C-941A-BAD91CEA9E5A}"/>
    <cellStyle name="Comma 2 7 2 2 3 8 2 2" xfId="4499" xr:uid="{934C8351-12E9-4FE1-AF29-4A28C70D9C10}"/>
    <cellStyle name="Comma 2 7 2 2 3 8 2 2 2" xfId="8931" xr:uid="{7B4E888C-36AB-43A2-BBCA-860FC8C4A776}"/>
    <cellStyle name="Comma 2 7 2 2 3 8 2 3" xfId="6715" xr:uid="{BBFD8EA5-2FAA-4785-ABAF-078113E02E8F}"/>
    <cellStyle name="Comma 2 7 2 2 3 8 3" xfId="3046" xr:uid="{AF11B115-92F4-4AA6-8E77-1580A131A807}"/>
    <cellStyle name="Comma 2 7 2 2 3 8 3 2" xfId="7478" xr:uid="{749A6024-3544-4F78-B788-CC895AAFF26B}"/>
    <cellStyle name="Comma 2 7 2 2 3 8 4" xfId="5262" xr:uid="{983D627E-B053-4C20-9D9C-D19B43A87170}"/>
    <cellStyle name="Comma 2 7 2 2 3 9" xfId="877" xr:uid="{F31C4578-0CF2-4C7E-8B8B-F1BA1104813F}"/>
    <cellStyle name="Comma 2 7 2 2 3 9 2" xfId="3133" xr:uid="{8B3F249A-4DBF-4938-8C39-2DE5A2929084}"/>
    <cellStyle name="Comma 2 7 2 2 3 9 2 2" xfId="7565" xr:uid="{BBC399A8-A163-4AC8-A783-222C18A0CC1C}"/>
    <cellStyle name="Comma 2 7 2 2 3 9 3" xfId="5349" xr:uid="{C6D342C5-7A9B-4B01-B297-619003582F7D}"/>
    <cellStyle name="Comma 2 7 2 2 4" xfId="125" xr:uid="{2D8837DF-F476-4D42-B9C8-9EC542712D2C}"/>
    <cellStyle name="Comma 2 7 2 2 4 2" xfId="255" xr:uid="{43FE5B75-08D9-4E7D-A601-3B014775B4AF}"/>
    <cellStyle name="Comma 2 7 2 2 4 2 2" xfId="485" xr:uid="{1F0BE5BF-87A9-4C31-9383-9B179D96707B}"/>
    <cellStyle name="Comma 2 7 2 2 4 2 2 2" xfId="1244" xr:uid="{190F115C-3E72-40FB-B71C-AD5AD0523E30}"/>
    <cellStyle name="Comma 2 7 2 2 4 2 2 2 2" xfId="3500" xr:uid="{2977648E-A6CB-40E1-88A3-23FF6BA9F605}"/>
    <cellStyle name="Comma 2 7 2 2 4 2 2 2 2 2" xfId="7932" xr:uid="{DC7F0342-2FD7-4335-860D-A15C326DFC79}"/>
    <cellStyle name="Comma 2 7 2 2 4 2 2 2 3" xfId="5716" xr:uid="{F0A78C74-9F7C-4547-931F-F67A67F730FC}"/>
    <cellStyle name="Comma 2 7 2 2 4 2 2 3" xfId="1992" xr:uid="{556E0697-C655-46B0-85BB-21E4B0903AEF}"/>
    <cellStyle name="Comma 2 7 2 2 4 2 2 3 2" xfId="4208" xr:uid="{B0F3C4DB-4D56-47D9-BED7-CF9EC27A2ADF}"/>
    <cellStyle name="Comma 2 7 2 2 4 2 2 3 2 2" xfId="8640" xr:uid="{17072D36-8381-44A3-BE57-6957DC2D47E5}"/>
    <cellStyle name="Comma 2 7 2 2 4 2 2 3 3" xfId="6424" xr:uid="{CB054BFB-73D1-4EBF-AAF1-BD7E98CD80FB}"/>
    <cellStyle name="Comma 2 7 2 2 4 2 2 4" xfId="2755" xr:uid="{54BD847F-E5B6-4408-853A-83219036D76B}"/>
    <cellStyle name="Comma 2 7 2 2 4 2 2 4 2" xfId="7187" xr:uid="{B902E3FD-8A43-4F8D-914A-33830B1FAD2C}"/>
    <cellStyle name="Comma 2 7 2 2 4 2 2 5" xfId="4971" xr:uid="{BE2AA3F1-33AF-4488-8A25-CC1022E42FB9}"/>
    <cellStyle name="Comma 2 7 2 2 4 2 3" xfId="720" xr:uid="{E5C51C83-67F6-423F-8ED7-4ED02FA5F6A6}"/>
    <cellStyle name="Comma 2 7 2 2 4 2 3 2" xfId="1479" xr:uid="{9936E39E-C46A-48FB-B422-D630258AB599}"/>
    <cellStyle name="Comma 2 7 2 2 4 2 3 2 2" xfId="3735" xr:uid="{DE49D035-86E1-40CB-B5D3-360A7E5600DD}"/>
    <cellStyle name="Comma 2 7 2 2 4 2 3 2 2 2" xfId="8167" xr:uid="{C746DF90-5F28-4BD0-9943-03A385D68BAA}"/>
    <cellStyle name="Comma 2 7 2 2 4 2 3 2 3" xfId="5951" xr:uid="{93A71489-C9CA-4268-B089-0F841787A1E1}"/>
    <cellStyle name="Comma 2 7 2 2 4 2 3 3" xfId="2227" xr:uid="{DF2F1767-D5F6-403D-B5FD-B4CAAA8C678F}"/>
    <cellStyle name="Comma 2 7 2 2 4 2 3 3 2" xfId="4443" xr:uid="{222E7019-2B9B-4594-9E80-CA59EAD12DBA}"/>
    <cellStyle name="Comma 2 7 2 2 4 2 3 3 2 2" xfId="8875" xr:uid="{2A47A920-9913-4D91-B28C-0A331B2D8114}"/>
    <cellStyle name="Comma 2 7 2 2 4 2 3 3 3" xfId="6659" xr:uid="{D9F48CFC-5C48-41C2-B8BE-02E3EC8EA932}"/>
    <cellStyle name="Comma 2 7 2 2 4 2 3 4" xfId="2990" xr:uid="{E8360412-A65C-4880-B0A0-FC3A6C1ED10C}"/>
    <cellStyle name="Comma 2 7 2 2 4 2 3 4 2" xfId="7422" xr:uid="{46DF0EB1-4018-44FF-A387-ED5B8913E38B}"/>
    <cellStyle name="Comma 2 7 2 2 4 2 3 5" xfId="5206" xr:uid="{2C6C9606-1E47-4466-BF72-622AF5581736}"/>
    <cellStyle name="Comma 2 7 2 2 4 2 4" xfId="1014" xr:uid="{013C6FC6-08A0-4EF1-AAEB-EBD88ACD12FC}"/>
    <cellStyle name="Comma 2 7 2 2 4 2 4 2" xfId="3270" xr:uid="{9A76B245-998F-46D9-BC2E-877BEF357BD2}"/>
    <cellStyle name="Comma 2 7 2 2 4 2 4 2 2" xfId="7702" xr:uid="{937B3251-F6EC-46CC-A5DC-5CB6192C4486}"/>
    <cellStyle name="Comma 2 7 2 2 4 2 4 3" xfId="5486" xr:uid="{C8843610-60A3-4A83-A82D-DCAA830AD58A}"/>
    <cellStyle name="Comma 2 7 2 2 4 2 5" xfId="1762" xr:uid="{D38FBBFD-E9F9-4105-BED6-ECD079E5AE17}"/>
    <cellStyle name="Comma 2 7 2 2 4 2 5 2" xfId="3978" xr:uid="{C0262426-E0CB-4D24-B86A-8D410B343A8E}"/>
    <cellStyle name="Comma 2 7 2 2 4 2 5 2 2" xfId="8410" xr:uid="{CE1DC769-7442-40D9-A24F-0E74DDE310BE}"/>
    <cellStyle name="Comma 2 7 2 2 4 2 5 3" xfId="6194" xr:uid="{AC149E57-FE64-4049-A054-F51E2CE3AB4A}"/>
    <cellStyle name="Comma 2 7 2 2 4 2 6" xfId="2525" xr:uid="{2637657B-F144-4CE4-89EA-FF47689946AD}"/>
    <cellStyle name="Comma 2 7 2 2 4 2 6 2" xfId="6957" xr:uid="{438F6995-B67D-42D8-9603-651CC571BB1E}"/>
    <cellStyle name="Comma 2 7 2 2 4 2 7" xfId="4741" xr:uid="{DB01317F-8504-433E-BC12-13E650EED8F1}"/>
    <cellStyle name="Comma 2 7 2 2 4 3" xfId="370" xr:uid="{3E24B5E0-8701-41C8-B137-BBBFF1CA2301}"/>
    <cellStyle name="Comma 2 7 2 2 4 3 2" xfId="1129" xr:uid="{464D40C8-8959-457C-BD4D-0BC664314F56}"/>
    <cellStyle name="Comma 2 7 2 2 4 3 2 2" xfId="3385" xr:uid="{D908C828-295E-462F-A2D7-3780D2DEB702}"/>
    <cellStyle name="Comma 2 7 2 2 4 3 2 2 2" xfId="7817" xr:uid="{3DA2AF7C-C9ED-4CCF-AD46-51A968B64CC1}"/>
    <cellStyle name="Comma 2 7 2 2 4 3 2 3" xfId="5601" xr:uid="{DB8E546E-7169-46A8-93C5-ECB3E8F1CC62}"/>
    <cellStyle name="Comma 2 7 2 2 4 3 3" xfId="1877" xr:uid="{B04A53A2-A2DA-4439-B39F-62D3C498E48F}"/>
    <cellStyle name="Comma 2 7 2 2 4 3 3 2" xfId="4093" xr:uid="{2A5A7994-C80B-4517-94E3-F2BFA1652637}"/>
    <cellStyle name="Comma 2 7 2 2 4 3 3 2 2" xfId="8525" xr:uid="{4FB4C45D-6537-456E-8DA0-5CBB13B19EDA}"/>
    <cellStyle name="Comma 2 7 2 2 4 3 3 3" xfId="6309" xr:uid="{8B8F12E1-56CD-4CF1-BDA1-E3D0001F695E}"/>
    <cellStyle name="Comma 2 7 2 2 4 3 4" xfId="2640" xr:uid="{E36B63F3-FB83-46CE-AACD-38664BA70E3C}"/>
    <cellStyle name="Comma 2 7 2 2 4 3 4 2" xfId="7072" xr:uid="{5F2EE49F-065D-4051-85C8-77439C9B60FA}"/>
    <cellStyle name="Comma 2 7 2 2 4 3 5" xfId="4856" xr:uid="{3125DD36-BC79-48C0-8E0E-13700826B726}"/>
    <cellStyle name="Comma 2 7 2 2 4 4" xfId="605" xr:uid="{718B4399-A0E2-4B8C-945A-07A06368C759}"/>
    <cellStyle name="Comma 2 7 2 2 4 4 2" xfId="1364" xr:uid="{727A75D5-4E70-498B-B5FC-EDC91C423214}"/>
    <cellStyle name="Comma 2 7 2 2 4 4 2 2" xfId="3620" xr:uid="{BEB825DE-4E92-4F2F-8B8A-7D553DE88B95}"/>
    <cellStyle name="Comma 2 7 2 2 4 4 2 2 2" xfId="8052" xr:uid="{95756838-325D-4BA8-A2A0-76CAC3E508F4}"/>
    <cellStyle name="Comma 2 7 2 2 4 4 2 3" xfId="5836" xr:uid="{4F17F610-6B94-45B3-B9B7-63694C48EDB2}"/>
    <cellStyle name="Comma 2 7 2 2 4 4 3" xfId="2112" xr:uid="{94B7AD45-4E33-4301-8077-C6BE5503F8AE}"/>
    <cellStyle name="Comma 2 7 2 2 4 4 3 2" xfId="4328" xr:uid="{803C8BE5-7CA6-4514-ADC0-3ACD33D8A1C6}"/>
    <cellStyle name="Comma 2 7 2 2 4 4 3 2 2" xfId="8760" xr:uid="{20EEE90C-34D7-4103-9473-3B27DCEC36DD}"/>
    <cellStyle name="Comma 2 7 2 2 4 4 3 3" xfId="6544" xr:uid="{3FAF37A3-DEA5-4DF1-8643-E8431C4BA459}"/>
    <cellStyle name="Comma 2 7 2 2 4 4 4" xfId="2875" xr:uid="{8C0D4666-7527-44F0-B2F5-469AE0CB36E1}"/>
    <cellStyle name="Comma 2 7 2 2 4 4 4 2" xfId="7307" xr:uid="{55A02FD8-3A07-4DD7-9868-615FCDE232E0}"/>
    <cellStyle name="Comma 2 7 2 2 4 4 5" xfId="5091" xr:uid="{FD0E07B1-F58E-491C-A8DB-320071980B9D}"/>
    <cellStyle name="Comma 2 7 2 2 4 5" xfId="901" xr:uid="{22561DE5-0689-4B57-8B95-ADEBD335E154}"/>
    <cellStyle name="Comma 2 7 2 2 4 5 2" xfId="3157" xr:uid="{A88CF635-157D-4EF1-AED4-0013C3863FB3}"/>
    <cellStyle name="Comma 2 7 2 2 4 5 2 2" xfId="7589" xr:uid="{71EDE45E-2962-44C9-8CD8-8FB7A0F0972F}"/>
    <cellStyle name="Comma 2 7 2 2 4 5 3" xfId="5373" xr:uid="{172364F3-D46E-4B81-9D37-270BA6FD712E}"/>
    <cellStyle name="Comma 2 7 2 2 4 6" xfId="1647" xr:uid="{D039B285-8F51-49F4-8DA7-339C99A4CB34}"/>
    <cellStyle name="Comma 2 7 2 2 4 6 2" xfId="3863" xr:uid="{3B1075B5-9ACC-4303-B724-7C3330B44DD8}"/>
    <cellStyle name="Comma 2 7 2 2 4 6 2 2" xfId="8295" xr:uid="{36E869FC-6647-41FF-849D-AC4E5B0902A3}"/>
    <cellStyle name="Comma 2 7 2 2 4 6 3" xfId="6079" xr:uid="{7B03D34E-4ED3-407F-84EF-E75C099C8E25}"/>
    <cellStyle name="Comma 2 7 2 2 4 7" xfId="2410" xr:uid="{080289F2-94EB-48A1-929B-43A784D10CDF}"/>
    <cellStyle name="Comma 2 7 2 2 4 7 2" xfId="6842" xr:uid="{D8031319-8872-4504-9EF1-63879FE7259D}"/>
    <cellStyle name="Comma 2 7 2 2 4 8" xfId="4626" xr:uid="{3262DD33-D44E-4BE2-AD04-8F6FB3942947}"/>
    <cellStyle name="Comma 2 7 2 2 5" xfId="138" xr:uid="{5E1C72CD-BB0C-4A1B-94D5-ACED4D9A8CEA}"/>
    <cellStyle name="Comma 2 7 2 2 5 2" xfId="266" xr:uid="{E5E0E8EC-1609-4972-A104-1E9C240BA546}"/>
    <cellStyle name="Comma 2 7 2 2 5 2 2" xfId="496" xr:uid="{CBBE437D-67E7-4B87-BBF1-85BF3D606F19}"/>
    <cellStyle name="Comma 2 7 2 2 5 2 2 2" xfId="1255" xr:uid="{0C227BED-F4CA-43EB-921A-784E3BB26793}"/>
    <cellStyle name="Comma 2 7 2 2 5 2 2 2 2" xfId="3511" xr:uid="{E03D9D27-793C-461A-A34C-001DB7494C00}"/>
    <cellStyle name="Comma 2 7 2 2 5 2 2 2 2 2" xfId="7943" xr:uid="{D832FD67-CC4F-4C58-9A4B-29239842F983}"/>
    <cellStyle name="Comma 2 7 2 2 5 2 2 2 3" xfId="5727" xr:uid="{65572296-AB5E-43E3-90BA-40836BC7E2F7}"/>
    <cellStyle name="Comma 2 7 2 2 5 2 2 3" xfId="2003" xr:uid="{A4931CF5-1198-4A23-8A75-4C5024FEE879}"/>
    <cellStyle name="Comma 2 7 2 2 5 2 2 3 2" xfId="4219" xr:uid="{91E72ABD-6A41-4371-AF6D-A478EA9395C0}"/>
    <cellStyle name="Comma 2 7 2 2 5 2 2 3 2 2" xfId="8651" xr:uid="{FD9CEF72-CF75-4642-B4E1-9EE466121836}"/>
    <cellStyle name="Comma 2 7 2 2 5 2 2 3 3" xfId="6435" xr:uid="{93323527-67D5-4656-B6C8-843124770F17}"/>
    <cellStyle name="Comma 2 7 2 2 5 2 2 4" xfId="2766" xr:uid="{77DC9123-0416-495B-8258-801CC21E3AC5}"/>
    <cellStyle name="Comma 2 7 2 2 5 2 2 4 2" xfId="7198" xr:uid="{E4757F20-240E-4E40-9476-81FDA5623A9F}"/>
    <cellStyle name="Comma 2 7 2 2 5 2 2 5" xfId="4982" xr:uid="{7C6D8981-FE75-44D3-A9B0-532D38DF6568}"/>
    <cellStyle name="Comma 2 7 2 2 5 2 3" xfId="731" xr:uid="{09708E9D-87A7-4A65-9567-385CDD31D7F4}"/>
    <cellStyle name="Comma 2 7 2 2 5 2 3 2" xfId="1490" xr:uid="{4EA2E6D5-A2AF-483E-8981-505F5FBC4A88}"/>
    <cellStyle name="Comma 2 7 2 2 5 2 3 2 2" xfId="3746" xr:uid="{7FD0BB43-DEA2-4A19-9916-5638D93BA29F}"/>
    <cellStyle name="Comma 2 7 2 2 5 2 3 2 2 2" xfId="8178" xr:uid="{ADF35FEC-F770-45AE-BCDE-231FA9EA7E83}"/>
    <cellStyle name="Comma 2 7 2 2 5 2 3 2 3" xfId="5962" xr:uid="{6D221C05-1927-4CB4-9B90-42419C397DF2}"/>
    <cellStyle name="Comma 2 7 2 2 5 2 3 3" xfId="2238" xr:uid="{127A7CE4-C48C-4666-B0E4-B5CD4DB30B31}"/>
    <cellStyle name="Comma 2 7 2 2 5 2 3 3 2" xfId="4454" xr:uid="{D05265E6-DA3B-46C3-8D70-EA38249FC063}"/>
    <cellStyle name="Comma 2 7 2 2 5 2 3 3 2 2" xfId="8886" xr:uid="{68DDFE89-822F-4399-84AF-80FC192EBCB6}"/>
    <cellStyle name="Comma 2 7 2 2 5 2 3 3 3" xfId="6670" xr:uid="{3A0CC84F-777E-42E4-83E9-3318C3DE7A87}"/>
    <cellStyle name="Comma 2 7 2 2 5 2 3 4" xfId="3001" xr:uid="{8B7FDE00-E05D-427B-BD29-2170F5FA663C}"/>
    <cellStyle name="Comma 2 7 2 2 5 2 3 4 2" xfId="7433" xr:uid="{44E91D21-120B-47E9-B826-57A62981A87B}"/>
    <cellStyle name="Comma 2 7 2 2 5 2 3 5" xfId="5217" xr:uid="{673ABA01-4DD0-47C0-98B0-B7943F9CFF1C}"/>
    <cellStyle name="Comma 2 7 2 2 5 2 4" xfId="1025" xr:uid="{02D98340-D82E-427A-B0B0-9745BAD74B36}"/>
    <cellStyle name="Comma 2 7 2 2 5 2 4 2" xfId="3281" xr:uid="{533A469E-3540-47B9-B4FC-BF65C15BFB4A}"/>
    <cellStyle name="Comma 2 7 2 2 5 2 4 2 2" xfId="7713" xr:uid="{0C53A99E-A962-404D-833F-962FCB010FF1}"/>
    <cellStyle name="Comma 2 7 2 2 5 2 4 3" xfId="5497" xr:uid="{B7A64453-6BD0-41E7-9686-8806F5061DDF}"/>
    <cellStyle name="Comma 2 7 2 2 5 2 5" xfId="1773" xr:uid="{97291293-E610-4336-AA5E-A57014546411}"/>
    <cellStyle name="Comma 2 7 2 2 5 2 5 2" xfId="3989" xr:uid="{1F9C40F7-7A40-4F3B-A5AA-878DF2BEE9BD}"/>
    <cellStyle name="Comma 2 7 2 2 5 2 5 2 2" xfId="8421" xr:uid="{073D0BE6-40E9-45CE-8DB7-83941C313F7D}"/>
    <cellStyle name="Comma 2 7 2 2 5 2 5 3" xfId="6205" xr:uid="{4922368B-DE10-4E13-A503-CBBC8CC591D2}"/>
    <cellStyle name="Comma 2 7 2 2 5 2 6" xfId="2536" xr:uid="{1CFFF20B-A06A-4CC6-903B-89C740B527C5}"/>
    <cellStyle name="Comma 2 7 2 2 5 2 6 2" xfId="6968" xr:uid="{21D98143-51D1-4B2F-B73B-2DEF20DA791B}"/>
    <cellStyle name="Comma 2 7 2 2 5 2 7" xfId="4752" xr:uid="{D59DBBCD-850B-43B3-9651-D139714B6DBF}"/>
    <cellStyle name="Comma 2 7 2 2 5 3" xfId="381" xr:uid="{DD04DD26-9B7C-40BD-920D-F8A375FC3566}"/>
    <cellStyle name="Comma 2 7 2 2 5 3 2" xfId="1140" xr:uid="{25B3158D-EDB0-43C9-905B-1A8AC489F213}"/>
    <cellStyle name="Comma 2 7 2 2 5 3 2 2" xfId="3396" xr:uid="{8BBA5AE0-36F2-4E52-A98F-A1DA132E1786}"/>
    <cellStyle name="Comma 2 7 2 2 5 3 2 2 2" xfId="7828" xr:uid="{1588FAF2-882B-448E-95AD-8854EBF20DB4}"/>
    <cellStyle name="Comma 2 7 2 2 5 3 2 3" xfId="5612" xr:uid="{54E5C4F3-D6A5-4177-9B0A-FCB469851FED}"/>
    <cellStyle name="Comma 2 7 2 2 5 3 3" xfId="1888" xr:uid="{159D97A0-EF30-413A-B1B3-0615CD481A2E}"/>
    <cellStyle name="Comma 2 7 2 2 5 3 3 2" xfId="4104" xr:uid="{C983CC0B-1661-4AB1-A7C5-C8E234DA5E66}"/>
    <cellStyle name="Comma 2 7 2 2 5 3 3 2 2" xfId="8536" xr:uid="{EE5C2514-9086-4F27-B732-53F08CFF2920}"/>
    <cellStyle name="Comma 2 7 2 2 5 3 3 3" xfId="6320" xr:uid="{A56A0592-7DE7-4DD3-B236-20D1BCF96F38}"/>
    <cellStyle name="Comma 2 7 2 2 5 3 4" xfId="2651" xr:uid="{7BF90977-343A-4953-A638-CCD7C4F2AED0}"/>
    <cellStyle name="Comma 2 7 2 2 5 3 4 2" xfId="7083" xr:uid="{ECBA4208-E4B9-46BF-8E60-0652556D9D09}"/>
    <cellStyle name="Comma 2 7 2 2 5 3 5" xfId="4867" xr:uid="{9BBE1771-10E1-4817-8346-98D09D03A435}"/>
    <cellStyle name="Comma 2 7 2 2 5 4" xfId="616" xr:uid="{D27D6FF6-CA91-4C44-8257-E963A85B0A0F}"/>
    <cellStyle name="Comma 2 7 2 2 5 4 2" xfId="1375" xr:uid="{076BE8B0-1E97-4852-B707-564AD7A1FD86}"/>
    <cellStyle name="Comma 2 7 2 2 5 4 2 2" xfId="3631" xr:uid="{038D44B5-1EA8-4B34-B208-F9D0906B3D66}"/>
    <cellStyle name="Comma 2 7 2 2 5 4 2 2 2" xfId="8063" xr:uid="{35EE149B-9779-482E-8434-3D73D69E0B4A}"/>
    <cellStyle name="Comma 2 7 2 2 5 4 2 3" xfId="5847" xr:uid="{3936AF62-0A63-4E62-857D-61E76E9BC800}"/>
    <cellStyle name="Comma 2 7 2 2 5 4 3" xfId="2123" xr:uid="{82E81270-D0D5-4273-AC93-32459C2DC1D3}"/>
    <cellStyle name="Comma 2 7 2 2 5 4 3 2" xfId="4339" xr:uid="{82236D08-2014-42A9-B770-07DF10888AEC}"/>
    <cellStyle name="Comma 2 7 2 2 5 4 3 2 2" xfId="8771" xr:uid="{4AA29612-14F5-4D90-A480-79DC6E272ED5}"/>
    <cellStyle name="Comma 2 7 2 2 5 4 3 3" xfId="6555" xr:uid="{C2068638-3AF1-4097-A29D-4FEB258EE881}"/>
    <cellStyle name="Comma 2 7 2 2 5 4 4" xfId="2886" xr:uid="{1D681CA0-008C-4D25-883A-3239548BC132}"/>
    <cellStyle name="Comma 2 7 2 2 5 4 4 2" xfId="7318" xr:uid="{96AC7966-303B-47B3-8FF7-688BC77FDE97}"/>
    <cellStyle name="Comma 2 7 2 2 5 4 5" xfId="5102" xr:uid="{C006D1A8-6746-48B5-B06B-CE29E5543AEE}"/>
    <cellStyle name="Comma 2 7 2 2 5 5" xfId="910" xr:uid="{C3304BAA-2F0A-4BEA-AE79-3F8DFEB048F6}"/>
    <cellStyle name="Comma 2 7 2 2 5 5 2" xfId="3166" xr:uid="{EAB4F355-9376-470E-B4B3-F194FD0A2B80}"/>
    <cellStyle name="Comma 2 7 2 2 5 5 2 2" xfId="7598" xr:uid="{B8FD140B-D355-49E2-B823-0810A0F52DFE}"/>
    <cellStyle name="Comma 2 7 2 2 5 5 3" xfId="5382" xr:uid="{469C0A36-9BD6-4317-8583-70C11413E61E}"/>
    <cellStyle name="Comma 2 7 2 2 5 6" xfId="1658" xr:uid="{36A49DF8-2EE1-4975-9568-BF2C7F29D20A}"/>
    <cellStyle name="Comma 2 7 2 2 5 6 2" xfId="3874" xr:uid="{73F4DB8A-BDF7-4E8E-A19D-A36836C2E4B5}"/>
    <cellStyle name="Comma 2 7 2 2 5 6 2 2" xfId="8306" xr:uid="{D3730170-E24B-4DFA-8272-B328D36DCAF3}"/>
    <cellStyle name="Comma 2 7 2 2 5 6 3" xfId="6090" xr:uid="{D159C80F-8282-4C34-810D-6BF5924E1795}"/>
    <cellStyle name="Comma 2 7 2 2 5 7" xfId="2421" xr:uid="{F70207DB-2B15-4704-BC52-83C2DFE8DD78}"/>
    <cellStyle name="Comma 2 7 2 2 5 7 2" xfId="6853" xr:uid="{0C662939-78CF-4518-AE67-F97B217EC259}"/>
    <cellStyle name="Comma 2 7 2 2 5 8" xfId="4637" xr:uid="{1A535325-86C3-45B4-9C63-CE93015E6563}"/>
    <cellStyle name="Comma 2 7 2 2 6" xfId="186" xr:uid="{2606FF9F-352D-4927-BB36-80108E1E8E72}"/>
    <cellStyle name="Comma 2 7 2 2 6 2" xfId="416" xr:uid="{1920AE9A-68DA-42B5-8303-A1AC0413C193}"/>
    <cellStyle name="Comma 2 7 2 2 6 2 2" xfId="1175" xr:uid="{A529566D-3538-4A31-A22D-DBF2A2CC89C7}"/>
    <cellStyle name="Comma 2 7 2 2 6 2 2 2" xfId="3431" xr:uid="{09DD4667-7DCB-4E9A-BB9B-A16F6DE72BE1}"/>
    <cellStyle name="Comma 2 7 2 2 6 2 2 2 2" xfId="7863" xr:uid="{01232874-BAC1-4264-955A-DFA2F0DBF80B}"/>
    <cellStyle name="Comma 2 7 2 2 6 2 2 3" xfId="5647" xr:uid="{0101D5BD-D054-4B1C-98D9-050DD1F9799A}"/>
    <cellStyle name="Comma 2 7 2 2 6 2 3" xfId="1923" xr:uid="{EBCB4D75-45F1-433D-B759-98506B820B1C}"/>
    <cellStyle name="Comma 2 7 2 2 6 2 3 2" xfId="4139" xr:uid="{69534CBF-B65B-4691-A0AB-C9F701594FB3}"/>
    <cellStyle name="Comma 2 7 2 2 6 2 3 2 2" xfId="8571" xr:uid="{743B7419-793F-40FB-BDFB-E4B3DD1BE196}"/>
    <cellStyle name="Comma 2 7 2 2 6 2 3 3" xfId="6355" xr:uid="{4C9CE1EF-49F6-4A03-A93B-4C8791FDBF78}"/>
    <cellStyle name="Comma 2 7 2 2 6 2 4" xfId="2686" xr:uid="{999B678C-6D29-4CED-81D8-8A3B116D25B7}"/>
    <cellStyle name="Comma 2 7 2 2 6 2 4 2" xfId="7118" xr:uid="{55F91625-2C0B-4E7D-B240-B7CCC2250C43}"/>
    <cellStyle name="Comma 2 7 2 2 6 2 5" xfId="4902" xr:uid="{AC7AA9EF-BAED-4936-91E4-E8080CCF1433}"/>
    <cellStyle name="Comma 2 7 2 2 6 3" xfId="651" xr:uid="{2F9993C2-F4B2-4FC6-ADC3-061B2EADEFC0}"/>
    <cellStyle name="Comma 2 7 2 2 6 3 2" xfId="1410" xr:uid="{F4D2CDB7-8767-454F-958F-3D5E37639180}"/>
    <cellStyle name="Comma 2 7 2 2 6 3 2 2" xfId="3666" xr:uid="{7EA276D2-8C9C-47E1-A035-CAF8858424CC}"/>
    <cellStyle name="Comma 2 7 2 2 6 3 2 2 2" xfId="8098" xr:uid="{540B3351-805A-4A30-AAB7-CDF10B4DBD48}"/>
    <cellStyle name="Comma 2 7 2 2 6 3 2 3" xfId="5882" xr:uid="{0B6C0982-3EC3-4885-A93A-43D2DD3D668B}"/>
    <cellStyle name="Comma 2 7 2 2 6 3 3" xfId="2158" xr:uid="{77EB22C9-C028-4F2D-9162-030EE4166B8E}"/>
    <cellStyle name="Comma 2 7 2 2 6 3 3 2" xfId="4374" xr:uid="{98189FA5-97A0-4500-A384-294D8B5BD11A}"/>
    <cellStyle name="Comma 2 7 2 2 6 3 3 2 2" xfId="8806" xr:uid="{87EEB6D3-F6E8-44D3-A8C4-78CC0225DE52}"/>
    <cellStyle name="Comma 2 7 2 2 6 3 3 3" xfId="6590" xr:uid="{4627DD8A-6013-432E-B3E6-9A1D5F054D53}"/>
    <cellStyle name="Comma 2 7 2 2 6 3 4" xfId="2921" xr:uid="{173C7CAF-69E3-4250-AAFE-A92B0497CAA3}"/>
    <cellStyle name="Comma 2 7 2 2 6 3 4 2" xfId="7353" xr:uid="{F7A73BC0-6E44-4067-9D8D-E7747AF25091}"/>
    <cellStyle name="Comma 2 7 2 2 6 3 5" xfId="5137" xr:uid="{3890AA72-D16A-4C03-9E48-345242E06439}"/>
    <cellStyle name="Comma 2 7 2 2 6 4" xfId="945" xr:uid="{4BD73702-DF63-4CAC-AD0D-002197051D33}"/>
    <cellStyle name="Comma 2 7 2 2 6 4 2" xfId="3201" xr:uid="{F8DA652D-BFC4-4FCF-97C6-13F067A69251}"/>
    <cellStyle name="Comma 2 7 2 2 6 4 2 2" xfId="7633" xr:uid="{BED60C55-56A8-441C-9A1D-24DA0C09FDA8}"/>
    <cellStyle name="Comma 2 7 2 2 6 4 3" xfId="5417" xr:uid="{DDDBEC78-71C5-4F42-B551-1FF0F11F979A}"/>
    <cellStyle name="Comma 2 7 2 2 6 5" xfId="1693" xr:uid="{8B1CAF10-8CDD-4EAD-97FB-36F4C2811C65}"/>
    <cellStyle name="Comma 2 7 2 2 6 5 2" xfId="3909" xr:uid="{6AA04F1C-E70B-45BF-B352-73452C57617B}"/>
    <cellStyle name="Comma 2 7 2 2 6 5 2 2" xfId="8341" xr:uid="{2966CE12-74AB-44A0-B3C2-F1B869768367}"/>
    <cellStyle name="Comma 2 7 2 2 6 5 3" xfId="6125" xr:uid="{F0BA01C3-B613-4F0C-8538-5D16E76EBB0F}"/>
    <cellStyle name="Comma 2 7 2 2 6 6" xfId="2456" xr:uid="{EF3DD3A0-3811-4DE7-95FE-BD722B8E01D9}"/>
    <cellStyle name="Comma 2 7 2 2 6 6 2" xfId="6888" xr:uid="{C460CDB4-76D0-4473-B32E-1F0DEDD75673}"/>
    <cellStyle name="Comma 2 7 2 2 6 7" xfId="4672" xr:uid="{ADC1DB28-8DB2-4A46-8375-FB9A9F8A04FA}"/>
    <cellStyle name="Comma 2 7 2 2 7" xfId="302" xr:uid="{C513B035-5BA9-4745-A7C0-D3FD27FD103A}"/>
    <cellStyle name="Comma 2 7 2 2 7 2" xfId="1061" xr:uid="{EB1C349C-C07A-434D-A3B3-F13905BF76E2}"/>
    <cellStyle name="Comma 2 7 2 2 7 2 2" xfId="3317" xr:uid="{424FE49D-B6F0-451B-9177-69356240461A}"/>
    <cellStyle name="Comma 2 7 2 2 7 2 2 2" xfId="7749" xr:uid="{2516E321-C9A6-48BD-AB7F-68B8E69498AB}"/>
    <cellStyle name="Comma 2 7 2 2 7 2 3" xfId="5533" xr:uid="{C44B12D7-FCB3-4BD3-9E71-6220AA22737E}"/>
    <cellStyle name="Comma 2 7 2 2 7 3" xfId="1809" xr:uid="{A8667B7B-4BDB-41BF-B28C-F18B49792C6D}"/>
    <cellStyle name="Comma 2 7 2 2 7 3 2" xfId="4025" xr:uid="{063C8E85-E9BD-485E-81A8-C02217AA2F0D}"/>
    <cellStyle name="Comma 2 7 2 2 7 3 2 2" xfId="8457" xr:uid="{C1921764-4568-448B-9323-3C43A3895749}"/>
    <cellStyle name="Comma 2 7 2 2 7 3 3" xfId="6241" xr:uid="{0EE31D93-68EF-4489-8326-F5654014723D}"/>
    <cellStyle name="Comma 2 7 2 2 7 4" xfId="2572" xr:uid="{0AFC84E9-F55A-4E90-9717-075AEA5A018F}"/>
    <cellStyle name="Comma 2 7 2 2 7 4 2" xfId="7004" xr:uid="{C8385AAA-684F-409C-B63E-54EB3EFF4FAD}"/>
    <cellStyle name="Comma 2 7 2 2 7 5" xfId="4788" xr:uid="{CA0A3BF2-DAA9-4768-8E8B-498DE1704BBF}"/>
    <cellStyle name="Comma 2 7 2 2 8" xfId="537" xr:uid="{8C3C7558-C8AC-4CBF-9AA6-CF2093BA9E7C}"/>
    <cellStyle name="Comma 2 7 2 2 8 2" xfId="1296" xr:uid="{8BF0DAFB-A1F5-459C-B4FB-1A6FDFF7DB64}"/>
    <cellStyle name="Comma 2 7 2 2 8 2 2" xfId="3552" xr:uid="{DB00A4D9-DE49-4A16-BD30-380AC5B0A94A}"/>
    <cellStyle name="Comma 2 7 2 2 8 2 2 2" xfId="7984" xr:uid="{5C1C2AE0-7DEB-4A1F-8684-C01D8A9188ED}"/>
    <cellStyle name="Comma 2 7 2 2 8 2 3" xfId="5768" xr:uid="{DBF8A510-146E-4DDB-BF41-174870497197}"/>
    <cellStyle name="Comma 2 7 2 2 8 3" xfId="2044" xr:uid="{6D66780A-2A1F-4C35-A56B-31F3B3BB936C}"/>
    <cellStyle name="Comma 2 7 2 2 8 3 2" xfId="4260" xr:uid="{FB1AD264-4543-4D26-A15A-1651137E967C}"/>
    <cellStyle name="Comma 2 7 2 2 8 3 2 2" xfId="8692" xr:uid="{74B68099-CC38-4F54-902D-430AC152F32C}"/>
    <cellStyle name="Comma 2 7 2 2 8 3 3" xfId="6476" xr:uid="{8938FF0B-6BC1-41A9-BBDA-66AE3691D3EC}"/>
    <cellStyle name="Comma 2 7 2 2 8 4" xfId="2807" xr:uid="{A4057AEE-B1A1-4C57-A15C-A877CEADB6E1}"/>
    <cellStyle name="Comma 2 7 2 2 8 4 2" xfId="7239" xr:uid="{DE333589-0D44-4B5D-96A6-39C5B21B5634}"/>
    <cellStyle name="Comma 2 7 2 2 8 5" xfId="5023" xr:uid="{58CAD3E4-F3C1-47B4-BF89-1155DC6B30AA}"/>
    <cellStyle name="Comma 2 7 2 2 9" xfId="765" xr:uid="{126C7A36-1A03-42AF-8552-7D5E7A1414D2}"/>
    <cellStyle name="Comma 2 7 2 2 9 2" xfId="2272" xr:uid="{70C38D83-4D6D-4D59-849A-72BF9EB92E92}"/>
    <cellStyle name="Comma 2 7 2 2 9 2 2" xfId="4488" xr:uid="{06FB7C93-4E5D-45EC-BF81-E5456FD1CA4F}"/>
    <cellStyle name="Comma 2 7 2 2 9 2 2 2" xfId="8920" xr:uid="{BD21D90F-2426-4B6A-942D-9DAA8E59518A}"/>
    <cellStyle name="Comma 2 7 2 2 9 2 3" xfId="6704" xr:uid="{02400264-2E26-4BD7-B0CA-6352310A3B8A}"/>
    <cellStyle name="Comma 2 7 2 2 9 3" xfId="3035" xr:uid="{10E8B9F2-59D5-409E-A81F-5DA13347DFE3}"/>
    <cellStyle name="Comma 2 7 2 2 9 3 2" xfId="7467" xr:uid="{421AE69A-4A70-4FBA-9566-20ACD2234DB2}"/>
    <cellStyle name="Comma 2 7 2 2 9 4" xfId="5251" xr:uid="{C11E2227-9C13-45B4-AB18-500C4A61DD93}"/>
    <cellStyle name="Comma 2 7 2 3" xfId="60" xr:uid="{00000000-0005-0000-0000-000002000000}"/>
    <cellStyle name="Comma 2 7 2 3 10" xfId="808" xr:uid="{1967BDBA-2CD1-4AE6-9D32-302D02DC924B}"/>
    <cellStyle name="Comma 2 7 2 3 10 2" xfId="2302" xr:uid="{D625070B-FF82-4B80-A68C-E624765B9CAE}"/>
    <cellStyle name="Comma 2 7 2 3 10 2 2" xfId="4518" xr:uid="{8A8D3D35-9280-431F-B40F-DFE0A90D4884}"/>
    <cellStyle name="Comma 2 7 2 3 10 2 2 2" xfId="8950" xr:uid="{DAF333CF-C6F6-44F0-8135-9C435944A55A}"/>
    <cellStyle name="Comma 2 7 2 3 10 2 3" xfId="6734" xr:uid="{1AE1CCC0-6006-44A4-A26A-82F5F63980DD}"/>
    <cellStyle name="Comma 2 7 2 3 10 3" xfId="3065" xr:uid="{8D529ACA-4CC1-48EA-806F-9BE050D7E739}"/>
    <cellStyle name="Comma 2 7 2 3 10 3 2" xfId="7497" xr:uid="{C0825307-A087-4181-940B-07EED0A3F1AF}"/>
    <cellStyle name="Comma 2 7 2 3 10 4" xfId="5281" xr:uid="{EDD95936-EB3E-4A5B-8FB0-7D7086350888}"/>
    <cellStyle name="Comma 2 7 2 3 11" xfId="819" xr:uid="{BF8962F9-F877-4FC2-B0A4-721EBC61307D}"/>
    <cellStyle name="Comma 2 7 2 3 11 2" xfId="2312" xr:uid="{44793D91-58DB-4E33-9C45-F3AB21AABFC0}"/>
    <cellStyle name="Comma 2 7 2 3 11 2 2" xfId="4528" xr:uid="{72288071-6A8F-4E8E-9E53-29AC7E8AEC5A}"/>
    <cellStyle name="Comma 2 7 2 3 11 2 2 2" xfId="8960" xr:uid="{25856BBD-6CB7-4230-ABC1-D0F03F09448F}"/>
    <cellStyle name="Comma 2 7 2 3 11 2 3" xfId="6744" xr:uid="{4324D2F4-0454-4168-B402-40F32CCB3B78}"/>
    <cellStyle name="Comma 2 7 2 3 11 3" xfId="3075" xr:uid="{C85A521A-AF81-4F54-8D70-6E2A1E98A44F}"/>
    <cellStyle name="Comma 2 7 2 3 11 3 2" xfId="7507" xr:uid="{FC5C7B55-D724-4104-8A2D-7F4D9067864A}"/>
    <cellStyle name="Comma 2 7 2 3 11 4" xfId="5291" xr:uid="{36774501-8777-4CF2-8572-89CA61D9A365}"/>
    <cellStyle name="Comma 2 7 2 3 12" xfId="828" xr:uid="{7EE78534-897C-43A3-B29F-AB1EB4FFD3B7}"/>
    <cellStyle name="Comma 2 7 2 3 12 2" xfId="3084" xr:uid="{E4F3461B-7723-4F17-89CC-FC17546271D6}"/>
    <cellStyle name="Comma 2 7 2 3 12 2 2" xfId="7516" xr:uid="{AABB790B-FAAB-4800-B6FD-0484F544D35E}"/>
    <cellStyle name="Comma 2 7 2 3 12 3" xfId="5300" xr:uid="{8C6108DC-D0E9-4E35-B527-AA58ED0BFFF0}"/>
    <cellStyle name="Comma 2 7 2 3 13" xfId="1600" xr:uid="{554FC5E3-331B-4E89-AE9D-6C13411116C4}"/>
    <cellStyle name="Comma 2 7 2 3 13 2" xfId="3816" xr:uid="{8C4FD3AA-6E9D-48FB-B0E9-5C9B7B0690FE}"/>
    <cellStyle name="Comma 2 7 2 3 13 2 2" xfId="8248" xr:uid="{19DF0323-4B17-4AA8-B36F-86D0CDA13D4F}"/>
    <cellStyle name="Comma 2 7 2 3 13 3" xfId="6032" xr:uid="{556DD091-E75B-4F7C-A2C1-795751AC143F}"/>
    <cellStyle name="Comma 2 7 2 3 14" xfId="2363" xr:uid="{0AF770DA-E1CC-4599-A226-10E34E69AACF}"/>
    <cellStyle name="Comma 2 7 2 3 14 2" xfId="6795" xr:uid="{8C5558DF-D791-46CA-9369-E9790F476FB0}"/>
    <cellStyle name="Comma 2 7 2 3 15" xfId="4579" xr:uid="{239E4650-44DE-48EA-A038-AF65BCF49D4C}"/>
    <cellStyle name="Comma 2 7 2 3 2" xfId="89" xr:uid="{206A9C11-A52E-473E-A211-4BE5C48A3AEA}"/>
    <cellStyle name="Comma 2 7 2 3 2 10" xfId="2379" xr:uid="{040472A0-B65C-48DB-82D6-564BC4B96063}"/>
    <cellStyle name="Comma 2 7 2 3 2 10 2" xfId="6811" xr:uid="{C0C86AEF-379B-4C15-9122-ACF2247BA60F}"/>
    <cellStyle name="Comma 2 7 2 3 2 11" xfId="4595" xr:uid="{D06942A3-096A-4237-BE1A-0B169DC6093B}"/>
    <cellStyle name="Comma 2 7 2 3 2 2" xfId="106" xr:uid="{22DE9719-F053-4AD0-AE54-BC02DBD99A63}"/>
    <cellStyle name="Comma 2 7 2 3 2 2 10" xfId="4610" xr:uid="{E67470DF-C0D0-4F3B-8E9A-7802F31C0153}"/>
    <cellStyle name="Comma 2 7 2 3 2 2 2" xfId="146" xr:uid="{F71502E1-32DF-486E-96BA-C887C4FA9672}"/>
    <cellStyle name="Comma 2 7 2 3 2 2 2 2" xfId="270" xr:uid="{D0E3FCE3-6EEA-4C09-9CE4-606951BD516A}"/>
    <cellStyle name="Comma 2 7 2 3 2 2 2 2 2" xfId="500" xr:uid="{47C90401-06AF-4FC9-A7C0-C6057DF56ECE}"/>
    <cellStyle name="Comma 2 7 2 3 2 2 2 2 2 2" xfId="1259" xr:uid="{FCF54E3B-1559-4573-A16C-F2D1750FE570}"/>
    <cellStyle name="Comma 2 7 2 3 2 2 2 2 2 2 2" xfId="3515" xr:uid="{C7DCA4B8-D034-4B3C-9EDD-085D8CFF3987}"/>
    <cellStyle name="Comma 2 7 2 3 2 2 2 2 2 2 2 2" xfId="7947" xr:uid="{42704EFD-34BA-43B0-AD0F-F11DBDBFC5D2}"/>
    <cellStyle name="Comma 2 7 2 3 2 2 2 2 2 2 3" xfId="5731" xr:uid="{97AEEADE-EB39-4BAD-883B-0EC2FD9A09CA}"/>
    <cellStyle name="Comma 2 7 2 3 2 2 2 2 2 3" xfId="2007" xr:uid="{376069AD-7035-43A3-8CBA-736545129843}"/>
    <cellStyle name="Comma 2 7 2 3 2 2 2 2 2 3 2" xfId="4223" xr:uid="{BE50ABE7-0B3F-4219-BB4D-794F2C2C92B7}"/>
    <cellStyle name="Comma 2 7 2 3 2 2 2 2 2 3 2 2" xfId="8655" xr:uid="{14FA533E-20CD-4C37-8669-385080A002AA}"/>
    <cellStyle name="Comma 2 7 2 3 2 2 2 2 2 3 3" xfId="6439" xr:uid="{CD70C8B2-FF19-435F-8E96-D58B1C478C3E}"/>
    <cellStyle name="Comma 2 7 2 3 2 2 2 2 2 4" xfId="2770" xr:uid="{D178C86C-73A6-4E88-B327-B2D8A5BFEE3D}"/>
    <cellStyle name="Comma 2 7 2 3 2 2 2 2 2 4 2" xfId="7202" xr:uid="{BA06086B-A287-43A8-A230-F726B944AA72}"/>
    <cellStyle name="Comma 2 7 2 3 2 2 2 2 2 5" xfId="4986" xr:uid="{1D5A5453-9B3C-4013-9ED8-682FE492A2CE}"/>
    <cellStyle name="Comma 2 7 2 3 2 2 2 2 3" xfId="735" xr:uid="{942B2D2A-1313-4523-8442-82363A7BD25D}"/>
    <cellStyle name="Comma 2 7 2 3 2 2 2 2 3 2" xfId="1494" xr:uid="{C9772AAE-D44D-4B7F-9150-CAE54B1E8F3C}"/>
    <cellStyle name="Comma 2 7 2 3 2 2 2 2 3 2 2" xfId="3750" xr:uid="{466A2392-683E-46EB-ACB8-E75776747055}"/>
    <cellStyle name="Comma 2 7 2 3 2 2 2 2 3 2 2 2" xfId="8182" xr:uid="{A5ABCE50-4827-4BCD-900A-BE104F9FCABB}"/>
    <cellStyle name="Comma 2 7 2 3 2 2 2 2 3 2 3" xfId="5966" xr:uid="{CB490AC5-07A6-4B13-8908-CD03F5B04ADB}"/>
    <cellStyle name="Comma 2 7 2 3 2 2 2 2 3 3" xfId="2242" xr:uid="{55B51D56-97D5-4478-A57D-CA9484D1F64B}"/>
    <cellStyle name="Comma 2 7 2 3 2 2 2 2 3 3 2" xfId="4458" xr:uid="{4D399856-01E4-4453-970A-40DF9F5A8CEB}"/>
    <cellStyle name="Comma 2 7 2 3 2 2 2 2 3 3 2 2" xfId="8890" xr:uid="{85B5770B-4E08-4148-ADF8-7EDFF61A2CC8}"/>
    <cellStyle name="Comma 2 7 2 3 2 2 2 2 3 3 3" xfId="6674" xr:uid="{1AB4825C-0CFF-4D39-B4B5-9C24CB1060B8}"/>
    <cellStyle name="Comma 2 7 2 3 2 2 2 2 3 4" xfId="3005" xr:uid="{781B89DA-7F1B-4CF3-B95B-409E4AAFACB7}"/>
    <cellStyle name="Comma 2 7 2 3 2 2 2 2 3 4 2" xfId="7437" xr:uid="{044008D0-F589-4A7C-B945-13490F53C120}"/>
    <cellStyle name="Comma 2 7 2 3 2 2 2 2 3 5" xfId="5221" xr:uid="{9EA6B060-A421-45F3-ABE7-A023CB329936}"/>
    <cellStyle name="Comma 2 7 2 3 2 2 2 2 4" xfId="1029" xr:uid="{9C4C0910-7F79-4155-9EC5-ED01C9AEBA2A}"/>
    <cellStyle name="Comma 2 7 2 3 2 2 2 2 4 2" xfId="3285" xr:uid="{3CCEF817-0D62-4D65-AA51-2A58A566DB5C}"/>
    <cellStyle name="Comma 2 7 2 3 2 2 2 2 4 2 2" xfId="7717" xr:uid="{A9DDB7F6-52EF-4D2B-A5BF-1A5F6EEC8301}"/>
    <cellStyle name="Comma 2 7 2 3 2 2 2 2 4 3" xfId="5501" xr:uid="{B629590C-894F-4355-B6DA-8E2B8BB0C7C3}"/>
    <cellStyle name="Comma 2 7 2 3 2 2 2 2 5" xfId="1777" xr:uid="{1A81D521-DE05-4E7A-B510-1E3A4082DF73}"/>
    <cellStyle name="Comma 2 7 2 3 2 2 2 2 5 2" xfId="3993" xr:uid="{85A43D80-41BC-47B6-8937-C4ACC28E6898}"/>
    <cellStyle name="Comma 2 7 2 3 2 2 2 2 5 2 2" xfId="8425" xr:uid="{368370FE-B8F8-4BB6-ACD8-5ABB1AC4E31A}"/>
    <cellStyle name="Comma 2 7 2 3 2 2 2 2 5 3" xfId="6209" xr:uid="{281AC5D5-9B16-46ED-B633-B87168537F54}"/>
    <cellStyle name="Comma 2 7 2 3 2 2 2 2 6" xfId="2540" xr:uid="{9658F8B7-FEDA-4064-A180-55D1BD8E4287}"/>
    <cellStyle name="Comma 2 7 2 3 2 2 2 2 6 2" xfId="6972" xr:uid="{891C3A25-CCE6-4654-8B4A-DA9C263A5371}"/>
    <cellStyle name="Comma 2 7 2 3 2 2 2 2 7" xfId="4756" xr:uid="{27D54C3A-6C05-4B27-918C-FFCD0D2067BD}"/>
    <cellStyle name="Comma 2 7 2 3 2 2 2 3" xfId="385" xr:uid="{21ADB77D-829B-436D-BF40-5116AE3FCB72}"/>
    <cellStyle name="Comma 2 7 2 3 2 2 2 3 2" xfId="1144" xr:uid="{9CF919B5-7855-47DD-8CF4-99A25090CFDA}"/>
    <cellStyle name="Comma 2 7 2 3 2 2 2 3 2 2" xfId="3400" xr:uid="{00A3472F-85BD-4FBF-AEF7-D4AF223CC9C7}"/>
    <cellStyle name="Comma 2 7 2 3 2 2 2 3 2 2 2" xfId="7832" xr:uid="{9726C6E5-234F-4148-BA6B-21AA3B4F4F34}"/>
    <cellStyle name="Comma 2 7 2 3 2 2 2 3 2 3" xfId="5616" xr:uid="{EC069DFD-D8A2-4F10-95B5-36835E32550C}"/>
    <cellStyle name="Comma 2 7 2 3 2 2 2 3 3" xfId="1892" xr:uid="{B45BD513-1417-496D-9B7D-2F94F287B2AF}"/>
    <cellStyle name="Comma 2 7 2 3 2 2 2 3 3 2" xfId="4108" xr:uid="{F6C78436-CD2E-4430-8AAE-3B338F395472}"/>
    <cellStyle name="Comma 2 7 2 3 2 2 2 3 3 2 2" xfId="8540" xr:uid="{09827A92-3B96-4FA8-B26F-97841A22BA82}"/>
    <cellStyle name="Comma 2 7 2 3 2 2 2 3 3 3" xfId="6324" xr:uid="{EF8CCF28-2F73-43DA-B197-5C4606FB1A5C}"/>
    <cellStyle name="Comma 2 7 2 3 2 2 2 3 4" xfId="2655" xr:uid="{2588A109-6ECC-427D-92FA-394F992F462A}"/>
    <cellStyle name="Comma 2 7 2 3 2 2 2 3 4 2" xfId="7087" xr:uid="{D87FABFB-8966-4760-B8CE-52A386CC881E}"/>
    <cellStyle name="Comma 2 7 2 3 2 2 2 3 5" xfId="4871" xr:uid="{C46B3CD7-6381-4A88-A05E-7410A0A7A139}"/>
    <cellStyle name="Comma 2 7 2 3 2 2 2 4" xfId="620" xr:uid="{49BC6285-6BB2-49EF-B9B1-76039A056FD7}"/>
    <cellStyle name="Comma 2 7 2 3 2 2 2 4 2" xfId="1379" xr:uid="{5B44CF6C-C52B-4B39-B359-AB82D3EDEF3E}"/>
    <cellStyle name="Comma 2 7 2 3 2 2 2 4 2 2" xfId="3635" xr:uid="{61657E45-0B62-4044-AE12-9D8C4FBA82CD}"/>
    <cellStyle name="Comma 2 7 2 3 2 2 2 4 2 2 2" xfId="8067" xr:uid="{C3175A18-43B0-453B-A2C3-85DBDB89449B}"/>
    <cellStyle name="Comma 2 7 2 3 2 2 2 4 2 3" xfId="5851" xr:uid="{66FE2A15-93BE-45B3-B5DA-ACE07B3D92ED}"/>
    <cellStyle name="Comma 2 7 2 3 2 2 2 4 3" xfId="2127" xr:uid="{76CE1412-812C-4F45-BD1D-27C7696BE81D}"/>
    <cellStyle name="Comma 2 7 2 3 2 2 2 4 3 2" xfId="4343" xr:uid="{93A5CA84-3AF4-4BE2-9431-87A12AF518F2}"/>
    <cellStyle name="Comma 2 7 2 3 2 2 2 4 3 2 2" xfId="8775" xr:uid="{BB054C73-E74D-4443-B7E4-DF52EC5B4F03}"/>
    <cellStyle name="Comma 2 7 2 3 2 2 2 4 3 3" xfId="6559" xr:uid="{5F74541D-6A77-4F55-BC05-E343CED1DA58}"/>
    <cellStyle name="Comma 2 7 2 3 2 2 2 4 4" xfId="2890" xr:uid="{F8234D4B-FEBC-4454-8F89-1B9820CA7CE6}"/>
    <cellStyle name="Comma 2 7 2 3 2 2 2 4 4 2" xfId="7322" xr:uid="{50388F9A-AB24-48F3-B430-7B64C1386EA7}"/>
    <cellStyle name="Comma 2 7 2 3 2 2 2 4 5" xfId="5106" xr:uid="{A62E7EB4-9D19-42AE-BABA-BED9841856A8}"/>
    <cellStyle name="Comma 2 7 2 3 2 2 2 5" xfId="914" xr:uid="{F3D3F5FF-200A-4660-B5E9-7D7B0465DD1B}"/>
    <cellStyle name="Comma 2 7 2 3 2 2 2 5 2" xfId="3170" xr:uid="{947AC8C9-01F1-4063-BB85-BB96041C0B2A}"/>
    <cellStyle name="Comma 2 7 2 3 2 2 2 5 2 2" xfId="7602" xr:uid="{AC737241-388F-43E9-BC61-609608202033}"/>
    <cellStyle name="Comma 2 7 2 3 2 2 2 5 3" xfId="5386" xr:uid="{B8AC3E5C-298D-4007-AF57-E06050401AB2}"/>
    <cellStyle name="Comma 2 7 2 3 2 2 2 6" xfId="1662" xr:uid="{9F9A228A-A231-4850-A5BB-D01CE98DA78D}"/>
    <cellStyle name="Comma 2 7 2 3 2 2 2 6 2" xfId="3878" xr:uid="{DC5D609A-760E-4BC4-B139-BDC0D33CC840}"/>
    <cellStyle name="Comma 2 7 2 3 2 2 2 6 2 2" xfId="8310" xr:uid="{7B608B0B-6DE3-46F3-98C5-ECC88E04E326}"/>
    <cellStyle name="Comma 2 7 2 3 2 2 2 6 3" xfId="6094" xr:uid="{A1CE12D8-538D-4A8B-BA64-22377D822B3E}"/>
    <cellStyle name="Comma 2 7 2 3 2 2 2 7" xfId="2425" xr:uid="{9EA6C9CC-7C28-4885-B2FA-4CB5080D152B}"/>
    <cellStyle name="Comma 2 7 2 3 2 2 2 7 2" xfId="6857" xr:uid="{9DD74879-6A3F-4636-9957-3D34267A7F4C}"/>
    <cellStyle name="Comma 2 7 2 3 2 2 2 8" xfId="4641" xr:uid="{153EE4E5-759D-4F70-930E-ED6DFED8D370}"/>
    <cellStyle name="Comma 2 7 2 3 2 2 3" xfId="239" xr:uid="{9DB61260-36D0-4CA0-96F4-C17CA750AD5B}"/>
    <cellStyle name="Comma 2 7 2 3 2 2 3 2" xfId="469" xr:uid="{75A5E201-1597-4046-A795-D5E842289B45}"/>
    <cellStyle name="Comma 2 7 2 3 2 2 3 2 2" xfId="1228" xr:uid="{0203D491-FE62-4132-BDD8-9B97ADEDB69F}"/>
    <cellStyle name="Comma 2 7 2 3 2 2 3 2 2 2" xfId="3484" xr:uid="{AF3EA814-BC50-4F31-BD21-2AFA28A0C980}"/>
    <cellStyle name="Comma 2 7 2 3 2 2 3 2 2 2 2" xfId="7916" xr:uid="{E15A44D9-C497-4C02-9882-184AF3E76A9A}"/>
    <cellStyle name="Comma 2 7 2 3 2 2 3 2 2 3" xfId="5700" xr:uid="{AF7F48B6-9BD1-419E-BF34-B40B003032C5}"/>
    <cellStyle name="Comma 2 7 2 3 2 2 3 2 3" xfId="1976" xr:uid="{E9018491-C12E-4255-AA05-608836CB92F7}"/>
    <cellStyle name="Comma 2 7 2 3 2 2 3 2 3 2" xfId="4192" xr:uid="{A824197E-684C-4369-8885-BBB24AEF2B93}"/>
    <cellStyle name="Comma 2 7 2 3 2 2 3 2 3 2 2" xfId="8624" xr:uid="{B16AFE85-1E79-472D-8078-6D700CD194A7}"/>
    <cellStyle name="Comma 2 7 2 3 2 2 3 2 3 3" xfId="6408" xr:uid="{6493D5A2-B06E-4D8E-9C4D-046C08B8AF8E}"/>
    <cellStyle name="Comma 2 7 2 3 2 2 3 2 4" xfId="2739" xr:uid="{6F8105AA-D426-4AF4-B74E-F6577C55DF4B}"/>
    <cellStyle name="Comma 2 7 2 3 2 2 3 2 4 2" xfId="7171" xr:uid="{E061F4D8-BDD4-4134-A6AF-2729E5599FDF}"/>
    <cellStyle name="Comma 2 7 2 3 2 2 3 2 5" xfId="4955" xr:uid="{86B7E53B-248E-4845-81D1-7CE0AEA7CCE7}"/>
    <cellStyle name="Comma 2 7 2 3 2 2 3 3" xfId="704" xr:uid="{496FCFCE-F664-4F21-B203-9AA2510128A9}"/>
    <cellStyle name="Comma 2 7 2 3 2 2 3 3 2" xfId="1463" xr:uid="{FC5F8C5F-2248-4174-AFA3-BEC3328D659C}"/>
    <cellStyle name="Comma 2 7 2 3 2 2 3 3 2 2" xfId="3719" xr:uid="{2D696471-0287-42F5-9809-4FAC765C97B9}"/>
    <cellStyle name="Comma 2 7 2 3 2 2 3 3 2 2 2" xfId="8151" xr:uid="{3B8F78D0-A3A6-40B5-8129-5C3AFE106B0B}"/>
    <cellStyle name="Comma 2 7 2 3 2 2 3 3 2 3" xfId="5935" xr:uid="{42430AF8-5CFD-46EC-903F-5AACEDE76404}"/>
    <cellStyle name="Comma 2 7 2 3 2 2 3 3 3" xfId="2211" xr:uid="{88F67D7F-8A64-47FE-95F6-419DE5ABB453}"/>
    <cellStyle name="Comma 2 7 2 3 2 2 3 3 3 2" xfId="4427" xr:uid="{9907CC91-AEDD-43D2-8C65-E95CD9A03E40}"/>
    <cellStyle name="Comma 2 7 2 3 2 2 3 3 3 2 2" xfId="8859" xr:uid="{1D69FA74-6E18-44A1-A017-BE0C287E27EA}"/>
    <cellStyle name="Comma 2 7 2 3 2 2 3 3 3 3" xfId="6643" xr:uid="{548466FD-6C6B-4A22-B259-B6B84BD059B6}"/>
    <cellStyle name="Comma 2 7 2 3 2 2 3 3 4" xfId="2974" xr:uid="{BB0C0DFC-ABF4-4CCE-9711-F7BD43A647CF}"/>
    <cellStyle name="Comma 2 7 2 3 2 2 3 3 4 2" xfId="7406" xr:uid="{5D8F4D88-5A7A-4DA4-8994-C87273086096}"/>
    <cellStyle name="Comma 2 7 2 3 2 2 3 3 5" xfId="5190" xr:uid="{3370779E-6BA5-4217-A32E-DA96742B5BDC}"/>
    <cellStyle name="Comma 2 7 2 3 2 2 3 4" xfId="998" xr:uid="{390F5E7D-A984-4669-B44B-E1F7210FEBB0}"/>
    <cellStyle name="Comma 2 7 2 3 2 2 3 4 2" xfId="3254" xr:uid="{4BB02F39-B9BA-478E-BA1A-DADE9294188A}"/>
    <cellStyle name="Comma 2 7 2 3 2 2 3 4 2 2" xfId="7686" xr:uid="{78231D89-87BC-4937-8B6D-1736DF46D9D5}"/>
    <cellStyle name="Comma 2 7 2 3 2 2 3 4 3" xfId="5470" xr:uid="{428EA6C5-CC47-48AE-BDFB-398E2F66194A}"/>
    <cellStyle name="Comma 2 7 2 3 2 2 3 5" xfId="1746" xr:uid="{3BB7988B-5192-4FCB-BDF8-3ED4E7AF1A41}"/>
    <cellStyle name="Comma 2 7 2 3 2 2 3 5 2" xfId="3962" xr:uid="{6DC59BC6-2E6E-4861-B097-776C7B77A8F7}"/>
    <cellStyle name="Comma 2 7 2 3 2 2 3 5 2 2" xfId="8394" xr:uid="{5FD22A13-0C38-4005-B15B-FEF4AD8366D7}"/>
    <cellStyle name="Comma 2 7 2 3 2 2 3 5 3" xfId="6178" xr:uid="{D5590609-A9FE-4D9F-B5AE-CFA03BFA12E1}"/>
    <cellStyle name="Comma 2 7 2 3 2 2 3 6" xfId="2509" xr:uid="{6503A405-77DB-4B40-95FE-B5EDA96C86D0}"/>
    <cellStyle name="Comma 2 7 2 3 2 2 3 6 2" xfId="6941" xr:uid="{E2F9635F-8AC5-4D54-B9BE-13DB30FB2379}"/>
    <cellStyle name="Comma 2 7 2 3 2 2 3 7" xfId="4725" xr:uid="{5F33228D-8FD7-440F-8FA5-9015D8F505E2}"/>
    <cellStyle name="Comma 2 7 2 3 2 2 4" xfId="354" xr:uid="{9B68ACAF-C958-4A3C-BE45-53DB77F1F4CA}"/>
    <cellStyle name="Comma 2 7 2 3 2 2 4 2" xfId="1113" xr:uid="{C5A62390-9A23-43B3-BD47-1A9DA96E94D8}"/>
    <cellStyle name="Comma 2 7 2 3 2 2 4 2 2" xfId="3369" xr:uid="{F05AAC90-F85C-4C47-A714-8E8C1BA30969}"/>
    <cellStyle name="Comma 2 7 2 3 2 2 4 2 2 2" xfId="7801" xr:uid="{3E2DD0D6-38A4-4D6A-B2BD-535B77F7BF27}"/>
    <cellStyle name="Comma 2 7 2 3 2 2 4 2 3" xfId="5585" xr:uid="{C2252D15-353E-48B2-B165-9C2E016F4D54}"/>
    <cellStyle name="Comma 2 7 2 3 2 2 4 3" xfId="1861" xr:uid="{4F52100C-AE60-42BB-8F5A-446B833C38F6}"/>
    <cellStyle name="Comma 2 7 2 3 2 2 4 3 2" xfId="4077" xr:uid="{44734AF0-7516-40FB-82A0-E70042AC0BC4}"/>
    <cellStyle name="Comma 2 7 2 3 2 2 4 3 2 2" xfId="8509" xr:uid="{E50142BC-CD3B-47E3-B1EF-4D1AE8510C37}"/>
    <cellStyle name="Comma 2 7 2 3 2 2 4 3 3" xfId="6293" xr:uid="{6B85F132-9938-4264-AB56-3C52C62A3429}"/>
    <cellStyle name="Comma 2 7 2 3 2 2 4 4" xfId="2624" xr:uid="{96C70033-D96B-4B04-8F43-F7AEFF631FF0}"/>
    <cellStyle name="Comma 2 7 2 3 2 2 4 4 2" xfId="7056" xr:uid="{17B2CF6F-51BF-4DF3-9F80-9AFB364C07D4}"/>
    <cellStyle name="Comma 2 7 2 3 2 2 4 5" xfId="4840" xr:uid="{911E6C62-290F-4BEA-B7BD-47B1214CC5C9}"/>
    <cellStyle name="Comma 2 7 2 3 2 2 5" xfId="589" xr:uid="{8DAEA949-73E1-4001-A317-06527CAE296A}"/>
    <cellStyle name="Comma 2 7 2 3 2 2 5 2" xfId="1348" xr:uid="{EC32D144-4532-4D37-AE91-E8880AECFBCB}"/>
    <cellStyle name="Comma 2 7 2 3 2 2 5 2 2" xfId="3604" xr:uid="{924BEDF5-BF74-4DB8-A708-4E112D447DA2}"/>
    <cellStyle name="Comma 2 7 2 3 2 2 5 2 2 2" xfId="8036" xr:uid="{8983CB6C-DA6B-46A8-B168-7B2C1C5D846E}"/>
    <cellStyle name="Comma 2 7 2 3 2 2 5 2 3" xfId="5820" xr:uid="{78F60B26-D89D-4866-B3D2-68492BDE6BBE}"/>
    <cellStyle name="Comma 2 7 2 3 2 2 5 3" xfId="2096" xr:uid="{F1E5D9A3-16A3-4259-AF37-627B68C29FB9}"/>
    <cellStyle name="Comma 2 7 2 3 2 2 5 3 2" xfId="4312" xr:uid="{F7D208C6-85EE-47EF-A395-7973C8B966EA}"/>
    <cellStyle name="Comma 2 7 2 3 2 2 5 3 2 2" xfId="8744" xr:uid="{599F97D7-C7D3-4716-BBC3-4D22A1BA1822}"/>
    <cellStyle name="Comma 2 7 2 3 2 2 5 3 3" xfId="6528" xr:uid="{71D918D8-1077-4396-8A95-2458D970713C}"/>
    <cellStyle name="Comma 2 7 2 3 2 2 5 4" xfId="2859" xr:uid="{36C0B79D-4D29-4AA7-A201-09FA19EE95A0}"/>
    <cellStyle name="Comma 2 7 2 3 2 2 5 4 2" xfId="7291" xr:uid="{66E32E68-77B7-45A4-AC74-645571734557}"/>
    <cellStyle name="Comma 2 7 2 3 2 2 5 5" xfId="5075" xr:uid="{653DA4DC-96CB-4971-B1D4-D6C873F2F859}"/>
    <cellStyle name="Comma 2 7 2 3 2 2 6" xfId="777" xr:uid="{C492169C-2228-4DA3-A26C-85C2ABE2F7FF}"/>
    <cellStyle name="Comma 2 7 2 3 2 2 6 2" xfId="2284" xr:uid="{C9BEFFA8-14AE-4D56-9789-6E4CD8AC4C48}"/>
    <cellStyle name="Comma 2 7 2 3 2 2 6 2 2" xfId="4500" xr:uid="{815A2643-C7CF-477C-A45B-82A581E3D31F}"/>
    <cellStyle name="Comma 2 7 2 3 2 2 6 2 2 2" xfId="8932" xr:uid="{8FA400D4-5BC4-4340-B83B-E96820879437}"/>
    <cellStyle name="Comma 2 7 2 3 2 2 6 2 3" xfId="6716" xr:uid="{B65E6772-C967-4AB5-A8B6-BD6C3CAD6D61}"/>
    <cellStyle name="Comma 2 7 2 3 2 2 6 3" xfId="3047" xr:uid="{EF6ECB40-EFD7-414B-8BC6-98BA0BC7CCF4}"/>
    <cellStyle name="Comma 2 7 2 3 2 2 6 3 2" xfId="7479" xr:uid="{D38692DB-283C-448A-B185-B45ECD6DD6C5}"/>
    <cellStyle name="Comma 2 7 2 3 2 2 6 4" xfId="5263" xr:uid="{6BFDD4FD-AC2F-4FC7-8123-F0F2E6607440}"/>
    <cellStyle name="Comma 2 7 2 3 2 2 7" xfId="886" xr:uid="{6EAA402C-ACC1-4A37-8B6A-85A7418F7E01}"/>
    <cellStyle name="Comma 2 7 2 3 2 2 7 2" xfId="3142" xr:uid="{4FE6F27E-1FA5-4DE1-B6B7-962AC17A55BC}"/>
    <cellStyle name="Comma 2 7 2 3 2 2 7 2 2" xfId="7574" xr:uid="{68A87F57-A627-4C2D-B4BD-669A6B7A8573}"/>
    <cellStyle name="Comma 2 7 2 3 2 2 7 3" xfId="5358" xr:uid="{3534A0EB-6417-48EB-9EE5-25D68D86275F}"/>
    <cellStyle name="Comma 2 7 2 3 2 2 8" xfId="1631" xr:uid="{B8A69BE9-4A58-40B8-87B6-5AB62EA3266B}"/>
    <cellStyle name="Comma 2 7 2 3 2 2 8 2" xfId="3847" xr:uid="{FFFE93D5-7600-4024-BB84-8B8B465FABDF}"/>
    <cellStyle name="Comma 2 7 2 3 2 2 8 2 2" xfId="8279" xr:uid="{39E64D57-870D-4EB1-BFD8-6D3377640590}"/>
    <cellStyle name="Comma 2 7 2 3 2 2 8 3" xfId="6063" xr:uid="{75A63D52-0891-41B2-92CF-8CC965D5AFCD}"/>
    <cellStyle name="Comma 2 7 2 3 2 2 9" xfId="2394" xr:uid="{D30EDC6D-8A43-47B0-9688-5500B2192A0F}"/>
    <cellStyle name="Comma 2 7 2 3 2 2 9 2" xfId="6826" xr:uid="{3E518489-F3D5-4A75-8B22-A8415F2467AE}"/>
    <cellStyle name="Comma 2 7 2 3 2 3" xfId="152" xr:uid="{6D0C357F-9993-4B32-83A3-BD3D09A158C0}"/>
    <cellStyle name="Comma 2 7 2 3 2 3 2" xfId="273" xr:uid="{CCD920CE-F92B-46F3-A83D-DF8CD5EBFAFF}"/>
    <cellStyle name="Comma 2 7 2 3 2 3 2 2" xfId="503" xr:uid="{82F9EAD2-6E14-4069-BA3D-774899D462B1}"/>
    <cellStyle name="Comma 2 7 2 3 2 3 2 2 2" xfId="1262" xr:uid="{4BE44162-BB10-4245-B864-51A6C8D9E21F}"/>
    <cellStyle name="Comma 2 7 2 3 2 3 2 2 2 2" xfId="3518" xr:uid="{C2C595E0-D1C4-4B69-AF81-9D1E8F62877C}"/>
    <cellStyle name="Comma 2 7 2 3 2 3 2 2 2 2 2" xfId="7950" xr:uid="{F86D13AA-D00B-4EF8-9398-6A7312B5B62E}"/>
    <cellStyle name="Comma 2 7 2 3 2 3 2 2 2 3" xfId="5734" xr:uid="{6A0D01EE-0EA3-4FF6-95B0-D921AB764C78}"/>
    <cellStyle name="Comma 2 7 2 3 2 3 2 2 3" xfId="2010" xr:uid="{A75F47EC-0852-4FE4-BA0A-2FDFF1EB7F55}"/>
    <cellStyle name="Comma 2 7 2 3 2 3 2 2 3 2" xfId="4226" xr:uid="{DD34970E-74DB-47A4-BEB5-36BCB99C2691}"/>
    <cellStyle name="Comma 2 7 2 3 2 3 2 2 3 2 2" xfId="8658" xr:uid="{43B833F8-8D91-4C2D-AB64-3182BFD13517}"/>
    <cellStyle name="Comma 2 7 2 3 2 3 2 2 3 3" xfId="6442" xr:uid="{0A8B6CB6-E122-4A17-B879-DA2E5BE17DDA}"/>
    <cellStyle name="Comma 2 7 2 3 2 3 2 2 4" xfId="2773" xr:uid="{3D0DD8E0-0234-4BB6-8390-3E10F65B2EA3}"/>
    <cellStyle name="Comma 2 7 2 3 2 3 2 2 4 2" xfId="7205" xr:uid="{A130801E-8123-49D8-985E-C77605805D34}"/>
    <cellStyle name="Comma 2 7 2 3 2 3 2 2 5" xfId="4989" xr:uid="{E3ABC465-8B26-4721-BC41-58B86EBB8394}"/>
    <cellStyle name="Comma 2 7 2 3 2 3 2 3" xfId="738" xr:uid="{0B1F922C-4A68-4F7C-9C05-99BD929BC573}"/>
    <cellStyle name="Comma 2 7 2 3 2 3 2 3 2" xfId="1497" xr:uid="{BA8FF6CA-40F4-4067-B14C-D853445D8469}"/>
    <cellStyle name="Comma 2 7 2 3 2 3 2 3 2 2" xfId="3753" xr:uid="{EC0F690C-5284-498D-A732-1E6944791C7E}"/>
    <cellStyle name="Comma 2 7 2 3 2 3 2 3 2 2 2" xfId="8185" xr:uid="{C3447952-ED6E-46F0-BCE5-6D362A3C6CF8}"/>
    <cellStyle name="Comma 2 7 2 3 2 3 2 3 2 3" xfId="5969" xr:uid="{23C60CBB-26B7-4463-ACB4-1316CC491D2B}"/>
    <cellStyle name="Comma 2 7 2 3 2 3 2 3 3" xfId="2245" xr:uid="{F0F77641-628F-4EA7-B6C4-ACD0970B1982}"/>
    <cellStyle name="Comma 2 7 2 3 2 3 2 3 3 2" xfId="4461" xr:uid="{A7BDF759-E002-432B-B0BB-70A968122246}"/>
    <cellStyle name="Comma 2 7 2 3 2 3 2 3 3 2 2" xfId="8893" xr:uid="{4F1F3CC8-06CE-4C51-8EE2-B30266D95A00}"/>
    <cellStyle name="Comma 2 7 2 3 2 3 2 3 3 3" xfId="6677" xr:uid="{B2BC03EB-4B65-408E-8419-7CED3990CD90}"/>
    <cellStyle name="Comma 2 7 2 3 2 3 2 3 4" xfId="3008" xr:uid="{CE619A8B-FEEB-4D10-8CAC-2AB0C860FD9C}"/>
    <cellStyle name="Comma 2 7 2 3 2 3 2 3 4 2" xfId="7440" xr:uid="{8A256782-3C65-4AFB-AE79-D757750820D1}"/>
    <cellStyle name="Comma 2 7 2 3 2 3 2 3 5" xfId="5224" xr:uid="{51E7FD48-0ECA-4DAD-A1BD-3EC2E8DDE1A1}"/>
    <cellStyle name="Comma 2 7 2 3 2 3 2 4" xfId="1032" xr:uid="{512D5AC1-5896-4A58-922E-BD05A024E4CB}"/>
    <cellStyle name="Comma 2 7 2 3 2 3 2 4 2" xfId="3288" xr:uid="{30D2CCB6-4491-453A-A3D9-DA5D37F8D6DF}"/>
    <cellStyle name="Comma 2 7 2 3 2 3 2 4 2 2" xfId="7720" xr:uid="{5570F9B8-C46A-40DC-B1B9-094E30FF4A62}"/>
    <cellStyle name="Comma 2 7 2 3 2 3 2 4 3" xfId="5504" xr:uid="{B871952F-A1CE-40D9-82BA-8615C885BDD9}"/>
    <cellStyle name="Comma 2 7 2 3 2 3 2 5" xfId="1780" xr:uid="{97E59B74-4436-4766-9905-C4F8141CE5BD}"/>
    <cellStyle name="Comma 2 7 2 3 2 3 2 5 2" xfId="3996" xr:uid="{D628F8CC-60D6-49A9-95CE-C0401A17C8BA}"/>
    <cellStyle name="Comma 2 7 2 3 2 3 2 5 2 2" xfId="8428" xr:uid="{40145C11-6929-4959-AE62-46134E375158}"/>
    <cellStyle name="Comma 2 7 2 3 2 3 2 5 3" xfId="6212" xr:uid="{1E5AA096-FBB3-4189-B009-B5D01C58D2E4}"/>
    <cellStyle name="Comma 2 7 2 3 2 3 2 6" xfId="2543" xr:uid="{1070282D-D9E1-4DE5-8EF8-382CA50555FA}"/>
    <cellStyle name="Comma 2 7 2 3 2 3 2 6 2" xfId="6975" xr:uid="{5789EF18-94F5-4EBF-A1E6-C0BDC22F0D29}"/>
    <cellStyle name="Comma 2 7 2 3 2 3 2 7" xfId="4759" xr:uid="{0E28043A-45A3-4B24-BC7C-851995A50415}"/>
    <cellStyle name="Comma 2 7 2 3 2 3 3" xfId="388" xr:uid="{EC1E5CCA-5339-489A-8ED9-960DD3B633CC}"/>
    <cellStyle name="Comma 2 7 2 3 2 3 3 2" xfId="1147" xr:uid="{4FD800CA-B887-44AB-881F-0595385CFD46}"/>
    <cellStyle name="Comma 2 7 2 3 2 3 3 2 2" xfId="3403" xr:uid="{BB64893F-1E9A-4B5A-B1E3-52A57E19FDDD}"/>
    <cellStyle name="Comma 2 7 2 3 2 3 3 2 2 2" xfId="7835" xr:uid="{0FC1D151-D37C-4D1C-AA63-30B361C74D61}"/>
    <cellStyle name="Comma 2 7 2 3 2 3 3 2 3" xfId="5619" xr:uid="{E5CE6FCA-B76A-4B18-BC0D-9F9E2125261D}"/>
    <cellStyle name="Comma 2 7 2 3 2 3 3 3" xfId="1895" xr:uid="{399E8090-23F4-44DD-B010-DC8576A9FFF3}"/>
    <cellStyle name="Comma 2 7 2 3 2 3 3 3 2" xfId="4111" xr:uid="{4A228E0A-B6FC-44EC-969E-CA10513AB021}"/>
    <cellStyle name="Comma 2 7 2 3 2 3 3 3 2 2" xfId="8543" xr:uid="{CB50F12B-E549-4B37-AB06-1E8579D8099D}"/>
    <cellStyle name="Comma 2 7 2 3 2 3 3 3 3" xfId="6327" xr:uid="{8E69C2AB-65F7-4900-A98E-65ECD56A26B7}"/>
    <cellStyle name="Comma 2 7 2 3 2 3 3 4" xfId="2658" xr:uid="{C5BD308A-F80F-410A-929A-703339ED1929}"/>
    <cellStyle name="Comma 2 7 2 3 2 3 3 4 2" xfId="7090" xr:uid="{0DB9724E-849C-4A4F-934C-B23150079252}"/>
    <cellStyle name="Comma 2 7 2 3 2 3 3 5" xfId="4874" xr:uid="{20F17060-DADC-44CC-AF36-9BB3BAB5C797}"/>
    <cellStyle name="Comma 2 7 2 3 2 3 4" xfId="623" xr:uid="{A918B963-FCE3-4410-A476-6EDB6F2DADD8}"/>
    <cellStyle name="Comma 2 7 2 3 2 3 4 2" xfId="1382" xr:uid="{1AE5B12D-0B4D-4274-BA86-6AD46BFC2CB4}"/>
    <cellStyle name="Comma 2 7 2 3 2 3 4 2 2" xfId="3638" xr:uid="{DD0B3FDF-C026-469C-B918-3A1D7406E428}"/>
    <cellStyle name="Comma 2 7 2 3 2 3 4 2 2 2" xfId="8070" xr:uid="{F6FE6B0C-480D-4299-A57A-FE4BE4BF048A}"/>
    <cellStyle name="Comma 2 7 2 3 2 3 4 2 3" xfId="5854" xr:uid="{C93627FC-A414-4616-96EE-53E34C9C7A55}"/>
    <cellStyle name="Comma 2 7 2 3 2 3 4 3" xfId="2130" xr:uid="{A30A9DE0-29D6-4872-ABEA-ACD7B7E71381}"/>
    <cellStyle name="Comma 2 7 2 3 2 3 4 3 2" xfId="4346" xr:uid="{24534EB9-FF0D-4DA7-9C57-EE4993F8E2C3}"/>
    <cellStyle name="Comma 2 7 2 3 2 3 4 3 2 2" xfId="8778" xr:uid="{946F8843-E174-4C61-B271-1806F1EAC8CF}"/>
    <cellStyle name="Comma 2 7 2 3 2 3 4 3 3" xfId="6562" xr:uid="{AD821635-7C88-4EC6-A41B-C7A5552D33D0}"/>
    <cellStyle name="Comma 2 7 2 3 2 3 4 4" xfId="2893" xr:uid="{DC7F3105-DBFC-47D7-80FB-B974297BB4B5}"/>
    <cellStyle name="Comma 2 7 2 3 2 3 4 4 2" xfId="7325" xr:uid="{D7478114-4F11-4D86-AE27-6D3C59594303}"/>
    <cellStyle name="Comma 2 7 2 3 2 3 4 5" xfId="5109" xr:uid="{AFE30DC3-D4E6-4D8C-9436-0D87F928F732}"/>
    <cellStyle name="Comma 2 7 2 3 2 3 5" xfId="917" xr:uid="{6A26841F-69D9-42B7-AA45-50F6124EC5E4}"/>
    <cellStyle name="Comma 2 7 2 3 2 3 5 2" xfId="3173" xr:uid="{3511FA84-6829-4609-936B-4EF49545C200}"/>
    <cellStyle name="Comma 2 7 2 3 2 3 5 2 2" xfId="7605" xr:uid="{6BF9253C-99FC-41E3-B9E8-70AF66CD691B}"/>
    <cellStyle name="Comma 2 7 2 3 2 3 5 3" xfId="5389" xr:uid="{76D2A390-CF60-47F1-926D-74D7E4135C64}"/>
    <cellStyle name="Comma 2 7 2 3 2 3 6" xfId="1665" xr:uid="{84A07754-41E2-4D5C-B628-3F9EE47CC4C9}"/>
    <cellStyle name="Comma 2 7 2 3 2 3 6 2" xfId="3881" xr:uid="{74DB444D-BCA8-4F69-9FC7-CD28463215C2}"/>
    <cellStyle name="Comma 2 7 2 3 2 3 6 2 2" xfId="8313" xr:uid="{38D14272-0539-4B23-802B-2F70494928EC}"/>
    <cellStyle name="Comma 2 7 2 3 2 3 6 3" xfId="6097" xr:uid="{EF2A9D4B-1EAE-41C3-8E3F-BE14417087D9}"/>
    <cellStyle name="Comma 2 7 2 3 2 3 7" xfId="2428" xr:uid="{AE979B90-A231-40A1-A6A6-41BFBC987D42}"/>
    <cellStyle name="Comma 2 7 2 3 2 3 7 2" xfId="6860" xr:uid="{B86CAC87-08F8-4641-AE0B-12BB6DF6F29B}"/>
    <cellStyle name="Comma 2 7 2 3 2 3 8" xfId="4644" xr:uid="{2C797462-665D-4192-AE27-47C45427BC60}"/>
    <cellStyle name="Comma 2 7 2 3 2 4" xfId="224" xr:uid="{8900D7A5-1EDE-4FE9-BBBB-AB634701B53B}"/>
    <cellStyle name="Comma 2 7 2 3 2 4 2" xfId="454" xr:uid="{B4355E1B-72C7-4D06-9A0E-E3C7A0ADB011}"/>
    <cellStyle name="Comma 2 7 2 3 2 4 2 2" xfId="1213" xr:uid="{9FD3083D-C1A4-40C8-84B3-A503022F6C5A}"/>
    <cellStyle name="Comma 2 7 2 3 2 4 2 2 2" xfId="3469" xr:uid="{3A6DE937-21B5-4910-90C2-02A1AB4063E0}"/>
    <cellStyle name="Comma 2 7 2 3 2 4 2 2 2 2" xfId="7901" xr:uid="{A4659F36-1E11-4F4D-BC40-B9C37E81CE45}"/>
    <cellStyle name="Comma 2 7 2 3 2 4 2 2 3" xfId="5685" xr:uid="{9F9B50BF-D7F9-41A6-AB64-292529047CF4}"/>
    <cellStyle name="Comma 2 7 2 3 2 4 2 3" xfId="1961" xr:uid="{D92202F0-20B1-4F63-8F12-33E41FBBFDF8}"/>
    <cellStyle name="Comma 2 7 2 3 2 4 2 3 2" xfId="4177" xr:uid="{AB488560-757F-4B20-B6E7-275CF480C009}"/>
    <cellStyle name="Comma 2 7 2 3 2 4 2 3 2 2" xfId="8609" xr:uid="{B7E923FC-6B5C-4CE3-AFC5-79958C2A407D}"/>
    <cellStyle name="Comma 2 7 2 3 2 4 2 3 3" xfId="6393" xr:uid="{F13FFE22-9F9A-4A20-9A6E-78438581B55A}"/>
    <cellStyle name="Comma 2 7 2 3 2 4 2 4" xfId="2724" xr:uid="{5E8A4FDC-D660-428D-8E3D-B87374592D3C}"/>
    <cellStyle name="Comma 2 7 2 3 2 4 2 4 2" xfId="7156" xr:uid="{76191A37-57ED-4D93-A694-20141E7F2DB0}"/>
    <cellStyle name="Comma 2 7 2 3 2 4 2 5" xfId="4940" xr:uid="{AA26F489-8F5B-44B6-8DA9-A82EDA672024}"/>
    <cellStyle name="Comma 2 7 2 3 2 4 3" xfId="689" xr:uid="{910F3BD0-C471-4C94-BC28-1B55298781F8}"/>
    <cellStyle name="Comma 2 7 2 3 2 4 3 2" xfId="1448" xr:uid="{A4208ABB-FDB0-4A15-9FEB-D4A6941BE96B}"/>
    <cellStyle name="Comma 2 7 2 3 2 4 3 2 2" xfId="3704" xr:uid="{B78DB30D-436E-429B-92CF-831890981CB0}"/>
    <cellStyle name="Comma 2 7 2 3 2 4 3 2 2 2" xfId="8136" xr:uid="{5349A594-A02F-49BC-8511-986C8143C76F}"/>
    <cellStyle name="Comma 2 7 2 3 2 4 3 2 3" xfId="5920" xr:uid="{0B0CF198-A7CE-421D-98B1-6E23B06C9BAB}"/>
    <cellStyle name="Comma 2 7 2 3 2 4 3 3" xfId="2196" xr:uid="{A9AC8DF5-E552-4FA8-9859-2EB5B0F84080}"/>
    <cellStyle name="Comma 2 7 2 3 2 4 3 3 2" xfId="4412" xr:uid="{E8385B95-4824-4A00-A543-8D894AE7103C}"/>
    <cellStyle name="Comma 2 7 2 3 2 4 3 3 2 2" xfId="8844" xr:uid="{BFD15CC9-98B4-4B3D-8C94-A386BF4F7AEA}"/>
    <cellStyle name="Comma 2 7 2 3 2 4 3 3 3" xfId="6628" xr:uid="{CF905D33-E835-4D14-BA45-F59CA59A2205}"/>
    <cellStyle name="Comma 2 7 2 3 2 4 3 4" xfId="2959" xr:uid="{2C05B090-B4CB-4DED-BED6-A7BBEAA323C4}"/>
    <cellStyle name="Comma 2 7 2 3 2 4 3 4 2" xfId="7391" xr:uid="{ABC51A66-B808-49ED-B28D-7AF1881D331E}"/>
    <cellStyle name="Comma 2 7 2 3 2 4 3 5" xfId="5175" xr:uid="{F4FC026F-070E-440C-8C8F-3FF9EC215043}"/>
    <cellStyle name="Comma 2 7 2 3 2 4 4" xfId="983" xr:uid="{966BE4E8-8610-416D-B494-5DB619511F5B}"/>
    <cellStyle name="Comma 2 7 2 3 2 4 4 2" xfId="3239" xr:uid="{B4D8BB86-D87C-4676-B417-D7A2DDA497C9}"/>
    <cellStyle name="Comma 2 7 2 3 2 4 4 2 2" xfId="7671" xr:uid="{01E1DAA7-59F2-43EB-86C5-113A6C23FE06}"/>
    <cellStyle name="Comma 2 7 2 3 2 4 4 3" xfId="5455" xr:uid="{219E6682-144C-49D1-A8E1-E1B2DB66B06C}"/>
    <cellStyle name="Comma 2 7 2 3 2 4 5" xfId="1731" xr:uid="{A6235D5A-791A-449C-B7DA-6A5306307D9E}"/>
    <cellStyle name="Comma 2 7 2 3 2 4 5 2" xfId="3947" xr:uid="{6BB90F6E-5E8C-478F-AC24-184CEEFC867E}"/>
    <cellStyle name="Comma 2 7 2 3 2 4 5 2 2" xfId="8379" xr:uid="{734923F4-4557-413C-8023-5B4BE54DB44B}"/>
    <cellStyle name="Comma 2 7 2 3 2 4 5 3" xfId="6163" xr:uid="{356006D8-42C1-4F05-8EA8-B41B7D04C47A}"/>
    <cellStyle name="Comma 2 7 2 3 2 4 6" xfId="2494" xr:uid="{903C5680-AA14-4B39-B502-3BAD01F0BBF0}"/>
    <cellStyle name="Comma 2 7 2 3 2 4 6 2" xfId="6926" xr:uid="{F373E180-DDB6-4741-BAB3-9374C873F46C}"/>
    <cellStyle name="Comma 2 7 2 3 2 4 7" xfId="4710" xr:uid="{4275ABA6-1500-419F-B6CA-F798FA479BF1}"/>
    <cellStyle name="Comma 2 7 2 3 2 5" xfId="339" xr:uid="{155A8FF1-46BC-4A7D-AEEF-DE91E80D7881}"/>
    <cellStyle name="Comma 2 7 2 3 2 5 2" xfId="1098" xr:uid="{3BF908F8-CB2A-4D24-B640-5881DFF5A90F}"/>
    <cellStyle name="Comma 2 7 2 3 2 5 2 2" xfId="3354" xr:uid="{A46132AA-1EF2-49A0-9985-39F2D4FD299A}"/>
    <cellStyle name="Comma 2 7 2 3 2 5 2 2 2" xfId="7786" xr:uid="{6850A8B5-4578-4EB9-B11B-7ECFD6AC0BDB}"/>
    <cellStyle name="Comma 2 7 2 3 2 5 2 3" xfId="5570" xr:uid="{2F3F8CA7-32D7-4CF5-A6AF-816476958CDE}"/>
    <cellStyle name="Comma 2 7 2 3 2 5 3" xfId="1846" xr:uid="{26D0EC69-C6F4-48EB-BCE0-F10DC621914A}"/>
    <cellStyle name="Comma 2 7 2 3 2 5 3 2" xfId="4062" xr:uid="{9A173864-8056-4980-8AA8-3FB5DC451112}"/>
    <cellStyle name="Comma 2 7 2 3 2 5 3 2 2" xfId="8494" xr:uid="{A562A4B3-421E-4967-BF15-CD82EE9C75D1}"/>
    <cellStyle name="Comma 2 7 2 3 2 5 3 3" xfId="6278" xr:uid="{277A3308-89D4-4590-8E61-484B781BB2E0}"/>
    <cellStyle name="Comma 2 7 2 3 2 5 4" xfId="2609" xr:uid="{11E8DA9B-3604-44EC-A885-8243AD30C21B}"/>
    <cellStyle name="Comma 2 7 2 3 2 5 4 2" xfId="7041" xr:uid="{767B5419-0617-4F08-BB6C-5ECF13DCF86A}"/>
    <cellStyle name="Comma 2 7 2 3 2 5 5" xfId="4825" xr:uid="{F413F9C2-D3C7-43B2-BA07-1895639C1FD9}"/>
    <cellStyle name="Comma 2 7 2 3 2 6" xfId="574" xr:uid="{AC6479DF-B0B8-471D-9470-F756C906B633}"/>
    <cellStyle name="Comma 2 7 2 3 2 6 2" xfId="1333" xr:uid="{A133C439-D90B-4AEB-AE26-E00FFC65DA61}"/>
    <cellStyle name="Comma 2 7 2 3 2 6 2 2" xfId="3589" xr:uid="{B421000C-5E23-4DE0-A008-960D4AA7B91F}"/>
    <cellStyle name="Comma 2 7 2 3 2 6 2 2 2" xfId="8021" xr:uid="{4F62207F-4DF8-4CC2-A34E-1C2CDD98549F}"/>
    <cellStyle name="Comma 2 7 2 3 2 6 2 3" xfId="5805" xr:uid="{80B74048-995D-4221-82F2-A586E8ECA14A}"/>
    <cellStyle name="Comma 2 7 2 3 2 6 3" xfId="2081" xr:uid="{6813CC7E-A334-4377-97D7-2F49C66D1334}"/>
    <cellStyle name="Comma 2 7 2 3 2 6 3 2" xfId="4297" xr:uid="{9363AEC0-A88C-4BCA-8EF1-EC0B232E9A18}"/>
    <cellStyle name="Comma 2 7 2 3 2 6 3 2 2" xfId="8729" xr:uid="{8DADF7DA-6E50-4A61-B840-2192738199E7}"/>
    <cellStyle name="Comma 2 7 2 3 2 6 3 3" xfId="6513" xr:uid="{01C43408-6215-4F75-BD46-139727DF018B}"/>
    <cellStyle name="Comma 2 7 2 3 2 6 4" xfId="2844" xr:uid="{A3EFF2D6-0B6D-494A-8CFC-06CFB6352E97}"/>
    <cellStyle name="Comma 2 7 2 3 2 6 4 2" xfId="7276" xr:uid="{833CB7C1-A8BA-43F8-8B85-06AB0E0FE594}"/>
    <cellStyle name="Comma 2 7 2 3 2 6 5" xfId="5060" xr:uid="{BF940A82-D75F-4BAD-B12B-13D43B642712}"/>
    <cellStyle name="Comma 2 7 2 3 2 7" xfId="780" xr:uid="{C7460E2D-CD80-428F-8CF7-52862D2F44DF}"/>
    <cellStyle name="Comma 2 7 2 3 2 7 2" xfId="2287" xr:uid="{5C41C499-4616-4531-AE9F-C67DE96F617D}"/>
    <cellStyle name="Comma 2 7 2 3 2 7 2 2" xfId="4503" xr:uid="{E9FBE510-B089-43F0-89FB-BA7474F81F8B}"/>
    <cellStyle name="Comma 2 7 2 3 2 7 2 2 2" xfId="8935" xr:uid="{50B22392-7163-476B-BA47-3AA7234C2CD1}"/>
    <cellStyle name="Comma 2 7 2 3 2 7 2 3" xfId="6719" xr:uid="{81C9FD3C-4D9D-40D8-A265-9068D7CCE47D}"/>
    <cellStyle name="Comma 2 7 2 3 2 7 3" xfId="3050" xr:uid="{26ADE53A-ADC6-4388-AE30-3D24D9A40D55}"/>
    <cellStyle name="Comma 2 7 2 3 2 7 3 2" xfId="7482" xr:uid="{5BBEE97D-A73A-450A-8810-CB6B02D6E079}"/>
    <cellStyle name="Comma 2 7 2 3 2 7 4" xfId="5266" xr:uid="{DFE979F2-5E44-4738-9420-B37FFD980A25}"/>
    <cellStyle name="Comma 2 7 2 3 2 8" xfId="874" xr:uid="{6E5CB39B-2584-4746-A547-5D09BD6C44EF}"/>
    <cellStyle name="Comma 2 7 2 3 2 8 2" xfId="3130" xr:uid="{1C7BA50E-D060-4E9D-B958-AB4334715F8A}"/>
    <cellStyle name="Comma 2 7 2 3 2 8 2 2" xfId="7562" xr:uid="{56501693-F4E7-4A66-89D8-97C8CD76F161}"/>
    <cellStyle name="Comma 2 7 2 3 2 8 3" xfId="5346" xr:uid="{AE357458-6890-4CCE-A602-8B7BB57DF46B}"/>
    <cellStyle name="Comma 2 7 2 3 2 9" xfId="1616" xr:uid="{EF250676-77C1-492F-A311-C031B662D0C5}"/>
    <cellStyle name="Comma 2 7 2 3 2 9 2" xfId="3832" xr:uid="{D4F35030-DF9F-4359-953D-F8A5574A6A64}"/>
    <cellStyle name="Comma 2 7 2 3 2 9 2 2" xfId="8264" xr:uid="{97418837-C5A6-43E8-B932-AC7E44B93539}"/>
    <cellStyle name="Comma 2 7 2 3 2 9 3" xfId="6048" xr:uid="{AEE0D6AD-E9BF-4DD0-9FAA-2B2465371B6E}"/>
    <cellStyle name="Comma 2 7 2 3 3" xfId="93" xr:uid="{3B8F9FB1-0722-4012-AEDC-1549B3C5EE93}"/>
    <cellStyle name="Comma 2 7 2 3 3 10" xfId="1620" xr:uid="{6EC8992D-D3FA-4EBF-A17F-2836E41C283C}"/>
    <cellStyle name="Comma 2 7 2 3 3 10 2" xfId="3836" xr:uid="{A358FB08-877C-41E4-8549-876BE066145E}"/>
    <cellStyle name="Comma 2 7 2 3 3 10 2 2" xfId="8268" xr:uid="{7AB8D5E1-350E-4AB5-818E-2976FE607A3E}"/>
    <cellStyle name="Comma 2 7 2 3 3 10 3" xfId="6052" xr:uid="{FDB60603-DCD0-4C53-9D9A-D4DCFC812619}"/>
    <cellStyle name="Comma 2 7 2 3 3 11" xfId="2383" xr:uid="{24643A99-FD1F-418F-8617-E7582FDFBB7F}"/>
    <cellStyle name="Comma 2 7 2 3 3 11 2" xfId="6815" xr:uid="{7AAF131C-887E-4E1C-ADEA-E3FE91525B5C}"/>
    <cellStyle name="Comma 2 7 2 3 3 12" xfId="4599" xr:uid="{869CE2AF-D851-44A6-A154-8C592F1260E4}"/>
    <cellStyle name="Comma 2 7 2 3 3 2" xfId="111" xr:uid="{AF3B0744-2B62-4957-9E87-E8F5F9822804}"/>
    <cellStyle name="Comma 2 7 2 3 3 2 10" xfId="4614" xr:uid="{5B3B4016-F8DF-40D6-8907-4D7069B0A2F7}"/>
    <cellStyle name="Comma 2 7 2 3 3 2 2" xfId="156" xr:uid="{B067FE47-0B0D-4C91-B761-9F995E98FE95}"/>
    <cellStyle name="Comma 2 7 2 3 3 2 2 2" xfId="276" xr:uid="{00477CF6-94A2-46F4-976A-AEDE14D9B5DF}"/>
    <cellStyle name="Comma 2 7 2 3 3 2 2 2 2" xfId="506" xr:uid="{5461FE9B-A97B-4A6E-8568-A204AFE9C058}"/>
    <cellStyle name="Comma 2 7 2 3 3 2 2 2 2 2" xfId="1265" xr:uid="{5848E58C-69B6-4DE5-B2F2-12C4263884E0}"/>
    <cellStyle name="Comma 2 7 2 3 3 2 2 2 2 2 2" xfId="3521" xr:uid="{E81D8A4D-7FBD-4A00-8A85-A9E76208A3CC}"/>
    <cellStyle name="Comma 2 7 2 3 3 2 2 2 2 2 2 2" xfId="7953" xr:uid="{2082F121-B76F-421B-9655-610510A60452}"/>
    <cellStyle name="Comma 2 7 2 3 3 2 2 2 2 2 3" xfId="5737" xr:uid="{C2FF1D87-90EE-4A70-9D3B-A866F0CF1A9C}"/>
    <cellStyle name="Comma 2 7 2 3 3 2 2 2 2 3" xfId="2013" xr:uid="{77E9ED45-BDCD-401F-81FA-35346231C91D}"/>
    <cellStyle name="Comma 2 7 2 3 3 2 2 2 2 3 2" xfId="4229" xr:uid="{4D38F69E-8B9C-4D7B-A226-6B5FE596D668}"/>
    <cellStyle name="Comma 2 7 2 3 3 2 2 2 2 3 2 2" xfId="8661" xr:uid="{A52485A7-5C48-4671-9CEB-B1C310543B56}"/>
    <cellStyle name="Comma 2 7 2 3 3 2 2 2 2 3 3" xfId="6445" xr:uid="{F7EC78D5-B46F-4229-9E45-FF7BEC5998A2}"/>
    <cellStyle name="Comma 2 7 2 3 3 2 2 2 2 4" xfId="2776" xr:uid="{7B549F25-7C02-42DF-BE41-D686B9D83375}"/>
    <cellStyle name="Comma 2 7 2 3 3 2 2 2 2 4 2" xfId="7208" xr:uid="{F182C0FF-9BD2-4647-9C65-839C42DFB22B}"/>
    <cellStyle name="Comma 2 7 2 3 3 2 2 2 2 5" xfId="4992" xr:uid="{40EBDA92-E621-49D5-B638-03F15EBD8AA0}"/>
    <cellStyle name="Comma 2 7 2 3 3 2 2 2 3" xfId="741" xr:uid="{F0B235F1-CBB6-419A-9980-F16B49DEC2BF}"/>
    <cellStyle name="Comma 2 7 2 3 3 2 2 2 3 2" xfId="1500" xr:uid="{FA9E2C30-6DFF-4614-A9BF-70B5F7693ADF}"/>
    <cellStyle name="Comma 2 7 2 3 3 2 2 2 3 2 2" xfId="3756" xr:uid="{E5B41ABB-2D8D-4B26-8849-4BD0732CA4AA}"/>
    <cellStyle name="Comma 2 7 2 3 3 2 2 2 3 2 2 2" xfId="8188" xr:uid="{4E5A7E05-E9CD-44D1-8FA4-639B03D01A6D}"/>
    <cellStyle name="Comma 2 7 2 3 3 2 2 2 3 2 3" xfId="5972" xr:uid="{BC7E9957-A032-4FE5-B01B-F424FD0201E6}"/>
    <cellStyle name="Comma 2 7 2 3 3 2 2 2 3 3" xfId="2248" xr:uid="{45D13FE8-A6E3-4407-A0A3-732F87C4E723}"/>
    <cellStyle name="Comma 2 7 2 3 3 2 2 2 3 3 2" xfId="4464" xr:uid="{AACE601E-2052-48C8-9665-69938A960366}"/>
    <cellStyle name="Comma 2 7 2 3 3 2 2 2 3 3 2 2" xfId="8896" xr:uid="{7344AC3C-BDF7-4591-B8FF-D0753F4D2251}"/>
    <cellStyle name="Comma 2 7 2 3 3 2 2 2 3 3 3" xfId="6680" xr:uid="{F5E609C0-23B9-442B-AA17-B88211C45109}"/>
    <cellStyle name="Comma 2 7 2 3 3 2 2 2 3 4" xfId="3011" xr:uid="{E44AE7D4-D66F-4A36-A3D2-EC73AD3E4D52}"/>
    <cellStyle name="Comma 2 7 2 3 3 2 2 2 3 4 2" xfId="7443" xr:uid="{9F1158E1-528D-46E2-BB58-B0A0E262F51C}"/>
    <cellStyle name="Comma 2 7 2 3 3 2 2 2 3 5" xfId="5227" xr:uid="{B6E42F10-FCCD-4120-9AA3-F15D10180BA8}"/>
    <cellStyle name="Comma 2 7 2 3 3 2 2 2 4" xfId="1035" xr:uid="{49F3CD45-0874-46B7-81B2-4F9F04FE7A88}"/>
    <cellStyle name="Comma 2 7 2 3 3 2 2 2 4 2" xfId="3291" xr:uid="{E96686CA-5442-4A2D-91E8-EEDE0DE281A4}"/>
    <cellStyle name="Comma 2 7 2 3 3 2 2 2 4 2 2" xfId="7723" xr:uid="{1C0FB785-33B0-446E-8B38-15D6491DC95E}"/>
    <cellStyle name="Comma 2 7 2 3 3 2 2 2 4 3" xfId="5507" xr:uid="{76C2DE57-F375-40B5-A028-8EB66E370CE2}"/>
    <cellStyle name="Comma 2 7 2 3 3 2 2 2 5" xfId="1783" xr:uid="{F1896A33-F8CE-4D2C-85BC-6FB88E54D621}"/>
    <cellStyle name="Comma 2 7 2 3 3 2 2 2 5 2" xfId="3999" xr:uid="{4A68B3DC-AF88-4354-95D8-B3A9D6983587}"/>
    <cellStyle name="Comma 2 7 2 3 3 2 2 2 5 2 2" xfId="8431" xr:uid="{9A8C5F06-3F7D-4B7A-8E62-05EA98D80D99}"/>
    <cellStyle name="Comma 2 7 2 3 3 2 2 2 5 3" xfId="6215" xr:uid="{B0658EC1-89BB-4531-83EF-CFAFD3717DAA}"/>
    <cellStyle name="Comma 2 7 2 3 3 2 2 2 6" xfId="2546" xr:uid="{6B683B3F-1E35-4D13-9538-31FB8B515EC6}"/>
    <cellStyle name="Comma 2 7 2 3 3 2 2 2 6 2" xfId="6978" xr:uid="{FCBE3792-C488-495D-8E5F-F8011B41A2EB}"/>
    <cellStyle name="Comma 2 7 2 3 3 2 2 2 7" xfId="4762" xr:uid="{F4F23947-3BCD-4075-95AC-63FBFED2E09D}"/>
    <cellStyle name="Comma 2 7 2 3 3 2 2 3" xfId="391" xr:uid="{E0C707BF-91BC-462F-A26B-DC7C370C74B9}"/>
    <cellStyle name="Comma 2 7 2 3 3 2 2 3 2" xfId="1150" xr:uid="{45044350-39E1-4BFA-B93B-B9694C68CE6C}"/>
    <cellStyle name="Comma 2 7 2 3 3 2 2 3 2 2" xfId="3406" xr:uid="{B6326CC1-7893-4025-BC12-E2339EA56FA8}"/>
    <cellStyle name="Comma 2 7 2 3 3 2 2 3 2 2 2" xfId="7838" xr:uid="{3CF7B54C-ABB1-4F50-940B-472C5FDFD19E}"/>
    <cellStyle name="Comma 2 7 2 3 3 2 2 3 2 3" xfId="5622" xr:uid="{BE12A8A5-8414-4C8F-B4F3-1CC18FD6300B}"/>
    <cellStyle name="Comma 2 7 2 3 3 2 2 3 3" xfId="1898" xr:uid="{BDE2A1E0-FBCC-45C7-B909-D91DAF80E897}"/>
    <cellStyle name="Comma 2 7 2 3 3 2 2 3 3 2" xfId="4114" xr:uid="{C97BEB3A-A1F4-4A6B-ADD1-45427865D65E}"/>
    <cellStyle name="Comma 2 7 2 3 3 2 2 3 3 2 2" xfId="8546" xr:uid="{536ABEC8-F2D0-480C-83AA-FD46E1DA1FB6}"/>
    <cellStyle name="Comma 2 7 2 3 3 2 2 3 3 3" xfId="6330" xr:uid="{BD35960F-5B79-4008-8032-7529F82F40E4}"/>
    <cellStyle name="Comma 2 7 2 3 3 2 2 3 4" xfId="2661" xr:uid="{ABE0E36D-0CBD-4778-B1E6-FBBB8F3A9B65}"/>
    <cellStyle name="Comma 2 7 2 3 3 2 2 3 4 2" xfId="7093" xr:uid="{F5A3A3CB-02BB-4B5B-BF05-364577493F7D}"/>
    <cellStyle name="Comma 2 7 2 3 3 2 2 3 5" xfId="4877" xr:uid="{6E6C037D-2D62-4ABE-A9C1-5C45A597A46F}"/>
    <cellStyle name="Comma 2 7 2 3 3 2 2 4" xfId="626" xr:uid="{140F86D4-75CB-49FA-B49D-0A16279F0FFC}"/>
    <cellStyle name="Comma 2 7 2 3 3 2 2 4 2" xfId="1385" xr:uid="{884463F4-4D99-4D90-AF0A-E21CC80097F9}"/>
    <cellStyle name="Comma 2 7 2 3 3 2 2 4 2 2" xfId="3641" xr:uid="{A8FC8635-AA9C-49FC-9BF0-2E0026A7FFB5}"/>
    <cellStyle name="Comma 2 7 2 3 3 2 2 4 2 2 2" xfId="8073" xr:uid="{5C91607F-940D-43BC-A0EF-C4FE72CC3948}"/>
    <cellStyle name="Comma 2 7 2 3 3 2 2 4 2 3" xfId="5857" xr:uid="{3B8570F4-F704-4BA3-A9BE-B598FCBA17A3}"/>
    <cellStyle name="Comma 2 7 2 3 3 2 2 4 3" xfId="2133" xr:uid="{B4F8B9B1-0546-478B-B946-8A3E899C54DB}"/>
    <cellStyle name="Comma 2 7 2 3 3 2 2 4 3 2" xfId="4349" xr:uid="{BC157388-532C-45E5-9C3D-8CE88C2BCCFD}"/>
    <cellStyle name="Comma 2 7 2 3 3 2 2 4 3 2 2" xfId="8781" xr:uid="{48F03AF1-3F10-4E2B-B379-C625CFB79018}"/>
    <cellStyle name="Comma 2 7 2 3 3 2 2 4 3 3" xfId="6565" xr:uid="{8647B760-3604-40CB-9F0E-20D9BD1FAF86}"/>
    <cellStyle name="Comma 2 7 2 3 3 2 2 4 4" xfId="2896" xr:uid="{D28BB578-C505-47EC-9412-DA5731A05D67}"/>
    <cellStyle name="Comma 2 7 2 3 3 2 2 4 4 2" xfId="7328" xr:uid="{762C9AE5-70FA-4075-87EF-C65ECD40751C}"/>
    <cellStyle name="Comma 2 7 2 3 3 2 2 4 5" xfId="5112" xr:uid="{F99812C5-7115-4EEF-AC87-5ACD730E3752}"/>
    <cellStyle name="Comma 2 7 2 3 3 2 2 5" xfId="920" xr:uid="{9C651130-24E9-44EA-B22A-6D9065BAF2D2}"/>
    <cellStyle name="Comma 2 7 2 3 3 2 2 5 2" xfId="3176" xr:uid="{3442D396-6770-4435-9555-969A4BE2DDEB}"/>
    <cellStyle name="Comma 2 7 2 3 3 2 2 5 2 2" xfId="7608" xr:uid="{8CEB600D-6CA1-47ED-BAF5-3F7F67A38FAA}"/>
    <cellStyle name="Comma 2 7 2 3 3 2 2 5 3" xfId="5392" xr:uid="{6D86B891-3C80-4C63-A415-36FDF83FF33F}"/>
    <cellStyle name="Comma 2 7 2 3 3 2 2 6" xfId="1668" xr:uid="{4FFABE14-8561-442A-A7A6-0D17640BBA3F}"/>
    <cellStyle name="Comma 2 7 2 3 3 2 2 6 2" xfId="3884" xr:uid="{6A0F0124-A40E-4DB0-B39C-3F3FE6B338B3}"/>
    <cellStyle name="Comma 2 7 2 3 3 2 2 6 2 2" xfId="8316" xr:uid="{43C8540C-FD5F-4297-9A39-D00FCC294990}"/>
    <cellStyle name="Comma 2 7 2 3 3 2 2 6 3" xfId="6100" xr:uid="{70D7C9E1-BDB8-4465-9E87-59F30C8C2342}"/>
    <cellStyle name="Comma 2 7 2 3 3 2 2 7" xfId="2431" xr:uid="{068F475E-7F1A-408A-853C-C66B9CFB0CF2}"/>
    <cellStyle name="Comma 2 7 2 3 3 2 2 7 2" xfId="6863" xr:uid="{C8D1FC76-CDF7-45A8-8DCA-21B65C5743E0}"/>
    <cellStyle name="Comma 2 7 2 3 3 2 2 8" xfId="4647" xr:uid="{86B409E9-DD0E-4666-8A50-300CF20FC1A5}"/>
    <cellStyle name="Comma 2 7 2 3 3 2 3" xfId="243" xr:uid="{60EB6056-7415-4953-B3B5-1E14BA23B6EA}"/>
    <cellStyle name="Comma 2 7 2 3 3 2 3 2" xfId="473" xr:uid="{F994CAEC-3134-4E65-98B7-1FE7CB950681}"/>
    <cellStyle name="Comma 2 7 2 3 3 2 3 2 2" xfId="1232" xr:uid="{CDFBDDD2-CD48-4C94-8E83-DF3FFD16673B}"/>
    <cellStyle name="Comma 2 7 2 3 3 2 3 2 2 2" xfId="3488" xr:uid="{19D84E3D-82A6-4FA2-9F7D-56D740639BD6}"/>
    <cellStyle name="Comma 2 7 2 3 3 2 3 2 2 2 2" xfId="7920" xr:uid="{6596EECC-B15D-4A88-832A-772DA3C82F25}"/>
    <cellStyle name="Comma 2 7 2 3 3 2 3 2 2 3" xfId="5704" xr:uid="{77F295B2-AEE6-4DDF-90FB-372D028E2E82}"/>
    <cellStyle name="Comma 2 7 2 3 3 2 3 2 3" xfId="1980" xr:uid="{C3506194-B8D4-4767-90D3-781D076B975C}"/>
    <cellStyle name="Comma 2 7 2 3 3 2 3 2 3 2" xfId="4196" xr:uid="{A4412E00-A468-4DA8-9F3B-7BEF3162B53B}"/>
    <cellStyle name="Comma 2 7 2 3 3 2 3 2 3 2 2" xfId="8628" xr:uid="{2A41323F-8B2C-4D81-B90F-765D79283C3C}"/>
    <cellStyle name="Comma 2 7 2 3 3 2 3 2 3 3" xfId="6412" xr:uid="{912FAB59-30E9-4193-8874-AFA3464FBE2E}"/>
    <cellStyle name="Comma 2 7 2 3 3 2 3 2 4" xfId="2743" xr:uid="{365F2E29-0A89-4292-9E2C-B11262AC21A3}"/>
    <cellStyle name="Comma 2 7 2 3 3 2 3 2 4 2" xfId="7175" xr:uid="{D409E23E-3C0E-4EFA-8F6A-35C2E98ECF4F}"/>
    <cellStyle name="Comma 2 7 2 3 3 2 3 2 5" xfId="4959" xr:uid="{CAF59E4E-9852-48AE-9A89-475BB96FE569}"/>
    <cellStyle name="Comma 2 7 2 3 3 2 3 3" xfId="708" xr:uid="{69AE7D7E-2AEF-43AF-929C-0F3CE640D5D3}"/>
    <cellStyle name="Comma 2 7 2 3 3 2 3 3 2" xfId="1467" xr:uid="{400BEEF0-645F-4643-B4CD-94F1172CDF12}"/>
    <cellStyle name="Comma 2 7 2 3 3 2 3 3 2 2" xfId="3723" xr:uid="{E8BBCD8F-FA01-4219-A425-FF9CE87D8305}"/>
    <cellStyle name="Comma 2 7 2 3 3 2 3 3 2 2 2" xfId="8155" xr:uid="{BCCC4CD2-6642-4E75-926A-25C82BF814A8}"/>
    <cellStyle name="Comma 2 7 2 3 3 2 3 3 2 3" xfId="5939" xr:uid="{FD4A1651-1D6A-44B5-BAE8-EE82118F5BB1}"/>
    <cellStyle name="Comma 2 7 2 3 3 2 3 3 3" xfId="2215" xr:uid="{9409F0E7-608C-4AD2-B113-0A2547B64B86}"/>
    <cellStyle name="Comma 2 7 2 3 3 2 3 3 3 2" xfId="4431" xr:uid="{9C3BC6D5-83F0-4FFD-86C1-0CD648F1998A}"/>
    <cellStyle name="Comma 2 7 2 3 3 2 3 3 3 2 2" xfId="8863" xr:uid="{9323E9CF-B344-438C-A0AA-D69D7F02F301}"/>
    <cellStyle name="Comma 2 7 2 3 3 2 3 3 3 3" xfId="6647" xr:uid="{5F324057-4D31-46CE-8757-190402B37AEB}"/>
    <cellStyle name="Comma 2 7 2 3 3 2 3 3 4" xfId="2978" xr:uid="{70D1DB11-56FC-4FBC-A812-8F35F94D3361}"/>
    <cellStyle name="Comma 2 7 2 3 3 2 3 3 4 2" xfId="7410" xr:uid="{DAB17012-7A1D-43F8-B853-3FDC44C02DAA}"/>
    <cellStyle name="Comma 2 7 2 3 3 2 3 3 5" xfId="5194" xr:uid="{13663EA3-355A-4FD6-899C-E30F22B9A25E}"/>
    <cellStyle name="Comma 2 7 2 3 3 2 3 4" xfId="1002" xr:uid="{BD5CD266-22B3-4669-814F-C5329B698C1F}"/>
    <cellStyle name="Comma 2 7 2 3 3 2 3 4 2" xfId="3258" xr:uid="{C2D3AAD4-F5BF-4164-A8F6-D426BC1E69A5}"/>
    <cellStyle name="Comma 2 7 2 3 3 2 3 4 2 2" xfId="7690" xr:uid="{016B105C-B424-4F5D-9F23-1ACD41C2199B}"/>
    <cellStyle name="Comma 2 7 2 3 3 2 3 4 3" xfId="5474" xr:uid="{0D013A56-981A-4FDC-B734-6EE13C7C6594}"/>
    <cellStyle name="Comma 2 7 2 3 3 2 3 5" xfId="1750" xr:uid="{1CB22578-81EE-4F7C-ABA9-38971A1294AC}"/>
    <cellStyle name="Comma 2 7 2 3 3 2 3 5 2" xfId="3966" xr:uid="{15950876-3AE1-40F1-91C7-AEFB69D09F55}"/>
    <cellStyle name="Comma 2 7 2 3 3 2 3 5 2 2" xfId="8398" xr:uid="{DCE8F12F-32E6-455B-8C5C-7395C0219E50}"/>
    <cellStyle name="Comma 2 7 2 3 3 2 3 5 3" xfId="6182" xr:uid="{701881A3-D9B6-4920-9510-59D8D16BF135}"/>
    <cellStyle name="Comma 2 7 2 3 3 2 3 6" xfId="2513" xr:uid="{7E880B22-A7AE-4273-B148-91289A11C7D0}"/>
    <cellStyle name="Comma 2 7 2 3 3 2 3 6 2" xfId="6945" xr:uid="{FC8EE332-1B20-4A2E-B313-27A86DF72570}"/>
    <cellStyle name="Comma 2 7 2 3 3 2 3 7" xfId="4729" xr:uid="{58AD80C7-5BFD-44FC-BA47-9E586256815C}"/>
    <cellStyle name="Comma 2 7 2 3 3 2 4" xfId="358" xr:uid="{5AD108DE-7A2C-435E-BA5C-C0CC616A592A}"/>
    <cellStyle name="Comma 2 7 2 3 3 2 4 2" xfId="1117" xr:uid="{D499665D-5490-4EDE-9366-3CC9EFDFF028}"/>
    <cellStyle name="Comma 2 7 2 3 3 2 4 2 2" xfId="3373" xr:uid="{A766ED57-572D-42A4-976B-B7427E4FF26A}"/>
    <cellStyle name="Comma 2 7 2 3 3 2 4 2 2 2" xfId="7805" xr:uid="{D6466162-CCCF-4BF2-BDD9-5934526D1CCB}"/>
    <cellStyle name="Comma 2 7 2 3 3 2 4 2 3" xfId="5589" xr:uid="{F94CFFD9-D2C2-4D2D-B4E1-89CFC72698F5}"/>
    <cellStyle name="Comma 2 7 2 3 3 2 4 3" xfId="1865" xr:uid="{5C777CBC-26E1-4ABF-AA18-A368222F33B6}"/>
    <cellStyle name="Comma 2 7 2 3 3 2 4 3 2" xfId="4081" xr:uid="{AEF33D98-59E1-489A-9028-63A69BF6B2DE}"/>
    <cellStyle name="Comma 2 7 2 3 3 2 4 3 2 2" xfId="8513" xr:uid="{156F30D7-8E82-4E3D-B20D-3F10A68B262B}"/>
    <cellStyle name="Comma 2 7 2 3 3 2 4 3 3" xfId="6297" xr:uid="{3E541594-3440-4264-AEF4-C0A46E60260D}"/>
    <cellStyle name="Comma 2 7 2 3 3 2 4 4" xfId="2628" xr:uid="{8F9FCC0A-4407-40E6-8546-13CD2C7E6908}"/>
    <cellStyle name="Comma 2 7 2 3 3 2 4 4 2" xfId="7060" xr:uid="{76220B6A-3C26-4C60-B8A1-A9B07AC4F7C2}"/>
    <cellStyle name="Comma 2 7 2 3 3 2 4 5" xfId="4844" xr:uid="{B5B8CA41-8C2C-4C54-A513-5012B7C1CEA9}"/>
    <cellStyle name="Comma 2 7 2 3 3 2 5" xfId="593" xr:uid="{567AEED9-809F-4D84-8343-7E01DC4A11A4}"/>
    <cellStyle name="Comma 2 7 2 3 3 2 5 2" xfId="1352" xr:uid="{0B4C030D-8FC9-4CDF-B1A0-7C245FE0D92E}"/>
    <cellStyle name="Comma 2 7 2 3 3 2 5 2 2" xfId="3608" xr:uid="{B1E843A1-3AAD-483A-B05F-322B48296699}"/>
    <cellStyle name="Comma 2 7 2 3 3 2 5 2 2 2" xfId="8040" xr:uid="{35F7E0A8-1367-4D36-B2D9-1ED8787D69C2}"/>
    <cellStyle name="Comma 2 7 2 3 3 2 5 2 3" xfId="5824" xr:uid="{36587E61-7FF7-4137-9A7A-1DBE70C2F782}"/>
    <cellStyle name="Comma 2 7 2 3 3 2 5 3" xfId="2100" xr:uid="{800D5EA6-6964-4862-AF25-62DAA04887E3}"/>
    <cellStyle name="Comma 2 7 2 3 3 2 5 3 2" xfId="4316" xr:uid="{0823E600-DCA5-43FE-9941-BC59651CB8C0}"/>
    <cellStyle name="Comma 2 7 2 3 3 2 5 3 2 2" xfId="8748" xr:uid="{0C5BAF4C-C3DE-47F8-B1E6-46E1880BDE6D}"/>
    <cellStyle name="Comma 2 7 2 3 3 2 5 3 3" xfId="6532" xr:uid="{48275DE3-B4AD-42DE-A106-0C62443238B1}"/>
    <cellStyle name="Comma 2 7 2 3 3 2 5 4" xfId="2863" xr:uid="{661F6DFB-AB69-4C1D-97CD-414AF9FBADAC}"/>
    <cellStyle name="Comma 2 7 2 3 3 2 5 4 2" xfId="7295" xr:uid="{D0F1890C-F28B-47B5-9434-BD2960D80A0E}"/>
    <cellStyle name="Comma 2 7 2 3 3 2 5 5" xfId="5079" xr:uid="{4D9CCA1B-1C5E-46D9-BB0E-0134395900A2}"/>
    <cellStyle name="Comma 2 7 2 3 3 2 6" xfId="783" xr:uid="{9DB399CA-B2DB-4CD7-A961-60E8F08DCF1E}"/>
    <cellStyle name="Comma 2 7 2 3 3 2 6 2" xfId="2290" xr:uid="{2AE6A857-8388-4351-8DB7-D5FFB588D730}"/>
    <cellStyle name="Comma 2 7 2 3 3 2 6 2 2" xfId="4506" xr:uid="{5827B465-B716-4E27-A7DA-EF6B713FE38F}"/>
    <cellStyle name="Comma 2 7 2 3 3 2 6 2 2 2" xfId="8938" xr:uid="{0554F385-7671-49E4-B041-C4BC12209C82}"/>
    <cellStyle name="Comma 2 7 2 3 3 2 6 2 3" xfId="6722" xr:uid="{800AC1B8-AF49-4C55-A774-FDE9457C9EFC}"/>
    <cellStyle name="Comma 2 7 2 3 3 2 6 3" xfId="3053" xr:uid="{879D82B8-DE23-4CCD-B536-FFA6D8A6284A}"/>
    <cellStyle name="Comma 2 7 2 3 3 2 6 3 2" xfId="7485" xr:uid="{CCE5A204-ED32-4297-836A-8E8B5C60BF7C}"/>
    <cellStyle name="Comma 2 7 2 3 3 2 6 4" xfId="5269" xr:uid="{2D06A608-FAD5-4127-A121-DA4710395F8C}"/>
    <cellStyle name="Comma 2 7 2 3 3 2 7" xfId="890" xr:uid="{A8A146F7-7A0C-4421-89FB-8ABBBEB19509}"/>
    <cellStyle name="Comma 2 7 2 3 3 2 7 2" xfId="3146" xr:uid="{A098F636-4728-471F-801B-D3A4FA39357C}"/>
    <cellStyle name="Comma 2 7 2 3 3 2 7 2 2" xfId="7578" xr:uid="{D43C3095-2F39-4C18-A4E4-E23E2C6D3BFA}"/>
    <cellStyle name="Comma 2 7 2 3 3 2 7 3" xfId="5362" xr:uid="{4540DF12-54E7-47FA-9905-250A2F1EEAD6}"/>
    <cellStyle name="Comma 2 7 2 3 3 2 8" xfId="1635" xr:uid="{5CA0B056-9EAF-45D3-9FF9-F4AB8E675AFE}"/>
    <cellStyle name="Comma 2 7 2 3 3 2 8 2" xfId="3851" xr:uid="{E6D7047A-9CB1-4A3B-BC7F-C2C898C843FC}"/>
    <cellStyle name="Comma 2 7 2 3 3 2 8 2 2" xfId="8283" xr:uid="{A802E73D-732A-4CEC-99DE-0B0F27F79B27}"/>
    <cellStyle name="Comma 2 7 2 3 3 2 8 3" xfId="6067" xr:uid="{1CA7D968-1DD8-421A-9632-058E433980F2}"/>
    <cellStyle name="Comma 2 7 2 3 3 2 9" xfId="2398" xr:uid="{3849B871-757D-46E0-ABBE-E25A5BBDE98A}"/>
    <cellStyle name="Comma 2 7 2 3 3 2 9 2" xfId="6830" xr:uid="{E064F8C1-623E-49AC-BB7B-0299DE02238E}"/>
    <cellStyle name="Comma 2 7 2 3 3 3" xfId="147" xr:uid="{AEFB557B-136A-43FF-B916-BE8E08669B4A}"/>
    <cellStyle name="Comma 2 7 2 3 3 3 2" xfId="271" xr:uid="{1F838FC3-AE07-4D18-B264-096373218501}"/>
    <cellStyle name="Comma 2 7 2 3 3 3 2 2" xfId="501" xr:uid="{3E479FDE-4880-4C1F-86A2-6B36BB89A950}"/>
    <cellStyle name="Comma 2 7 2 3 3 3 2 2 2" xfId="1260" xr:uid="{1188F7D1-69F1-497C-AB10-EE5878F36650}"/>
    <cellStyle name="Comma 2 7 2 3 3 3 2 2 2 2" xfId="3516" xr:uid="{F33FEDB0-9F98-406D-87BB-2E590E922533}"/>
    <cellStyle name="Comma 2 7 2 3 3 3 2 2 2 2 2" xfId="7948" xr:uid="{EE3D4507-F9C4-4F58-B122-F942EAAAC5B5}"/>
    <cellStyle name="Comma 2 7 2 3 3 3 2 2 2 3" xfId="5732" xr:uid="{67BF3BA7-6FFB-44AC-8717-6B47B81F7A7D}"/>
    <cellStyle name="Comma 2 7 2 3 3 3 2 2 3" xfId="2008" xr:uid="{13D82F96-40A2-415E-8007-FA08FE050D51}"/>
    <cellStyle name="Comma 2 7 2 3 3 3 2 2 3 2" xfId="4224" xr:uid="{AB42FB7E-5EEB-4A9F-A4EC-A29C992B1837}"/>
    <cellStyle name="Comma 2 7 2 3 3 3 2 2 3 2 2" xfId="8656" xr:uid="{DD7E76E8-A7A7-49D8-8A38-14709D21CBFF}"/>
    <cellStyle name="Comma 2 7 2 3 3 3 2 2 3 3" xfId="6440" xr:uid="{986CAD2F-CB9D-4401-8CBC-4A98FBA04104}"/>
    <cellStyle name="Comma 2 7 2 3 3 3 2 2 4" xfId="2771" xr:uid="{88A9A4CD-5543-4B18-9249-72084B46B657}"/>
    <cellStyle name="Comma 2 7 2 3 3 3 2 2 4 2" xfId="7203" xr:uid="{686F13CC-722D-49FA-8C0F-49591C1790DB}"/>
    <cellStyle name="Comma 2 7 2 3 3 3 2 2 5" xfId="4987" xr:uid="{544FBB9C-864C-42A1-855B-824E5E2FE969}"/>
    <cellStyle name="Comma 2 7 2 3 3 3 2 3" xfId="736" xr:uid="{C6306B31-307E-4390-95AE-1D5BACADC5C9}"/>
    <cellStyle name="Comma 2 7 2 3 3 3 2 3 2" xfId="1495" xr:uid="{16FA4F73-A3D7-454A-A882-37CACCF56C5D}"/>
    <cellStyle name="Comma 2 7 2 3 3 3 2 3 2 2" xfId="3751" xr:uid="{B12A2BDF-2D95-4511-9C30-391FF04C39E5}"/>
    <cellStyle name="Comma 2 7 2 3 3 3 2 3 2 2 2" xfId="8183" xr:uid="{3995EFE1-1009-446F-9397-24DA5A27E2FF}"/>
    <cellStyle name="Comma 2 7 2 3 3 3 2 3 2 3" xfId="5967" xr:uid="{8DB55E5F-E9C9-4F65-9920-EBD4E6F2A9F7}"/>
    <cellStyle name="Comma 2 7 2 3 3 3 2 3 3" xfId="2243" xr:uid="{A674D386-9A8E-45A3-B103-3653DCFA0FD7}"/>
    <cellStyle name="Comma 2 7 2 3 3 3 2 3 3 2" xfId="4459" xr:uid="{6512EA16-E36A-4510-96E8-BE4C2944D835}"/>
    <cellStyle name="Comma 2 7 2 3 3 3 2 3 3 2 2" xfId="8891" xr:uid="{70E4998F-5539-4F16-9E2E-1C633E696824}"/>
    <cellStyle name="Comma 2 7 2 3 3 3 2 3 3 3" xfId="6675" xr:uid="{C8734D51-FFF8-4A3F-9E0C-9D09F9893E71}"/>
    <cellStyle name="Comma 2 7 2 3 3 3 2 3 4" xfId="3006" xr:uid="{252A77A0-EE8E-491A-9CBB-D7275A3C1FC6}"/>
    <cellStyle name="Comma 2 7 2 3 3 3 2 3 4 2" xfId="7438" xr:uid="{B0F0C7A7-02FC-44B1-9C76-42C51795D473}"/>
    <cellStyle name="Comma 2 7 2 3 3 3 2 3 5" xfId="5222" xr:uid="{F78A65BE-5806-41A8-B8F1-42FDFEF274A4}"/>
    <cellStyle name="Comma 2 7 2 3 3 3 2 4" xfId="1030" xr:uid="{AD4031D0-E4B0-4A69-B6E4-E162CABBCC9F}"/>
    <cellStyle name="Comma 2 7 2 3 3 3 2 4 2" xfId="3286" xr:uid="{9C3262DE-A2BA-4EB3-9E26-02CAA292443C}"/>
    <cellStyle name="Comma 2 7 2 3 3 3 2 4 2 2" xfId="7718" xr:uid="{81A7634C-DE08-48EF-B3BC-8A4D1621C7DB}"/>
    <cellStyle name="Comma 2 7 2 3 3 3 2 4 3" xfId="5502" xr:uid="{87D91BD6-E8CB-45BD-8630-5D22472F95C5}"/>
    <cellStyle name="Comma 2 7 2 3 3 3 2 5" xfId="1778" xr:uid="{63E321C8-A5E8-4148-8F80-CF28ED5C142F}"/>
    <cellStyle name="Comma 2 7 2 3 3 3 2 5 2" xfId="3994" xr:uid="{C63EC0FD-9AE0-4D5F-9CB1-E483F54D4F83}"/>
    <cellStyle name="Comma 2 7 2 3 3 3 2 5 2 2" xfId="8426" xr:uid="{7D97FAA3-5D67-4285-959E-85A4C4220804}"/>
    <cellStyle name="Comma 2 7 2 3 3 3 2 5 3" xfId="6210" xr:uid="{46FD2721-EAD2-42C8-B203-BB5888C11E33}"/>
    <cellStyle name="Comma 2 7 2 3 3 3 2 6" xfId="2541" xr:uid="{92B85D89-A49C-4FA3-B1CD-B5314E5BE468}"/>
    <cellStyle name="Comma 2 7 2 3 3 3 2 6 2" xfId="6973" xr:uid="{2357B0E8-D3BF-42E6-9248-E406EAC7699C}"/>
    <cellStyle name="Comma 2 7 2 3 3 3 2 7" xfId="4757" xr:uid="{5947EB95-A331-4AD6-9A35-8EC157763690}"/>
    <cellStyle name="Comma 2 7 2 3 3 3 3" xfId="386" xr:uid="{0C7A4595-5812-4BF6-B59F-D0DE797F688C}"/>
    <cellStyle name="Comma 2 7 2 3 3 3 3 2" xfId="1145" xr:uid="{F8A1EC0C-C412-4E07-8E05-2C179BBF8452}"/>
    <cellStyle name="Comma 2 7 2 3 3 3 3 2 2" xfId="3401" xr:uid="{FFAA5245-08A1-4A2A-BE62-0DC9AEE4C8CC}"/>
    <cellStyle name="Comma 2 7 2 3 3 3 3 2 2 2" xfId="7833" xr:uid="{A6791A8C-3983-4C3B-91A4-BEE8528F7E16}"/>
    <cellStyle name="Comma 2 7 2 3 3 3 3 2 3" xfId="5617" xr:uid="{6D3292EE-0193-4EFB-A343-98C97292B0FA}"/>
    <cellStyle name="Comma 2 7 2 3 3 3 3 3" xfId="1893" xr:uid="{53641B73-CA76-43FF-A8E1-762E96DCA27C}"/>
    <cellStyle name="Comma 2 7 2 3 3 3 3 3 2" xfId="4109" xr:uid="{DC7851D9-D1BC-4205-8D01-7422F5AEDD81}"/>
    <cellStyle name="Comma 2 7 2 3 3 3 3 3 2 2" xfId="8541" xr:uid="{2AF00E3C-5C94-4916-A71B-4D5E9233EDD6}"/>
    <cellStyle name="Comma 2 7 2 3 3 3 3 3 3" xfId="6325" xr:uid="{6462AED2-1ECE-45B1-9512-9F8945CE9846}"/>
    <cellStyle name="Comma 2 7 2 3 3 3 3 4" xfId="2656" xr:uid="{9C4C6CC8-05C7-4EDC-9247-D225860D3A62}"/>
    <cellStyle name="Comma 2 7 2 3 3 3 3 4 2" xfId="7088" xr:uid="{C13D34F3-B504-4944-AFED-404C0B13D58C}"/>
    <cellStyle name="Comma 2 7 2 3 3 3 3 5" xfId="4872" xr:uid="{26FD76F9-AF35-4132-B0B9-2461BB1D8D2E}"/>
    <cellStyle name="Comma 2 7 2 3 3 3 4" xfId="621" xr:uid="{24266BFD-2413-4E21-9A1C-1DC89A37DCEF}"/>
    <cellStyle name="Comma 2 7 2 3 3 3 4 2" xfId="1380" xr:uid="{F8524A2F-D480-4139-8B06-9BBF9831298E}"/>
    <cellStyle name="Comma 2 7 2 3 3 3 4 2 2" xfId="3636" xr:uid="{D946ECDF-B8DB-4A01-9035-C126F98E6CD9}"/>
    <cellStyle name="Comma 2 7 2 3 3 3 4 2 2 2" xfId="8068" xr:uid="{453FC105-3FE0-4A89-969E-A504902AC6D5}"/>
    <cellStyle name="Comma 2 7 2 3 3 3 4 2 3" xfId="5852" xr:uid="{4E221828-3C33-4ECE-91EF-FBBE7EC74DDA}"/>
    <cellStyle name="Comma 2 7 2 3 3 3 4 3" xfId="2128" xr:uid="{536DE335-5285-44AA-990D-E5077A4ED2DC}"/>
    <cellStyle name="Comma 2 7 2 3 3 3 4 3 2" xfId="4344" xr:uid="{3DD221E2-CBA6-4383-B685-C603CF30896D}"/>
    <cellStyle name="Comma 2 7 2 3 3 3 4 3 2 2" xfId="8776" xr:uid="{7A13FC0A-0550-4E9E-9367-5BEEEF649687}"/>
    <cellStyle name="Comma 2 7 2 3 3 3 4 3 3" xfId="6560" xr:uid="{DEA2DAF0-789C-4B12-A916-F1A7B17C853A}"/>
    <cellStyle name="Comma 2 7 2 3 3 3 4 4" xfId="2891" xr:uid="{D8FEA4E1-70A7-48F7-A3CB-1F5F291830AE}"/>
    <cellStyle name="Comma 2 7 2 3 3 3 4 4 2" xfId="7323" xr:uid="{D1F8F43C-217A-4F19-9979-8457286417AF}"/>
    <cellStyle name="Comma 2 7 2 3 3 3 4 5" xfId="5107" xr:uid="{4FB3E0CF-C98E-4E39-A74F-99A26AD11920}"/>
    <cellStyle name="Comma 2 7 2 3 3 3 5" xfId="915" xr:uid="{8696799B-78EF-4D5F-956A-D242DE6FEDBA}"/>
    <cellStyle name="Comma 2 7 2 3 3 3 5 2" xfId="3171" xr:uid="{D2EFEBA8-821F-41BF-973D-5EDB26BB5363}"/>
    <cellStyle name="Comma 2 7 2 3 3 3 5 2 2" xfId="7603" xr:uid="{A9D01861-2D5B-4493-8C62-4D9F1EB34A48}"/>
    <cellStyle name="Comma 2 7 2 3 3 3 5 3" xfId="5387" xr:uid="{44B62BF8-DA47-4B7E-A573-9319373A0756}"/>
    <cellStyle name="Comma 2 7 2 3 3 3 6" xfId="1663" xr:uid="{245C0206-08A6-4E1E-BD64-E49B76B5CA8D}"/>
    <cellStyle name="Comma 2 7 2 3 3 3 6 2" xfId="3879" xr:uid="{5512FDD2-C3B5-4D37-AA9A-5E0B08343039}"/>
    <cellStyle name="Comma 2 7 2 3 3 3 6 2 2" xfId="8311" xr:uid="{D4A65547-FE4B-4F14-94BC-626F1FB5BBEF}"/>
    <cellStyle name="Comma 2 7 2 3 3 3 6 3" xfId="6095" xr:uid="{2B4D6C24-A3A3-4E13-BCF1-F4AB0F988A39}"/>
    <cellStyle name="Comma 2 7 2 3 3 3 7" xfId="2426" xr:uid="{AC1CA1CB-5313-4D91-AFA5-C1358334093A}"/>
    <cellStyle name="Comma 2 7 2 3 3 3 7 2" xfId="6858" xr:uid="{B65A5C5F-3E81-4CEC-AC1F-1C64005B08CD}"/>
    <cellStyle name="Comma 2 7 2 3 3 3 8" xfId="4642" xr:uid="{78AB7670-61B3-4145-B274-65D5CC137C9C}"/>
    <cellStyle name="Comma 2 7 2 3 3 4" xfId="228" xr:uid="{FD7B1D5E-85D9-4429-AC0D-5FE41406B1E8}"/>
    <cellStyle name="Comma 2 7 2 3 3 4 2" xfId="458" xr:uid="{20609EC3-F924-486F-A7BC-720398505CE7}"/>
    <cellStyle name="Comma 2 7 2 3 3 4 2 2" xfId="1217" xr:uid="{56F120F4-6CCE-423D-B758-3516B033EC61}"/>
    <cellStyle name="Comma 2 7 2 3 3 4 2 2 2" xfId="3473" xr:uid="{135FC02F-0325-4D74-92B0-3DA3A26948F5}"/>
    <cellStyle name="Comma 2 7 2 3 3 4 2 2 2 2" xfId="7905" xr:uid="{80C141D1-90AB-4DAB-BE7B-CD3E5FA57D21}"/>
    <cellStyle name="Comma 2 7 2 3 3 4 2 2 3" xfId="5689" xr:uid="{6BF556AC-22DE-40AA-AAD0-9C666C5CBD87}"/>
    <cellStyle name="Comma 2 7 2 3 3 4 2 3" xfId="1965" xr:uid="{4C113251-934F-465D-8BE7-5A4D4366DF5E}"/>
    <cellStyle name="Comma 2 7 2 3 3 4 2 3 2" xfId="4181" xr:uid="{C5EAE69E-7A0A-49F3-A2E6-A0BE67DB11B9}"/>
    <cellStyle name="Comma 2 7 2 3 3 4 2 3 2 2" xfId="8613" xr:uid="{046289A5-C4A7-4589-BEE0-B7329E784DD1}"/>
    <cellStyle name="Comma 2 7 2 3 3 4 2 3 3" xfId="6397" xr:uid="{78043A74-2130-413C-BC53-F7A6BB923BD5}"/>
    <cellStyle name="Comma 2 7 2 3 3 4 2 4" xfId="2728" xr:uid="{9345EFD7-E6DD-42B6-8ABD-FE1DF4C7E7BC}"/>
    <cellStyle name="Comma 2 7 2 3 3 4 2 4 2" xfId="7160" xr:uid="{E88576A5-C682-42E4-94C3-8C7155D497C1}"/>
    <cellStyle name="Comma 2 7 2 3 3 4 2 5" xfId="4944" xr:uid="{08A1042C-1F13-48EA-BC3B-A5354C414FD4}"/>
    <cellStyle name="Comma 2 7 2 3 3 4 3" xfId="693" xr:uid="{89F14E40-BCD7-4DE6-AE12-506DD056F423}"/>
    <cellStyle name="Comma 2 7 2 3 3 4 3 2" xfId="1452" xr:uid="{F61B91F8-9484-4496-9E61-3AD3FC78AA7F}"/>
    <cellStyle name="Comma 2 7 2 3 3 4 3 2 2" xfId="3708" xr:uid="{4C10E9F9-EB06-448D-A37B-63F854445363}"/>
    <cellStyle name="Comma 2 7 2 3 3 4 3 2 2 2" xfId="8140" xr:uid="{550414AC-F1B1-450D-8C96-8BF2852341E5}"/>
    <cellStyle name="Comma 2 7 2 3 3 4 3 2 3" xfId="5924" xr:uid="{7E295D6D-DC30-4F52-809E-37B0EE2D9E33}"/>
    <cellStyle name="Comma 2 7 2 3 3 4 3 3" xfId="2200" xr:uid="{51CEB619-C3B1-45BF-8DC5-7C748BC50BBD}"/>
    <cellStyle name="Comma 2 7 2 3 3 4 3 3 2" xfId="4416" xr:uid="{65C2274A-2C49-4495-A50A-B2AE062B23F7}"/>
    <cellStyle name="Comma 2 7 2 3 3 4 3 3 2 2" xfId="8848" xr:uid="{AB0C7649-CA68-4FBF-B566-64DF55B5B334}"/>
    <cellStyle name="Comma 2 7 2 3 3 4 3 3 3" xfId="6632" xr:uid="{3EE1C042-AA86-4973-94FE-E7B62E3CC7D4}"/>
    <cellStyle name="Comma 2 7 2 3 3 4 3 4" xfId="2963" xr:uid="{751985E5-D635-4C55-9391-66BF61AEA868}"/>
    <cellStyle name="Comma 2 7 2 3 3 4 3 4 2" xfId="7395" xr:uid="{9D25D004-BC2C-419F-9BB1-575F9EAF1A16}"/>
    <cellStyle name="Comma 2 7 2 3 3 4 3 5" xfId="5179" xr:uid="{183E87F7-D7A3-4D4D-A73E-24124D988589}"/>
    <cellStyle name="Comma 2 7 2 3 3 4 4" xfId="987" xr:uid="{4770E036-2F29-4305-8C08-003227978910}"/>
    <cellStyle name="Comma 2 7 2 3 3 4 4 2" xfId="3243" xr:uid="{BC08ACFE-4F21-4A89-995F-692D0117E337}"/>
    <cellStyle name="Comma 2 7 2 3 3 4 4 2 2" xfId="7675" xr:uid="{137E0C18-B83E-4274-8BEF-66FF6918E648}"/>
    <cellStyle name="Comma 2 7 2 3 3 4 4 3" xfId="5459" xr:uid="{528CD941-635F-45A2-8F29-C4484C1AE049}"/>
    <cellStyle name="Comma 2 7 2 3 3 4 5" xfId="1735" xr:uid="{5AEF8AAB-9BB8-47F5-B711-B8FD48D2FB58}"/>
    <cellStyle name="Comma 2 7 2 3 3 4 5 2" xfId="3951" xr:uid="{72148F7A-23D5-453A-AF36-FBE26CD45D0B}"/>
    <cellStyle name="Comma 2 7 2 3 3 4 5 2 2" xfId="8383" xr:uid="{5310EE41-2BE4-450A-9DC1-3DAD636A178A}"/>
    <cellStyle name="Comma 2 7 2 3 3 4 5 3" xfId="6167" xr:uid="{5C046F17-CB69-479F-B326-9A1E1DC38B69}"/>
    <cellStyle name="Comma 2 7 2 3 3 4 6" xfId="2498" xr:uid="{C002967C-740C-42EA-B867-8F674AEE1B86}"/>
    <cellStyle name="Comma 2 7 2 3 3 4 6 2" xfId="6930" xr:uid="{5E7F0A14-DE1F-41B3-B0A2-BDD6182EC2BE}"/>
    <cellStyle name="Comma 2 7 2 3 3 4 7" xfId="4714" xr:uid="{8EB84D10-B3C0-4EC6-A74A-7D5898568B81}"/>
    <cellStyle name="Comma 2 7 2 3 3 5" xfId="343" xr:uid="{2BBB9832-B46A-485E-B2F9-C112AEC65B54}"/>
    <cellStyle name="Comma 2 7 2 3 3 5 2" xfId="1102" xr:uid="{3D38421F-0D13-4F3D-B8D2-9BFF02860778}"/>
    <cellStyle name="Comma 2 7 2 3 3 5 2 2" xfId="3358" xr:uid="{2E4B7811-8ED9-4453-A03E-313B5279500E}"/>
    <cellStyle name="Comma 2 7 2 3 3 5 2 2 2" xfId="7790" xr:uid="{43C7903C-C3B1-4FD8-A9AB-6A6DEB459116}"/>
    <cellStyle name="Comma 2 7 2 3 3 5 2 3" xfId="5574" xr:uid="{466BF196-3ADE-44C0-AF9D-D18EF64C82BD}"/>
    <cellStyle name="Comma 2 7 2 3 3 5 3" xfId="1850" xr:uid="{2B27A7A3-66E8-40B7-963C-BFCF46985064}"/>
    <cellStyle name="Comma 2 7 2 3 3 5 3 2" xfId="4066" xr:uid="{6A40B8DA-2BE4-4654-8C79-3EFF79FAE9AD}"/>
    <cellStyle name="Comma 2 7 2 3 3 5 3 2 2" xfId="8498" xr:uid="{3F83D959-A889-43D6-BC9A-FB631171E9A4}"/>
    <cellStyle name="Comma 2 7 2 3 3 5 3 3" xfId="6282" xr:uid="{B5544512-551A-4C9D-A0E6-25E2CEC4E273}"/>
    <cellStyle name="Comma 2 7 2 3 3 5 4" xfId="2613" xr:uid="{1E8B7252-698B-4AD5-91DA-DC49D7C6CE2C}"/>
    <cellStyle name="Comma 2 7 2 3 3 5 4 2" xfId="7045" xr:uid="{649735BC-7CC3-4B10-81D1-C4A062FEFDED}"/>
    <cellStyle name="Comma 2 7 2 3 3 5 5" xfId="4829" xr:uid="{06AD3919-4B38-41A5-A2CE-CA3A858CF2BA}"/>
    <cellStyle name="Comma 2 7 2 3 3 6" xfId="578" xr:uid="{AC845CFC-EF2B-4170-8981-8E45FBE3A46D}"/>
    <cellStyle name="Comma 2 7 2 3 3 6 2" xfId="1337" xr:uid="{289C768D-FF94-4233-AE34-09BB55880804}"/>
    <cellStyle name="Comma 2 7 2 3 3 6 2 2" xfId="3593" xr:uid="{9F204D7B-CF81-42A4-B9AC-7AC42FA36109}"/>
    <cellStyle name="Comma 2 7 2 3 3 6 2 2 2" xfId="8025" xr:uid="{E0070ED0-22A4-482D-9813-8213B654877C}"/>
    <cellStyle name="Comma 2 7 2 3 3 6 2 3" xfId="5809" xr:uid="{D9BB2566-373B-4ABC-B21C-AF00C42523C9}"/>
    <cellStyle name="Comma 2 7 2 3 3 6 3" xfId="2085" xr:uid="{9D6B0195-7663-4F52-9CE3-C4931CAB4676}"/>
    <cellStyle name="Comma 2 7 2 3 3 6 3 2" xfId="4301" xr:uid="{B5E47247-103C-40F0-A300-6D92167A6757}"/>
    <cellStyle name="Comma 2 7 2 3 3 6 3 2 2" xfId="8733" xr:uid="{745E4CA3-97CF-41B0-A47A-55361B9DE1FE}"/>
    <cellStyle name="Comma 2 7 2 3 3 6 3 3" xfId="6517" xr:uid="{89243085-DAB6-4BB0-A35F-746536A09AD2}"/>
    <cellStyle name="Comma 2 7 2 3 3 6 4" xfId="2848" xr:uid="{E2FF9D2C-481A-425D-9A89-3EA7C20766C8}"/>
    <cellStyle name="Comma 2 7 2 3 3 6 4 2" xfId="7280" xr:uid="{07501B87-29CA-45F8-BD1F-A8C9198CBC24}"/>
    <cellStyle name="Comma 2 7 2 3 3 6 5" xfId="5064" xr:uid="{790284DA-ECB1-4055-B2BF-2B860C6AB0A0}"/>
    <cellStyle name="Comma 2 7 2 3 3 7" xfId="778" xr:uid="{378B5CCD-B905-4899-B2CB-58C345633A08}"/>
    <cellStyle name="Comma 2 7 2 3 3 7 2" xfId="2285" xr:uid="{21CBACD0-4DC1-45A8-87F5-07A8335E810B}"/>
    <cellStyle name="Comma 2 7 2 3 3 7 2 2" xfId="4501" xr:uid="{1956D5D7-E6D4-4669-9F79-D50DCAE8C4D4}"/>
    <cellStyle name="Comma 2 7 2 3 3 7 2 2 2" xfId="8933" xr:uid="{BE17DCEE-D2BF-43F2-96CC-9AE768FA5ABB}"/>
    <cellStyle name="Comma 2 7 2 3 3 7 2 3" xfId="6717" xr:uid="{365284F6-58CF-4D6F-97D9-7A173FCC61F2}"/>
    <cellStyle name="Comma 2 7 2 3 3 7 3" xfId="3048" xr:uid="{D057D213-95D8-4D05-8A85-9ECAE4A3AF0C}"/>
    <cellStyle name="Comma 2 7 2 3 3 7 3 2" xfId="7480" xr:uid="{7C31EA91-84E7-474F-8F7B-C14EFFA52D7E}"/>
    <cellStyle name="Comma 2 7 2 3 3 7 4" xfId="5264" xr:uid="{6FAA2239-4B46-49EB-9B17-FC5912501DB1}"/>
    <cellStyle name="Comma 2 7 2 3 3 8" xfId="814" xr:uid="{7BC70D56-60B3-45E5-8060-A086F1171028}"/>
    <cellStyle name="Comma 2 7 2 3 3 8 2" xfId="2307" xr:uid="{3FB9C535-32C1-4C03-B79E-18E073AED30C}"/>
    <cellStyle name="Comma 2 7 2 3 3 8 2 2" xfId="4523" xr:uid="{0AFB074E-BA3E-4DF2-968B-63803E3EAD1C}"/>
    <cellStyle name="Comma 2 7 2 3 3 8 2 2 2" xfId="8955" xr:uid="{05F78330-8F25-440B-8EBD-1E9CD533FA0C}"/>
    <cellStyle name="Comma 2 7 2 3 3 8 2 3" xfId="6739" xr:uid="{642B3DC3-4113-404C-8D7F-278E3231AC11}"/>
    <cellStyle name="Comma 2 7 2 3 3 8 3" xfId="3070" xr:uid="{6F181BE8-E9C6-4B24-AE20-0CA5FB870993}"/>
    <cellStyle name="Comma 2 7 2 3 3 8 3 2" xfId="7502" xr:uid="{D53E560B-A387-4FE2-BFBC-54FCDD554BF1}"/>
    <cellStyle name="Comma 2 7 2 3 3 8 4" xfId="5286" xr:uid="{A1CC2BA6-EDD0-4A44-B8F8-8DD1EC9456BD}"/>
    <cellStyle name="Comma 2 7 2 3 3 9" xfId="824" xr:uid="{7329876D-9FFF-4B9E-ACCC-A86123E61C53}"/>
    <cellStyle name="Comma 2 7 2 3 3 9 2" xfId="2317" xr:uid="{5D7B392E-D15C-4A84-8F41-6C504869CE4C}"/>
    <cellStyle name="Comma 2 7 2 3 3 9 2 2" xfId="4533" xr:uid="{8B4B46A4-9258-4270-9C46-59ABB799B036}"/>
    <cellStyle name="Comma 2 7 2 3 3 9 2 2 2" xfId="8965" xr:uid="{365FDEC2-2B12-4737-A638-C22BBAFBD542}"/>
    <cellStyle name="Comma 2 7 2 3 3 9 2 3" xfId="6749" xr:uid="{FA57C588-B5C5-4F79-A3B8-AA2891E0FF8B}"/>
    <cellStyle name="Comma 2 7 2 3 3 9 3" xfId="3080" xr:uid="{D8424449-51C9-4CF0-897C-339B2EDFBBEE}"/>
    <cellStyle name="Comma 2 7 2 3 3 9 3 2" xfId="7512" xr:uid="{D1C8AD6C-78E6-4AFA-9E61-57561FFCED8C}"/>
    <cellStyle name="Comma 2 7 2 3 3 9 4" xfId="5296" xr:uid="{71D45958-D2A2-4055-AD09-1D97A0E9F1EA}"/>
    <cellStyle name="Comma 2 7 2 3 4" xfId="119" xr:uid="{47AF6CC4-266A-45C3-B6AB-246C3EF4BC60}"/>
    <cellStyle name="Comma 2 7 2 3 4 2" xfId="160" xr:uid="{DA282D71-0679-4CEC-B6C3-B9A04E18AF46}"/>
    <cellStyle name="Comma 2 7 2 3 4 2 2" xfId="277" xr:uid="{9FEF85F7-3E95-47BA-B5DD-E460866BE38A}"/>
    <cellStyle name="Comma 2 7 2 3 4 2 2 2" xfId="507" xr:uid="{66927AE2-60B5-4174-8731-B7B9411C4137}"/>
    <cellStyle name="Comma 2 7 2 3 4 2 2 2 2" xfId="1266" xr:uid="{F9226C71-74B8-47A1-B93C-CFDFEA0DA1A8}"/>
    <cellStyle name="Comma 2 7 2 3 4 2 2 2 2 2" xfId="3522" xr:uid="{10386310-CBC3-4840-AB30-BD77BD073431}"/>
    <cellStyle name="Comma 2 7 2 3 4 2 2 2 2 2 2" xfId="7954" xr:uid="{DC5DF5FD-80ED-45A8-A26A-7F704F6B2E3C}"/>
    <cellStyle name="Comma 2 7 2 3 4 2 2 2 2 3" xfId="5738" xr:uid="{E9ECA4AA-8855-455A-B3FC-BD9C49BF9C7B}"/>
    <cellStyle name="Comma 2 7 2 3 4 2 2 2 3" xfId="2014" xr:uid="{7998EABA-11E9-426F-B49D-C49BAC97A024}"/>
    <cellStyle name="Comma 2 7 2 3 4 2 2 2 3 2" xfId="4230" xr:uid="{6DF0D741-95C9-477B-ABF4-F2FA24F2735A}"/>
    <cellStyle name="Comma 2 7 2 3 4 2 2 2 3 2 2" xfId="8662" xr:uid="{CBACF51D-B791-42F1-ADBE-A55E20C06CD4}"/>
    <cellStyle name="Comma 2 7 2 3 4 2 2 2 3 3" xfId="6446" xr:uid="{72ADB7B9-0B51-4489-AC49-C23681E917CE}"/>
    <cellStyle name="Comma 2 7 2 3 4 2 2 2 4" xfId="2777" xr:uid="{3079C81B-BD7D-4971-82E4-6E0B3724B327}"/>
    <cellStyle name="Comma 2 7 2 3 4 2 2 2 4 2" xfId="7209" xr:uid="{C7ABBF5D-BA5B-4B31-8253-2813036232EF}"/>
    <cellStyle name="Comma 2 7 2 3 4 2 2 2 5" xfId="4993" xr:uid="{037EAD43-7A0B-4EB6-8ACD-54BEA5AE0BF6}"/>
    <cellStyle name="Comma 2 7 2 3 4 2 2 3" xfId="742" xr:uid="{A5BF3E15-62DA-4A76-A345-90F762189F69}"/>
    <cellStyle name="Comma 2 7 2 3 4 2 2 3 2" xfId="1501" xr:uid="{242119A6-AAD8-45A5-A320-AD1522BD7CA3}"/>
    <cellStyle name="Comma 2 7 2 3 4 2 2 3 2 2" xfId="3757" xr:uid="{BB995414-85C3-47CC-8112-A03CFE43F22B}"/>
    <cellStyle name="Comma 2 7 2 3 4 2 2 3 2 2 2" xfId="8189" xr:uid="{8314A2CF-6681-4467-9151-B476A7835656}"/>
    <cellStyle name="Comma 2 7 2 3 4 2 2 3 2 3" xfId="5973" xr:uid="{9ECC218A-C1C5-4E4D-9C63-AC03C85A1805}"/>
    <cellStyle name="Comma 2 7 2 3 4 2 2 3 3" xfId="2249" xr:uid="{2831B39A-BD6F-41EB-B403-4D98E53BA8BD}"/>
    <cellStyle name="Comma 2 7 2 3 4 2 2 3 3 2" xfId="4465" xr:uid="{1DBB66A8-2F5E-40FB-A4DB-943F1F1D79B4}"/>
    <cellStyle name="Comma 2 7 2 3 4 2 2 3 3 2 2" xfId="8897" xr:uid="{8E3F8360-076F-46FE-A55A-8EE70B8FA993}"/>
    <cellStyle name="Comma 2 7 2 3 4 2 2 3 3 3" xfId="6681" xr:uid="{4C37C069-9AF2-407B-8087-51542BBAF9AF}"/>
    <cellStyle name="Comma 2 7 2 3 4 2 2 3 4" xfId="3012" xr:uid="{00955CDF-9A25-4096-A251-A6BFEEA1ABAF}"/>
    <cellStyle name="Comma 2 7 2 3 4 2 2 3 4 2" xfId="7444" xr:uid="{02D410EC-D2FA-473B-9D77-2D0DD9015DB2}"/>
    <cellStyle name="Comma 2 7 2 3 4 2 2 3 5" xfId="5228" xr:uid="{EDEB7B43-9F08-49E6-82E7-5DC1A2B1BE82}"/>
    <cellStyle name="Comma 2 7 2 3 4 2 2 4" xfId="1036" xr:uid="{87E0610D-6CBB-45FB-B257-A2025727993E}"/>
    <cellStyle name="Comma 2 7 2 3 4 2 2 4 2" xfId="3292" xr:uid="{3F7DA292-57D2-45B9-AD7E-CF838F2F259C}"/>
    <cellStyle name="Comma 2 7 2 3 4 2 2 4 2 2" xfId="7724" xr:uid="{EC894428-46CA-4DA4-B71E-F3A1C2F55EAB}"/>
    <cellStyle name="Comma 2 7 2 3 4 2 2 4 3" xfId="5508" xr:uid="{FEC56DFE-E47C-46E8-ADCF-22E43D0FE969}"/>
    <cellStyle name="Comma 2 7 2 3 4 2 2 5" xfId="1784" xr:uid="{290BCB78-A271-4143-8133-3E48F031983C}"/>
    <cellStyle name="Comma 2 7 2 3 4 2 2 5 2" xfId="4000" xr:uid="{429786D9-F185-434A-88D8-9AAE099F4245}"/>
    <cellStyle name="Comma 2 7 2 3 4 2 2 5 2 2" xfId="8432" xr:uid="{EA8CBA35-F0F9-4399-94A3-914B3D5ED908}"/>
    <cellStyle name="Comma 2 7 2 3 4 2 2 5 3" xfId="6216" xr:uid="{8207440C-1E1A-4029-953C-B11175194920}"/>
    <cellStyle name="Comma 2 7 2 3 4 2 2 6" xfId="2547" xr:uid="{EBDCAC3D-FCD3-425A-93A9-44AA8D912EE7}"/>
    <cellStyle name="Comma 2 7 2 3 4 2 2 6 2" xfId="6979" xr:uid="{936F7678-0A52-4FD9-9CC2-D1CD376837C9}"/>
    <cellStyle name="Comma 2 7 2 3 4 2 2 7" xfId="4763" xr:uid="{AF69303D-D63E-4CF7-AB52-3DDCFC915753}"/>
    <cellStyle name="Comma 2 7 2 3 4 2 3" xfId="392" xr:uid="{F4709475-A3B8-4221-9111-CEED10E6C718}"/>
    <cellStyle name="Comma 2 7 2 3 4 2 3 2" xfId="1151" xr:uid="{FAB6FDBA-9F6C-42FE-8988-0787E033419C}"/>
    <cellStyle name="Comma 2 7 2 3 4 2 3 2 2" xfId="3407" xr:uid="{191FE0FA-54A5-4005-A9A8-A37F1039FF23}"/>
    <cellStyle name="Comma 2 7 2 3 4 2 3 2 2 2" xfId="7839" xr:uid="{888BA255-3BCD-4024-8BB9-890CC08FB5A0}"/>
    <cellStyle name="Comma 2 7 2 3 4 2 3 2 3" xfId="5623" xr:uid="{5D5637C5-EF82-4E3D-A8CD-256AF6B1DEB5}"/>
    <cellStyle name="Comma 2 7 2 3 4 2 3 3" xfId="1899" xr:uid="{5288E7E6-25E1-4DBF-B7F4-58F2E571B7A9}"/>
    <cellStyle name="Comma 2 7 2 3 4 2 3 3 2" xfId="4115" xr:uid="{13AACEBC-2EED-4EB6-8121-A0293F2C8C4F}"/>
    <cellStyle name="Comma 2 7 2 3 4 2 3 3 2 2" xfId="8547" xr:uid="{E97B84BB-DF99-4A94-BC09-E599FE05C9AD}"/>
    <cellStyle name="Comma 2 7 2 3 4 2 3 3 3" xfId="6331" xr:uid="{ADA2E024-47B9-440D-91F0-992D50FDE80B}"/>
    <cellStyle name="Comma 2 7 2 3 4 2 3 4" xfId="2662" xr:uid="{FCF1D2DC-2C66-4CCF-AFA8-F128CFE06568}"/>
    <cellStyle name="Comma 2 7 2 3 4 2 3 4 2" xfId="7094" xr:uid="{A67D3F0E-2F82-43E1-9E34-BECD1EC9F8AC}"/>
    <cellStyle name="Comma 2 7 2 3 4 2 3 5" xfId="4878" xr:uid="{93A227FE-16A3-4888-A205-EA3260ECEA4F}"/>
    <cellStyle name="Comma 2 7 2 3 4 2 4" xfId="627" xr:uid="{1E9D890F-79AD-4451-8A79-C3B27312CCB0}"/>
    <cellStyle name="Comma 2 7 2 3 4 2 4 2" xfId="1386" xr:uid="{FD2322D7-E831-4B38-9B20-D5C2B19ED54B}"/>
    <cellStyle name="Comma 2 7 2 3 4 2 4 2 2" xfId="3642" xr:uid="{61489721-B4D0-461F-9551-F7D855B70633}"/>
    <cellStyle name="Comma 2 7 2 3 4 2 4 2 2 2" xfId="8074" xr:uid="{6C8227AE-926E-4931-9A14-4303D89031A7}"/>
    <cellStyle name="Comma 2 7 2 3 4 2 4 2 3" xfId="5858" xr:uid="{234DCB2D-F5C3-41DA-8F0C-371E17280BC1}"/>
    <cellStyle name="Comma 2 7 2 3 4 2 4 3" xfId="2134" xr:uid="{ADB6F4B7-871F-4CC5-8335-C2E60BFD984B}"/>
    <cellStyle name="Comma 2 7 2 3 4 2 4 3 2" xfId="4350" xr:uid="{3D458F25-A6BD-4DD3-94F0-2B24BE619C04}"/>
    <cellStyle name="Comma 2 7 2 3 4 2 4 3 2 2" xfId="8782" xr:uid="{51A5CE8E-41B5-4815-84DE-DAEE8A0A7106}"/>
    <cellStyle name="Comma 2 7 2 3 4 2 4 3 3" xfId="6566" xr:uid="{8B43ECA1-E50C-4412-B254-A2C936F67082}"/>
    <cellStyle name="Comma 2 7 2 3 4 2 4 4" xfId="2897" xr:uid="{41376F22-D605-452B-AFEE-0F71FC734ADC}"/>
    <cellStyle name="Comma 2 7 2 3 4 2 4 4 2" xfId="7329" xr:uid="{7381BD8F-D404-479C-AE54-3AA1096DFC64}"/>
    <cellStyle name="Comma 2 7 2 3 4 2 4 5" xfId="5113" xr:uid="{11C39098-522C-4582-86EA-25D36620B87C}"/>
    <cellStyle name="Comma 2 7 2 3 4 2 5" xfId="921" xr:uid="{7E8725DD-AD84-44E8-8C37-25E3311BFB5C}"/>
    <cellStyle name="Comma 2 7 2 3 4 2 5 2" xfId="3177" xr:uid="{1866ACCE-F82B-4C71-A4E6-0A845AE128B0}"/>
    <cellStyle name="Comma 2 7 2 3 4 2 5 2 2" xfId="7609" xr:uid="{9FD7570E-F5E8-4D9D-B6AC-297423BB0EF4}"/>
    <cellStyle name="Comma 2 7 2 3 4 2 5 3" xfId="5393" xr:uid="{EA8FAE52-F35F-4E34-9FEF-2ED503571963}"/>
    <cellStyle name="Comma 2 7 2 3 4 2 6" xfId="1669" xr:uid="{795EDC33-7BE1-48EE-847E-38E7D9F556E0}"/>
    <cellStyle name="Comma 2 7 2 3 4 2 6 2" xfId="3885" xr:uid="{412C3FEA-427A-4380-8457-F7F7250C4226}"/>
    <cellStyle name="Comma 2 7 2 3 4 2 6 2 2" xfId="8317" xr:uid="{FA43CD7F-3614-4145-8573-D5BADAC1678A}"/>
    <cellStyle name="Comma 2 7 2 3 4 2 6 3" xfId="6101" xr:uid="{4B2769A5-FB2B-43A6-B591-86106D3D7F9D}"/>
    <cellStyle name="Comma 2 7 2 3 4 2 7" xfId="2432" xr:uid="{6D627646-1BA9-4ECB-900E-E8B091A3738C}"/>
    <cellStyle name="Comma 2 7 2 3 4 2 7 2" xfId="6864" xr:uid="{C94B00B4-F351-449A-81A3-23BF8DF27619}"/>
    <cellStyle name="Comma 2 7 2 3 4 2 8" xfId="4648" xr:uid="{E2B37A1E-725E-416A-89DA-3469AC4CE94D}"/>
    <cellStyle name="Comma 2 7 2 3 4 3" xfId="251" xr:uid="{83C67600-2354-4DDD-9018-68DD69C0187C}"/>
    <cellStyle name="Comma 2 7 2 3 4 3 2" xfId="481" xr:uid="{028E6A34-8B82-480D-9C3A-7056DEC75862}"/>
    <cellStyle name="Comma 2 7 2 3 4 3 2 2" xfId="1240" xr:uid="{82EA205A-1AD1-4650-9DE6-99BEE43F6B9C}"/>
    <cellStyle name="Comma 2 7 2 3 4 3 2 2 2" xfId="3496" xr:uid="{62F7145F-4D31-430B-A35E-176B638CA809}"/>
    <cellStyle name="Comma 2 7 2 3 4 3 2 2 2 2" xfId="7928" xr:uid="{2D74BC84-7A4C-4F39-B1E9-9E316E5562F7}"/>
    <cellStyle name="Comma 2 7 2 3 4 3 2 2 3" xfId="5712" xr:uid="{1ABBACB7-EA6C-489E-8200-6EB9CED4CFE1}"/>
    <cellStyle name="Comma 2 7 2 3 4 3 2 3" xfId="1988" xr:uid="{B64F7855-D301-49A6-B086-A2BF557F8010}"/>
    <cellStyle name="Comma 2 7 2 3 4 3 2 3 2" xfId="4204" xr:uid="{BC5544F5-5F63-4F64-932C-D284368EE367}"/>
    <cellStyle name="Comma 2 7 2 3 4 3 2 3 2 2" xfId="8636" xr:uid="{B139FCDE-CBE7-4E29-A93B-15101FCF9F37}"/>
    <cellStyle name="Comma 2 7 2 3 4 3 2 3 3" xfId="6420" xr:uid="{9A8727FC-044B-465E-BDEC-857BDDCA4322}"/>
    <cellStyle name="Comma 2 7 2 3 4 3 2 4" xfId="2751" xr:uid="{F871EF58-8792-4334-9FCC-86D0A9E50199}"/>
    <cellStyle name="Comma 2 7 2 3 4 3 2 4 2" xfId="7183" xr:uid="{476D2439-7514-495B-97DA-212224E7EA65}"/>
    <cellStyle name="Comma 2 7 2 3 4 3 2 5" xfId="4967" xr:uid="{4E0BEFCF-6421-4D21-90B1-88AB4E11EB1A}"/>
    <cellStyle name="Comma 2 7 2 3 4 3 3" xfId="716" xr:uid="{0C03CFE0-8022-4D99-A41C-89168F6BDFB8}"/>
    <cellStyle name="Comma 2 7 2 3 4 3 3 2" xfId="1475" xr:uid="{41F5E637-24F3-4681-9949-0ACA8B03751D}"/>
    <cellStyle name="Comma 2 7 2 3 4 3 3 2 2" xfId="3731" xr:uid="{A9630615-91A7-4CA8-B446-8CBBDF47EC1D}"/>
    <cellStyle name="Comma 2 7 2 3 4 3 3 2 2 2" xfId="8163" xr:uid="{E830C8C3-2F27-4254-B46E-11B3F7AF74A9}"/>
    <cellStyle name="Comma 2 7 2 3 4 3 3 2 3" xfId="5947" xr:uid="{11D54F21-3DDA-4650-B400-10CD006B808D}"/>
    <cellStyle name="Comma 2 7 2 3 4 3 3 3" xfId="2223" xr:uid="{464C85B3-CE2E-4117-ADE4-635006D8F635}"/>
    <cellStyle name="Comma 2 7 2 3 4 3 3 3 2" xfId="4439" xr:uid="{ED431CDC-C81B-4001-92F9-4401152E3752}"/>
    <cellStyle name="Comma 2 7 2 3 4 3 3 3 2 2" xfId="8871" xr:uid="{48B22890-BEAA-4964-AE7F-1F61F0050BDC}"/>
    <cellStyle name="Comma 2 7 2 3 4 3 3 3 3" xfId="6655" xr:uid="{06B26381-4A6A-43B8-A850-C9852E16C063}"/>
    <cellStyle name="Comma 2 7 2 3 4 3 3 4" xfId="2986" xr:uid="{482961DB-5633-4508-9375-DA75F28843D5}"/>
    <cellStyle name="Comma 2 7 2 3 4 3 3 4 2" xfId="7418" xr:uid="{1AA28CB4-567D-4189-B76E-D967C3C12154}"/>
    <cellStyle name="Comma 2 7 2 3 4 3 3 5" xfId="5202" xr:uid="{4D677AC5-6682-4009-8F34-437C55218607}"/>
    <cellStyle name="Comma 2 7 2 3 4 3 4" xfId="1010" xr:uid="{B12570D6-391F-4104-A7BD-02E87E292FD0}"/>
    <cellStyle name="Comma 2 7 2 3 4 3 4 2" xfId="3266" xr:uid="{A78E37A0-C8BD-46BE-9A62-AE4103B5C1C1}"/>
    <cellStyle name="Comma 2 7 2 3 4 3 4 2 2" xfId="7698" xr:uid="{8561D59B-8CF6-40CA-B7A6-206341E0FABF}"/>
    <cellStyle name="Comma 2 7 2 3 4 3 4 3" xfId="5482" xr:uid="{6FDBAB8E-5C19-4532-B253-BBEA6EC07596}"/>
    <cellStyle name="Comma 2 7 2 3 4 3 5" xfId="1758" xr:uid="{4BF795E2-50E6-420D-809E-FFADC1B28D00}"/>
    <cellStyle name="Comma 2 7 2 3 4 3 5 2" xfId="3974" xr:uid="{BD668D4C-2496-463F-BF91-85C6D01C8BEB}"/>
    <cellStyle name="Comma 2 7 2 3 4 3 5 2 2" xfId="8406" xr:uid="{FAA7BEAF-BC29-44D1-90AA-0A8F13C63AEB}"/>
    <cellStyle name="Comma 2 7 2 3 4 3 5 3" xfId="6190" xr:uid="{5C9A350D-8103-4757-91F9-56EB61AE1039}"/>
    <cellStyle name="Comma 2 7 2 3 4 3 6" xfId="2521" xr:uid="{B8B8C5F6-279F-4891-863E-0CE05A40EDD4}"/>
    <cellStyle name="Comma 2 7 2 3 4 3 6 2" xfId="6953" xr:uid="{36D23B3D-1BD0-4C45-8587-2D593C73A211}"/>
    <cellStyle name="Comma 2 7 2 3 4 3 7" xfId="4737" xr:uid="{936830E5-4FCA-4752-9579-05289225807A}"/>
    <cellStyle name="Comma 2 7 2 3 4 4" xfId="366" xr:uid="{B0D1399E-0520-49F0-9156-913E1AF247CF}"/>
    <cellStyle name="Comma 2 7 2 3 4 4 2" xfId="1125" xr:uid="{A4E78060-179F-4281-A836-E0A29033B5B0}"/>
    <cellStyle name="Comma 2 7 2 3 4 4 2 2" xfId="3381" xr:uid="{D653124B-8137-41EC-99DA-2E0E4B71B036}"/>
    <cellStyle name="Comma 2 7 2 3 4 4 2 2 2" xfId="7813" xr:uid="{8D43AD23-E0D5-41DD-9126-27A589A39CB0}"/>
    <cellStyle name="Comma 2 7 2 3 4 4 2 3" xfId="5597" xr:uid="{DE6E73FE-E7A4-432C-A911-7AEDFEB7F1B8}"/>
    <cellStyle name="Comma 2 7 2 3 4 4 3" xfId="1873" xr:uid="{7623373B-6BB2-4BFF-A110-CA533210F0F0}"/>
    <cellStyle name="Comma 2 7 2 3 4 4 3 2" xfId="4089" xr:uid="{724AB94C-483B-4E05-B596-BF208CE2C792}"/>
    <cellStyle name="Comma 2 7 2 3 4 4 3 2 2" xfId="8521" xr:uid="{8D1DF212-0F46-4029-BFEE-70280E5A817F}"/>
    <cellStyle name="Comma 2 7 2 3 4 4 3 3" xfId="6305" xr:uid="{24F17D2A-60A1-4621-8673-E981AB2B40D9}"/>
    <cellStyle name="Comma 2 7 2 3 4 4 4" xfId="2636" xr:uid="{26E9F938-F817-4B6D-97BF-AF7519730737}"/>
    <cellStyle name="Comma 2 7 2 3 4 4 4 2" xfId="7068" xr:uid="{507389A0-27DF-4F12-8316-78B175EE65C2}"/>
    <cellStyle name="Comma 2 7 2 3 4 4 5" xfId="4852" xr:uid="{2E13E9BC-1290-489A-8D1F-F15E0E4B2458}"/>
    <cellStyle name="Comma 2 7 2 3 4 5" xfId="601" xr:uid="{29992A3A-9C2A-407E-942F-349AB114B4F0}"/>
    <cellStyle name="Comma 2 7 2 3 4 5 2" xfId="1360" xr:uid="{2515E68A-DFB5-47ED-A025-B9085F468FB2}"/>
    <cellStyle name="Comma 2 7 2 3 4 5 2 2" xfId="3616" xr:uid="{D1D6BB3B-611C-4D4D-8505-BC7AE6F9EECA}"/>
    <cellStyle name="Comma 2 7 2 3 4 5 2 2 2" xfId="8048" xr:uid="{7352F069-62EE-4075-9176-D5BB34F2F80A}"/>
    <cellStyle name="Comma 2 7 2 3 4 5 2 3" xfId="5832" xr:uid="{F34E12DA-F8F8-4B3E-9A99-88F16846B6B2}"/>
    <cellStyle name="Comma 2 7 2 3 4 5 3" xfId="2108" xr:uid="{02EAA70C-CC65-4C6F-9AC7-BE80D2FA63CE}"/>
    <cellStyle name="Comma 2 7 2 3 4 5 3 2" xfId="4324" xr:uid="{BA808F2E-525D-447E-929C-58AE7547FDA8}"/>
    <cellStyle name="Comma 2 7 2 3 4 5 3 2 2" xfId="8756" xr:uid="{E7A3F58E-FDA8-4E67-AEDE-80F91FD28189}"/>
    <cellStyle name="Comma 2 7 2 3 4 5 3 3" xfId="6540" xr:uid="{924F113F-C299-4DC3-A03B-EA9CD7249DDC}"/>
    <cellStyle name="Comma 2 7 2 3 4 5 4" xfId="2871" xr:uid="{435E9349-5BFD-4A4C-BAC8-98E0AF3A3029}"/>
    <cellStyle name="Comma 2 7 2 3 4 5 4 2" xfId="7303" xr:uid="{CA22579F-8E1A-4FE3-8506-58BC54A12EA2}"/>
    <cellStyle name="Comma 2 7 2 3 4 5 5" xfId="5087" xr:uid="{77183919-4103-47B7-B167-12D4745F41B3}"/>
    <cellStyle name="Comma 2 7 2 3 4 6" xfId="897" xr:uid="{B739B2B8-8B57-4B78-9DF9-13A0E21C30BE}"/>
    <cellStyle name="Comma 2 7 2 3 4 6 2" xfId="3153" xr:uid="{82F5E7F8-91DB-45B5-880C-567A7DD8A0CC}"/>
    <cellStyle name="Comma 2 7 2 3 4 6 2 2" xfId="7585" xr:uid="{A174A9C2-40B8-4CAB-95C7-2834D9D84E48}"/>
    <cellStyle name="Comma 2 7 2 3 4 6 3" xfId="5369" xr:uid="{540CEFD0-1505-43CA-B926-43E1686F8AD7}"/>
    <cellStyle name="Comma 2 7 2 3 4 7" xfId="1643" xr:uid="{B890D957-5FFD-4725-BC54-D5CF35164123}"/>
    <cellStyle name="Comma 2 7 2 3 4 7 2" xfId="3859" xr:uid="{045E053A-2479-4F6E-8CD9-E31DBF9A6D21}"/>
    <cellStyle name="Comma 2 7 2 3 4 7 2 2" xfId="8291" xr:uid="{38015FB6-C371-4354-BCA7-33BE4D87492E}"/>
    <cellStyle name="Comma 2 7 2 3 4 7 3" xfId="6075" xr:uid="{0CA5B351-F5E8-4707-8341-230EDDD3BA2E}"/>
    <cellStyle name="Comma 2 7 2 3 4 8" xfId="2406" xr:uid="{739761C2-D90F-4873-A79D-ACE6D94B4C34}"/>
    <cellStyle name="Comma 2 7 2 3 4 8 2" xfId="6838" xr:uid="{A689897F-5FCE-4FCD-AC95-97CEF1600DDF}"/>
    <cellStyle name="Comma 2 7 2 3 4 9" xfId="4622" xr:uid="{63EAF3F3-6374-4E7D-AE5E-6F635FA9F5A6}"/>
    <cellStyle name="Comma 2 7 2 3 5" xfId="137" xr:uid="{5BE7151D-3701-4E09-8064-B9174131FE7A}"/>
    <cellStyle name="Comma 2 7 2 3 5 2" xfId="265" xr:uid="{040DFE41-3424-4FF8-8CDC-50514970A3A5}"/>
    <cellStyle name="Comma 2 7 2 3 5 2 2" xfId="495" xr:uid="{856790DE-57D3-4DF6-B887-887F44E96B6D}"/>
    <cellStyle name="Comma 2 7 2 3 5 2 2 2" xfId="1254" xr:uid="{F4F65263-2CBE-4A08-BF61-45845C40A584}"/>
    <cellStyle name="Comma 2 7 2 3 5 2 2 2 2" xfId="3510" xr:uid="{C0A80954-8BBF-4BE0-822C-45924A59B471}"/>
    <cellStyle name="Comma 2 7 2 3 5 2 2 2 2 2" xfId="7942" xr:uid="{8A19DA27-26B0-4AE4-BAAF-EB0C10F1610E}"/>
    <cellStyle name="Comma 2 7 2 3 5 2 2 2 3" xfId="5726" xr:uid="{F91C1560-4CC0-42A0-A125-CB9B8DA3EBEF}"/>
    <cellStyle name="Comma 2 7 2 3 5 2 2 3" xfId="2002" xr:uid="{E347EC55-ED8D-4379-8921-BDA15648D798}"/>
    <cellStyle name="Comma 2 7 2 3 5 2 2 3 2" xfId="4218" xr:uid="{FBC08510-3448-472A-890B-904CFBE6D19E}"/>
    <cellStyle name="Comma 2 7 2 3 5 2 2 3 2 2" xfId="8650" xr:uid="{832DAF26-DB6B-420F-879E-4ED057A65570}"/>
    <cellStyle name="Comma 2 7 2 3 5 2 2 3 3" xfId="6434" xr:uid="{B89453B0-7C0B-46D2-BB1E-215CFB12956F}"/>
    <cellStyle name="Comma 2 7 2 3 5 2 2 4" xfId="2765" xr:uid="{07CC5417-1F1F-46F9-8FFD-970663222A1B}"/>
    <cellStyle name="Comma 2 7 2 3 5 2 2 4 2" xfId="7197" xr:uid="{AC8EEA64-939C-498C-A272-03AB9E91D9C4}"/>
    <cellStyle name="Comma 2 7 2 3 5 2 2 5" xfId="4981" xr:uid="{29EF72C0-DEAE-4439-B9E6-DB953628E9E5}"/>
    <cellStyle name="Comma 2 7 2 3 5 2 3" xfId="730" xr:uid="{DAB46E87-E125-48AB-B5F3-4B3E7315AC5D}"/>
    <cellStyle name="Comma 2 7 2 3 5 2 3 2" xfId="1489" xr:uid="{C2FE19A9-558E-43FE-A448-6462E831FD1D}"/>
    <cellStyle name="Comma 2 7 2 3 5 2 3 2 2" xfId="3745" xr:uid="{F547BBB0-1E97-4807-B18A-404A18F9960D}"/>
    <cellStyle name="Comma 2 7 2 3 5 2 3 2 2 2" xfId="8177" xr:uid="{48523D8C-D556-4BE5-B153-4540EB1A1B31}"/>
    <cellStyle name="Comma 2 7 2 3 5 2 3 2 3" xfId="5961" xr:uid="{D589BFFD-21CE-47FA-810D-E8C1867F25F4}"/>
    <cellStyle name="Comma 2 7 2 3 5 2 3 3" xfId="2237" xr:uid="{6B79D706-B4EF-432F-A7A6-8E243E4B3A99}"/>
    <cellStyle name="Comma 2 7 2 3 5 2 3 3 2" xfId="4453" xr:uid="{F964DEDA-879B-4860-91A3-9FFC350161F2}"/>
    <cellStyle name="Comma 2 7 2 3 5 2 3 3 2 2" xfId="8885" xr:uid="{99E2CD06-B460-4A1D-9393-E40EACEF4D93}"/>
    <cellStyle name="Comma 2 7 2 3 5 2 3 3 3" xfId="6669" xr:uid="{A1C5F2C9-6C22-4063-9752-CC3FBA552551}"/>
    <cellStyle name="Comma 2 7 2 3 5 2 3 4" xfId="3000" xr:uid="{BFF9B194-37F0-4B8C-9991-DCC16D5ECE24}"/>
    <cellStyle name="Comma 2 7 2 3 5 2 3 4 2" xfId="7432" xr:uid="{994377E2-4094-41E3-AD15-F133FC11C7D7}"/>
    <cellStyle name="Comma 2 7 2 3 5 2 3 5" xfId="5216" xr:uid="{096328E4-FFDC-453A-B0AF-8D2582016A6F}"/>
    <cellStyle name="Comma 2 7 2 3 5 2 4" xfId="1024" xr:uid="{82D27890-A0AE-458B-A8AE-EB60A2BE778D}"/>
    <cellStyle name="Comma 2 7 2 3 5 2 4 2" xfId="3280" xr:uid="{D764ED42-94B2-4F47-858A-7BBF838E259D}"/>
    <cellStyle name="Comma 2 7 2 3 5 2 4 2 2" xfId="7712" xr:uid="{31A3D560-685D-46AE-82E1-20E02FBCF58A}"/>
    <cellStyle name="Comma 2 7 2 3 5 2 4 3" xfId="5496" xr:uid="{AD42519F-6EC0-4990-8FFA-0AA40D3601D4}"/>
    <cellStyle name="Comma 2 7 2 3 5 2 5" xfId="1772" xr:uid="{055573AB-E51B-400F-89AE-5C12F6277B3D}"/>
    <cellStyle name="Comma 2 7 2 3 5 2 5 2" xfId="3988" xr:uid="{F33D7A72-1C83-40B9-B994-784057B09E35}"/>
    <cellStyle name="Comma 2 7 2 3 5 2 5 2 2" xfId="8420" xr:uid="{C4463EB2-85F7-4573-8C40-AE0E684FEF3D}"/>
    <cellStyle name="Comma 2 7 2 3 5 2 5 3" xfId="6204" xr:uid="{3082E85A-B634-4F08-9A37-E73E2B534C63}"/>
    <cellStyle name="Comma 2 7 2 3 5 2 6" xfId="2535" xr:uid="{CFCBE03B-5669-46DA-9C1B-12D877C72DB2}"/>
    <cellStyle name="Comma 2 7 2 3 5 2 6 2" xfId="6967" xr:uid="{4DBE0D47-EF68-45EE-8B49-598B35B98A61}"/>
    <cellStyle name="Comma 2 7 2 3 5 2 7" xfId="4751" xr:uid="{3CCF1487-49A8-4B05-BF00-D34D7FB55C61}"/>
    <cellStyle name="Comma 2 7 2 3 5 3" xfId="380" xr:uid="{4DF06C22-882D-4873-8DCB-7F231E58C43F}"/>
    <cellStyle name="Comma 2 7 2 3 5 3 2" xfId="1139" xr:uid="{B8A5F310-453D-4D74-9946-B054A839576D}"/>
    <cellStyle name="Comma 2 7 2 3 5 3 2 2" xfId="3395" xr:uid="{7394AD02-E146-4F59-826B-C32209C3BCF2}"/>
    <cellStyle name="Comma 2 7 2 3 5 3 2 2 2" xfId="7827" xr:uid="{478B5602-713B-4C92-8B96-005D8C0BC006}"/>
    <cellStyle name="Comma 2 7 2 3 5 3 2 3" xfId="5611" xr:uid="{F60D36A0-FCD3-41CA-8F3B-CB3D1EE32BAE}"/>
    <cellStyle name="Comma 2 7 2 3 5 3 3" xfId="1887" xr:uid="{DAEB76E1-E5ED-47DE-BA80-75ACAF5AF3A2}"/>
    <cellStyle name="Comma 2 7 2 3 5 3 3 2" xfId="4103" xr:uid="{75F24CB9-66C3-422F-AF1C-0B88B046B6DB}"/>
    <cellStyle name="Comma 2 7 2 3 5 3 3 2 2" xfId="8535" xr:uid="{FF9C3F05-7930-4A6E-A457-AE738A9735BE}"/>
    <cellStyle name="Comma 2 7 2 3 5 3 3 3" xfId="6319" xr:uid="{1147EB85-B05D-454F-96DF-E8587079E634}"/>
    <cellStyle name="Comma 2 7 2 3 5 3 4" xfId="2650" xr:uid="{AC005571-7577-4D06-882F-B70128D712AE}"/>
    <cellStyle name="Comma 2 7 2 3 5 3 4 2" xfId="7082" xr:uid="{85C21318-42B3-43E0-8364-834294059894}"/>
    <cellStyle name="Comma 2 7 2 3 5 3 5" xfId="4866" xr:uid="{5EF564AE-FC93-43F1-90CA-5334827F98C3}"/>
    <cellStyle name="Comma 2 7 2 3 5 4" xfId="615" xr:uid="{326AB20C-AB88-4A76-A21B-3593A9CC0C18}"/>
    <cellStyle name="Comma 2 7 2 3 5 4 2" xfId="1374" xr:uid="{C4096D81-2986-41CF-BCF9-2EAD90999894}"/>
    <cellStyle name="Comma 2 7 2 3 5 4 2 2" xfId="3630" xr:uid="{CE58199A-28A3-4299-ADB6-8503C7054CDA}"/>
    <cellStyle name="Comma 2 7 2 3 5 4 2 2 2" xfId="8062" xr:uid="{023D9ED6-B57C-416D-98F2-258A8F4FA9C4}"/>
    <cellStyle name="Comma 2 7 2 3 5 4 2 3" xfId="5846" xr:uid="{92AFB994-3067-414D-9F56-DC586410762D}"/>
    <cellStyle name="Comma 2 7 2 3 5 4 3" xfId="2122" xr:uid="{BCD0AA1F-059E-4F52-BC79-20FC9DBD933D}"/>
    <cellStyle name="Comma 2 7 2 3 5 4 3 2" xfId="4338" xr:uid="{018B970C-0A44-4935-B3F9-62DE151DD3DC}"/>
    <cellStyle name="Comma 2 7 2 3 5 4 3 2 2" xfId="8770" xr:uid="{4A1D23B6-9BCC-4F64-89C0-CBEE90C7B1F7}"/>
    <cellStyle name="Comma 2 7 2 3 5 4 3 3" xfId="6554" xr:uid="{06B9093C-1ECB-410C-B676-5EB1EDA246F8}"/>
    <cellStyle name="Comma 2 7 2 3 5 4 4" xfId="2885" xr:uid="{5785C39D-5C4B-4437-B046-1E0A464A3367}"/>
    <cellStyle name="Comma 2 7 2 3 5 4 4 2" xfId="7317" xr:uid="{FA93393C-CDBF-441D-A372-39824440643F}"/>
    <cellStyle name="Comma 2 7 2 3 5 4 5" xfId="5101" xr:uid="{4215D2E9-1931-4477-8681-CF0B809E6486}"/>
    <cellStyle name="Comma 2 7 2 3 5 5" xfId="909" xr:uid="{4A68FF2E-B98F-40B1-888F-329A3842A5EB}"/>
    <cellStyle name="Comma 2 7 2 3 5 5 2" xfId="3165" xr:uid="{5CEA7BBC-8885-41DD-B308-CD823C20B72A}"/>
    <cellStyle name="Comma 2 7 2 3 5 5 2 2" xfId="7597" xr:uid="{72B29E71-E8FA-43E8-85B6-EE478393C497}"/>
    <cellStyle name="Comma 2 7 2 3 5 5 3" xfId="5381" xr:uid="{2B528D1C-48A2-4B3E-A382-E5E839F5E8A2}"/>
    <cellStyle name="Comma 2 7 2 3 5 6" xfId="1657" xr:uid="{7B8A677A-BDC2-47B0-A9EE-AF8C3C1C4F99}"/>
    <cellStyle name="Comma 2 7 2 3 5 6 2" xfId="3873" xr:uid="{DC60486F-480C-4831-AB4C-348961C23203}"/>
    <cellStyle name="Comma 2 7 2 3 5 6 2 2" xfId="8305" xr:uid="{29E82772-E3AE-49A2-B074-48D981D659F4}"/>
    <cellStyle name="Comma 2 7 2 3 5 6 3" xfId="6089" xr:uid="{FA28BCA4-A8E5-4E3A-B7E3-8F03D6AF44FC}"/>
    <cellStyle name="Comma 2 7 2 3 5 7" xfId="2420" xr:uid="{F4DB8F44-9A4B-4A43-9A84-773849631ACB}"/>
    <cellStyle name="Comma 2 7 2 3 5 7 2" xfId="6852" xr:uid="{7863BB5E-4745-4122-9D05-9B510F4F1070}"/>
    <cellStyle name="Comma 2 7 2 3 5 8" xfId="4636" xr:uid="{192053D3-C53E-48A8-BDA7-F1476E8CCE3B}"/>
    <cellStyle name="Comma 2 7 2 3 6" xfId="207" xr:uid="{0F9635B0-57BD-4232-BF1F-D9596D61F7A0}"/>
    <cellStyle name="Comma 2 7 2 3 6 2" xfId="437" xr:uid="{35804FAB-CA9E-4EEA-AE3B-05977C4E37B8}"/>
    <cellStyle name="Comma 2 7 2 3 6 2 2" xfId="1196" xr:uid="{CF88AA4D-BAD9-452E-9CB0-BA1AC9577344}"/>
    <cellStyle name="Comma 2 7 2 3 6 2 2 2" xfId="3452" xr:uid="{704E97EF-A513-48D8-94FE-EDBADD7FE33D}"/>
    <cellStyle name="Comma 2 7 2 3 6 2 2 2 2" xfId="7884" xr:uid="{08A9EFB0-D2BC-434C-8D9B-066B873E24BF}"/>
    <cellStyle name="Comma 2 7 2 3 6 2 2 3" xfId="5668" xr:uid="{005CCDA7-A004-42DF-84AF-D000DAFFD7E3}"/>
    <cellStyle name="Comma 2 7 2 3 6 2 3" xfId="1944" xr:uid="{DC9E8C2A-C62B-4243-A29E-9408ABCF9DA3}"/>
    <cellStyle name="Comma 2 7 2 3 6 2 3 2" xfId="4160" xr:uid="{08186B29-D7DF-454E-86B6-A8DE604A5525}"/>
    <cellStyle name="Comma 2 7 2 3 6 2 3 2 2" xfId="8592" xr:uid="{79E84D53-AE11-4A12-8D0D-00F656A434E2}"/>
    <cellStyle name="Comma 2 7 2 3 6 2 3 3" xfId="6376" xr:uid="{C03C7B31-CD32-4C96-8C8D-91B5BEA44D03}"/>
    <cellStyle name="Comma 2 7 2 3 6 2 4" xfId="2707" xr:uid="{6C914D52-1082-49DA-805B-995660ABF487}"/>
    <cellStyle name="Comma 2 7 2 3 6 2 4 2" xfId="7139" xr:uid="{C41BF2A9-4821-4390-A800-9E231662C3FC}"/>
    <cellStyle name="Comma 2 7 2 3 6 2 5" xfId="4923" xr:uid="{8092236A-B136-4505-8493-29EB3142E279}"/>
    <cellStyle name="Comma 2 7 2 3 6 3" xfId="672" xr:uid="{2CF30808-62F0-49BE-A97B-3E865920D1C6}"/>
    <cellStyle name="Comma 2 7 2 3 6 3 2" xfId="1431" xr:uid="{7B9012BF-6584-4FDE-AEBB-BDD7AB2A8BAA}"/>
    <cellStyle name="Comma 2 7 2 3 6 3 2 2" xfId="3687" xr:uid="{75E1609F-87A9-4BE5-937D-3A714C64E8C2}"/>
    <cellStyle name="Comma 2 7 2 3 6 3 2 2 2" xfId="8119" xr:uid="{E8A71E48-9078-4473-A2E9-E5AD25D3CEDC}"/>
    <cellStyle name="Comma 2 7 2 3 6 3 2 3" xfId="5903" xr:uid="{73BB378B-30E3-46C0-B997-19AEF7078D78}"/>
    <cellStyle name="Comma 2 7 2 3 6 3 3" xfId="2179" xr:uid="{0EE78485-91F5-4B0A-B44A-E53E2FA671FC}"/>
    <cellStyle name="Comma 2 7 2 3 6 3 3 2" xfId="4395" xr:uid="{C17796A4-456B-4AEB-A2D2-32F2AFFF633F}"/>
    <cellStyle name="Comma 2 7 2 3 6 3 3 2 2" xfId="8827" xr:uid="{1C20195D-E0C9-4B87-8908-C5B9079E2E4A}"/>
    <cellStyle name="Comma 2 7 2 3 6 3 3 3" xfId="6611" xr:uid="{796CFF71-1195-464C-B8CE-69ACF0EA3809}"/>
    <cellStyle name="Comma 2 7 2 3 6 3 4" xfId="2942" xr:uid="{8ACB8A8D-2805-4426-BF6A-FEE1174DCADD}"/>
    <cellStyle name="Comma 2 7 2 3 6 3 4 2" xfId="7374" xr:uid="{0F450291-FDB3-4142-B675-C8D07DB1A149}"/>
    <cellStyle name="Comma 2 7 2 3 6 3 5" xfId="5158" xr:uid="{DC5FB820-329D-4ECB-8D37-D7C508A1026A}"/>
    <cellStyle name="Comma 2 7 2 3 6 4" xfId="966" xr:uid="{3B500BDC-08E5-4C5F-B064-CD42B36EA4A0}"/>
    <cellStyle name="Comma 2 7 2 3 6 4 2" xfId="3222" xr:uid="{E14D3140-9ED5-43A9-AFF3-04F2B12EE26C}"/>
    <cellStyle name="Comma 2 7 2 3 6 4 2 2" xfId="7654" xr:uid="{4197AA6F-C96D-4504-BECC-EFFF75FB325A}"/>
    <cellStyle name="Comma 2 7 2 3 6 4 3" xfId="5438" xr:uid="{92D6FAC8-5E7D-4035-8F43-07D3FED9D21A}"/>
    <cellStyle name="Comma 2 7 2 3 6 5" xfId="1714" xr:uid="{B9DAE2AA-D027-4984-9EAB-738903FBF30B}"/>
    <cellStyle name="Comma 2 7 2 3 6 5 2" xfId="3930" xr:uid="{A3F28EFD-AA04-4F7D-BA55-2A1ACE6E44E3}"/>
    <cellStyle name="Comma 2 7 2 3 6 5 2 2" xfId="8362" xr:uid="{A409105C-1C94-46B7-B829-7B4D94B67F63}"/>
    <cellStyle name="Comma 2 7 2 3 6 5 3" xfId="6146" xr:uid="{B273D414-BDA7-4DB9-B4C3-88F49CADEB1C}"/>
    <cellStyle name="Comma 2 7 2 3 6 6" xfId="2477" xr:uid="{7803A8F5-A5B6-46FA-9671-D4655565BCE0}"/>
    <cellStyle name="Comma 2 7 2 3 6 6 2" xfId="6909" xr:uid="{AE6A3B2C-EF5A-4B70-81DD-331E961E1E86}"/>
    <cellStyle name="Comma 2 7 2 3 6 7" xfId="4693" xr:uid="{8890A1B3-D6C2-4425-A5F4-FA40160AD2DA}"/>
    <cellStyle name="Comma 2 7 2 3 7" xfId="323" xr:uid="{F07520CD-29F8-4693-99EF-ACEAFF55954A}"/>
    <cellStyle name="Comma 2 7 2 3 7 2" xfId="1082" xr:uid="{F5E28E7D-9C2C-48FB-B791-F97903146155}"/>
    <cellStyle name="Comma 2 7 2 3 7 2 2" xfId="3338" xr:uid="{F16BD5C3-2CC9-4578-A78B-28A28EBB38EE}"/>
    <cellStyle name="Comma 2 7 2 3 7 2 2 2" xfId="7770" xr:uid="{DBFF806B-A350-470F-B9EC-B099039F68EF}"/>
    <cellStyle name="Comma 2 7 2 3 7 2 3" xfId="5554" xr:uid="{6AE912BA-F034-4487-ABE8-BC82F152843D}"/>
    <cellStyle name="Comma 2 7 2 3 7 3" xfId="1830" xr:uid="{D798F60B-A45E-4BEE-82E9-34279E15FA63}"/>
    <cellStyle name="Comma 2 7 2 3 7 3 2" xfId="4046" xr:uid="{11090CB1-98B9-47EF-AEC2-0B7B4F7FEF6E}"/>
    <cellStyle name="Comma 2 7 2 3 7 3 2 2" xfId="8478" xr:uid="{5EEB8658-170D-46C3-AD8D-357A416725A8}"/>
    <cellStyle name="Comma 2 7 2 3 7 3 3" xfId="6262" xr:uid="{3A59165A-E5FD-4F4E-AA16-3C5BD8BDCD0B}"/>
    <cellStyle name="Comma 2 7 2 3 7 4" xfId="2593" xr:uid="{2816B475-953F-4AA6-BB99-8B2E5386FD01}"/>
    <cellStyle name="Comma 2 7 2 3 7 4 2" xfId="7025" xr:uid="{A63C30A1-F865-47F5-807E-7C926B641353}"/>
    <cellStyle name="Comma 2 7 2 3 7 5" xfId="4809" xr:uid="{9E674888-D510-40C7-B1B6-C491F46C055D}"/>
    <cellStyle name="Comma 2 7 2 3 8" xfId="558" xr:uid="{525A83D0-D0F2-4D67-A178-B100772635DA}"/>
    <cellStyle name="Comma 2 7 2 3 8 2" xfId="1317" xr:uid="{18F8FB27-8DE9-44E6-B70B-F4268B7D4D1A}"/>
    <cellStyle name="Comma 2 7 2 3 8 2 2" xfId="3573" xr:uid="{96BF8134-251C-4B29-B24C-C7856FB6260D}"/>
    <cellStyle name="Comma 2 7 2 3 8 2 2 2" xfId="8005" xr:uid="{BA3580E9-33B8-4C3C-A862-88BABB626BE3}"/>
    <cellStyle name="Comma 2 7 2 3 8 2 3" xfId="5789" xr:uid="{D44C34B6-B32D-4599-923E-EE056B641A6D}"/>
    <cellStyle name="Comma 2 7 2 3 8 3" xfId="2065" xr:uid="{FA34000D-550B-4474-904B-906B7CAFFCA0}"/>
    <cellStyle name="Comma 2 7 2 3 8 3 2" xfId="4281" xr:uid="{1421ABE4-5A3B-4537-B36C-BB259EBCD6E3}"/>
    <cellStyle name="Comma 2 7 2 3 8 3 2 2" xfId="8713" xr:uid="{24CC3F8E-F9B7-45C2-A35B-4DC4B3F746BE}"/>
    <cellStyle name="Comma 2 7 2 3 8 3 3" xfId="6497" xr:uid="{B2572545-48F5-45B3-B6F7-6C0932BDF374}"/>
    <cellStyle name="Comma 2 7 2 3 8 4" xfId="2828" xr:uid="{C87BEA93-4FF3-4A20-9EAF-B1205AADBEF9}"/>
    <cellStyle name="Comma 2 7 2 3 8 4 2" xfId="7260" xr:uid="{9BBFB41D-6F0B-4986-832F-556F4C6C180F}"/>
    <cellStyle name="Comma 2 7 2 3 8 5" xfId="5044" xr:uid="{C7D5A447-9F0F-4362-BE25-B9B8241057DF}"/>
    <cellStyle name="Comma 2 7 2 3 9" xfId="764" xr:uid="{A477F4F1-B4BA-4B75-84C3-CCF610799D41}"/>
    <cellStyle name="Comma 2 7 2 3 9 2" xfId="2271" xr:uid="{1135DB9E-BAE5-4E1C-A9CC-0E52174CBD34}"/>
    <cellStyle name="Comma 2 7 2 3 9 2 2" xfId="4487" xr:uid="{D64D594C-E018-4FFF-98F7-B8828EAC127B}"/>
    <cellStyle name="Comma 2 7 2 3 9 2 2 2" xfId="8919" xr:uid="{12BDD503-CE1C-4A67-BFF5-66E6C7113E17}"/>
    <cellStyle name="Comma 2 7 2 3 9 2 3" xfId="6703" xr:uid="{51B45B96-8C76-4B1E-8D50-3309F339E721}"/>
    <cellStyle name="Comma 2 7 2 3 9 3" xfId="3034" xr:uid="{B39E73E3-7D86-44A8-BD9E-CE3800979460}"/>
    <cellStyle name="Comma 2 7 2 3 9 3 2" xfId="7466" xr:uid="{E57EB7DB-F65B-4994-AA28-56428BA9C502}"/>
    <cellStyle name="Comma 2 7 2 3 9 4" xfId="5250" xr:uid="{C88F79D5-8454-4B9B-9594-97E1481EA17A}"/>
    <cellStyle name="Comma 2 7 2 4" xfId="118" xr:uid="{45904D5B-1B13-4FC1-A318-C72E96E2D985}"/>
    <cellStyle name="Comma 2 7 2 4 2" xfId="250" xr:uid="{4E9E7B36-5466-441F-BC68-23B4786BF0E5}"/>
    <cellStyle name="Comma 2 7 2 4 2 2" xfId="480" xr:uid="{7F1BFFC1-612E-4AF1-B0E6-A6AC5F951BBA}"/>
    <cellStyle name="Comma 2 7 2 4 2 2 2" xfId="1239" xr:uid="{F3C80DC4-4A7A-4E29-B069-033A5C641C79}"/>
    <cellStyle name="Comma 2 7 2 4 2 2 2 2" xfId="3495" xr:uid="{994983DA-6BE8-41DE-B5DE-709063B0F8DA}"/>
    <cellStyle name="Comma 2 7 2 4 2 2 2 2 2" xfId="7927" xr:uid="{DA252595-4DAF-4EF0-8470-A1232C3B422C}"/>
    <cellStyle name="Comma 2 7 2 4 2 2 2 3" xfId="5711" xr:uid="{15E111A8-08C9-4826-BD6F-2A9EE8272867}"/>
    <cellStyle name="Comma 2 7 2 4 2 2 3" xfId="1987" xr:uid="{954E09BF-EF1C-4AC4-9FBF-D009DC2360BB}"/>
    <cellStyle name="Comma 2 7 2 4 2 2 3 2" xfId="4203" xr:uid="{7D1D79A4-DA7E-48E2-8C56-B5C08B7D5A02}"/>
    <cellStyle name="Comma 2 7 2 4 2 2 3 2 2" xfId="8635" xr:uid="{46350A8D-2234-4C16-9F31-D2BB011626AE}"/>
    <cellStyle name="Comma 2 7 2 4 2 2 3 3" xfId="6419" xr:uid="{443AA1F9-2D53-48E1-AE9F-79E98B3B19F6}"/>
    <cellStyle name="Comma 2 7 2 4 2 2 4" xfId="2750" xr:uid="{3814FD8A-6026-489E-9FC8-B6DF51BF5EAD}"/>
    <cellStyle name="Comma 2 7 2 4 2 2 4 2" xfId="7182" xr:uid="{27BEEB2E-5862-4497-9221-B95565BCF3B1}"/>
    <cellStyle name="Comma 2 7 2 4 2 2 5" xfId="4966" xr:uid="{4FB686E9-9E19-477F-9FCC-AB6C80A42897}"/>
    <cellStyle name="Comma 2 7 2 4 2 3" xfId="715" xr:uid="{27D0DF16-0F18-48FC-8FA1-32CDC5F70C81}"/>
    <cellStyle name="Comma 2 7 2 4 2 3 2" xfId="1474" xr:uid="{8152563B-8972-4DF0-A8E5-5A71FA08153F}"/>
    <cellStyle name="Comma 2 7 2 4 2 3 2 2" xfId="3730" xr:uid="{5ADEA0EB-815F-4F86-97F1-BFAB826B4EB7}"/>
    <cellStyle name="Comma 2 7 2 4 2 3 2 2 2" xfId="8162" xr:uid="{A10190DC-C301-4E8A-8E9A-8AC6C4EBE4BA}"/>
    <cellStyle name="Comma 2 7 2 4 2 3 2 3" xfId="5946" xr:uid="{64C49B63-6904-49FE-8068-941B0473C566}"/>
    <cellStyle name="Comma 2 7 2 4 2 3 3" xfId="2222" xr:uid="{F72929E7-87B9-4FF8-8E78-5D5C850B5CF2}"/>
    <cellStyle name="Comma 2 7 2 4 2 3 3 2" xfId="4438" xr:uid="{5AC7F71B-0540-4DE2-BB84-C66EF8F26BD2}"/>
    <cellStyle name="Comma 2 7 2 4 2 3 3 2 2" xfId="8870" xr:uid="{19194482-8E1B-4B34-B45F-3BCD848334D7}"/>
    <cellStyle name="Comma 2 7 2 4 2 3 3 3" xfId="6654" xr:uid="{112B614F-EE37-418D-B226-FB7EF650E75D}"/>
    <cellStyle name="Comma 2 7 2 4 2 3 4" xfId="2985" xr:uid="{E5D714AF-7CB5-4EC4-89CA-CE6FFD665233}"/>
    <cellStyle name="Comma 2 7 2 4 2 3 4 2" xfId="7417" xr:uid="{0C226E8A-F22B-4FAC-BC4C-EAD744ACB6C7}"/>
    <cellStyle name="Comma 2 7 2 4 2 3 5" xfId="5201" xr:uid="{9A0E483C-F3F0-4DF3-AE26-066B28073843}"/>
    <cellStyle name="Comma 2 7 2 4 2 4" xfId="1009" xr:uid="{4E3567ED-DB15-47A7-AD0B-7F3E9B4EFC21}"/>
    <cellStyle name="Comma 2 7 2 4 2 4 2" xfId="3265" xr:uid="{80A27BA2-345A-489B-99E3-85847923D178}"/>
    <cellStyle name="Comma 2 7 2 4 2 4 2 2" xfId="7697" xr:uid="{09FEE132-A8E1-4AEE-8ADC-92094367D7D9}"/>
    <cellStyle name="Comma 2 7 2 4 2 4 3" xfId="5481" xr:uid="{5C4D4357-1DEA-4079-A395-CECD50A59C68}"/>
    <cellStyle name="Comma 2 7 2 4 2 5" xfId="1757" xr:uid="{26E05A6C-0799-45D3-B678-D073F33BFBD6}"/>
    <cellStyle name="Comma 2 7 2 4 2 5 2" xfId="3973" xr:uid="{0D0CFEE9-EC8A-4763-AC35-193FD24B9CF2}"/>
    <cellStyle name="Comma 2 7 2 4 2 5 2 2" xfId="8405" xr:uid="{86E2A344-11D3-41A3-9E58-3A1839AAB90B}"/>
    <cellStyle name="Comma 2 7 2 4 2 5 3" xfId="6189" xr:uid="{5FEA43E0-37A2-4038-A535-BE75E0583C70}"/>
    <cellStyle name="Comma 2 7 2 4 2 6" xfId="2520" xr:uid="{9342438F-670B-468C-8C64-C50C1F05911B}"/>
    <cellStyle name="Comma 2 7 2 4 2 6 2" xfId="6952" xr:uid="{7950FEDB-9FE5-4F1B-8272-89119B2F6F79}"/>
    <cellStyle name="Comma 2 7 2 4 2 7" xfId="4736" xr:uid="{B5EF2C85-D856-4EA3-A947-2D66DCB6BDBC}"/>
    <cellStyle name="Comma 2 7 2 4 3" xfId="365" xr:uid="{492FF4FC-A672-4299-8ED1-47451D8A645F}"/>
    <cellStyle name="Comma 2 7 2 4 3 2" xfId="1124" xr:uid="{2B5FDF6F-8D8F-4F11-995D-6B4C0E92033E}"/>
    <cellStyle name="Comma 2 7 2 4 3 2 2" xfId="3380" xr:uid="{BF8F509B-230D-43E8-8EAA-9C2A3AC7200A}"/>
    <cellStyle name="Comma 2 7 2 4 3 2 2 2" xfId="7812" xr:uid="{AC629430-4709-432F-9D56-5B8C481DF940}"/>
    <cellStyle name="Comma 2 7 2 4 3 2 3" xfId="5596" xr:uid="{A2EA66C7-63ED-4222-99AA-5A49CAA62F7D}"/>
    <cellStyle name="Comma 2 7 2 4 3 3" xfId="1872" xr:uid="{D8379B0A-30CC-4AC9-91B2-903CC331504A}"/>
    <cellStyle name="Comma 2 7 2 4 3 3 2" xfId="4088" xr:uid="{F4D1754F-7B47-4EF7-9B5B-55ED4A685FA6}"/>
    <cellStyle name="Comma 2 7 2 4 3 3 2 2" xfId="8520" xr:uid="{DD7058BE-10B7-4C58-BD78-F97EAC00FCF3}"/>
    <cellStyle name="Comma 2 7 2 4 3 3 3" xfId="6304" xr:uid="{D8AE2D3C-54B9-4AA9-830A-583370E8E201}"/>
    <cellStyle name="Comma 2 7 2 4 3 4" xfId="2635" xr:uid="{E75D08C7-CF69-4CA0-843C-398C069F7CBE}"/>
    <cellStyle name="Comma 2 7 2 4 3 4 2" xfId="7067" xr:uid="{743D76EB-8BD9-4FA4-9187-66453EBD44D2}"/>
    <cellStyle name="Comma 2 7 2 4 3 5" xfId="4851" xr:uid="{DF85B53C-6097-498C-9DBA-BE4E1C91180E}"/>
    <cellStyle name="Comma 2 7 2 4 4" xfId="600" xr:uid="{9DA734A0-36E1-45AD-80E0-DF370B14F7C4}"/>
    <cellStyle name="Comma 2 7 2 4 4 2" xfId="1359" xr:uid="{7D79E50B-8669-48E6-AA66-A7F1B16746AE}"/>
    <cellStyle name="Comma 2 7 2 4 4 2 2" xfId="3615" xr:uid="{3CEA7B45-DA9F-46C6-8682-A33D673A0E13}"/>
    <cellStyle name="Comma 2 7 2 4 4 2 2 2" xfId="8047" xr:uid="{0B957401-2592-4A2E-84DA-3BC856D65E16}"/>
    <cellStyle name="Comma 2 7 2 4 4 2 3" xfId="5831" xr:uid="{802153A7-8F1C-4CF7-8318-8943D1CEC038}"/>
    <cellStyle name="Comma 2 7 2 4 4 3" xfId="2107" xr:uid="{7AAAFC8B-4D27-472F-9F07-032F27421823}"/>
    <cellStyle name="Comma 2 7 2 4 4 3 2" xfId="4323" xr:uid="{92BE4E9C-15E8-4704-94BE-3251EAD8669F}"/>
    <cellStyle name="Comma 2 7 2 4 4 3 2 2" xfId="8755" xr:uid="{BC031CE8-D7C3-4CC0-95AC-B8D9B69164E0}"/>
    <cellStyle name="Comma 2 7 2 4 4 3 3" xfId="6539" xr:uid="{8EB4B67E-195A-4A84-8215-A5E6EF4B8734}"/>
    <cellStyle name="Comma 2 7 2 4 4 4" xfId="2870" xr:uid="{E510E143-D1D5-44E9-A5D5-70B608A9EF36}"/>
    <cellStyle name="Comma 2 7 2 4 4 4 2" xfId="7302" xr:uid="{6668614B-E786-4A61-9955-6C077DF26F30}"/>
    <cellStyle name="Comma 2 7 2 4 4 5" xfId="5086" xr:uid="{8F47B1EA-8562-469E-B638-1F53BFA65D0C}"/>
    <cellStyle name="Comma 2 7 2 4 5" xfId="896" xr:uid="{DFFA6509-8228-4023-BE4A-73D8FEA493D6}"/>
    <cellStyle name="Comma 2 7 2 4 5 2" xfId="3152" xr:uid="{FE0C6EBD-BB89-44EC-9909-992570CC97E6}"/>
    <cellStyle name="Comma 2 7 2 4 5 2 2" xfId="7584" xr:uid="{156C01D8-3822-4A73-B688-2B6562A1347D}"/>
    <cellStyle name="Comma 2 7 2 4 5 3" xfId="5368" xr:uid="{A54DB4D4-D835-4CC9-979E-ED229554DBD3}"/>
    <cellStyle name="Comma 2 7 2 4 6" xfId="1642" xr:uid="{7C123E1E-18CD-4E25-880D-59B1F1065ACA}"/>
    <cellStyle name="Comma 2 7 2 4 6 2" xfId="3858" xr:uid="{1EAA096A-BC34-4374-85D8-7EA5931716BE}"/>
    <cellStyle name="Comma 2 7 2 4 6 2 2" xfId="8290" xr:uid="{EE48B15D-B826-4140-932E-9FD80C9E3288}"/>
    <cellStyle name="Comma 2 7 2 4 6 3" xfId="6074" xr:uid="{C36409D2-285C-4B41-9809-8561904A2368}"/>
    <cellStyle name="Comma 2 7 2 4 7" xfId="2405" xr:uid="{0436DBC3-0814-4F36-8B56-1F84A0C16E48}"/>
    <cellStyle name="Comma 2 7 2 4 7 2" xfId="6837" xr:uid="{E1D3A63F-4300-492A-9498-6F4EBF1F4808}"/>
    <cellStyle name="Comma 2 7 2 4 8" xfId="4621" xr:uid="{66BD8972-DCE5-44CC-96D0-76E7FAABA712}"/>
    <cellStyle name="Comma 2 7 2 5" xfId="144" xr:uid="{B20096AC-1B7B-4BE4-A2DD-715005140D8B}"/>
    <cellStyle name="Comma 2 7 2 5 2" xfId="268" xr:uid="{1CA92EE9-1A51-4B5E-B8F3-DCCD1BE5C67E}"/>
    <cellStyle name="Comma 2 7 2 5 2 2" xfId="498" xr:uid="{655CCAFE-F97B-41D7-A911-74E52B4A6DE6}"/>
    <cellStyle name="Comma 2 7 2 5 2 2 2" xfId="1257" xr:uid="{0B20A166-B110-433F-9B08-E4B4430997CA}"/>
    <cellStyle name="Comma 2 7 2 5 2 2 2 2" xfId="3513" xr:uid="{8A4857F1-77A6-4B34-A64C-B6423ABC4483}"/>
    <cellStyle name="Comma 2 7 2 5 2 2 2 2 2" xfId="7945" xr:uid="{49D29FA7-6789-471E-901A-CEEDB60E196E}"/>
    <cellStyle name="Comma 2 7 2 5 2 2 2 3" xfId="5729" xr:uid="{7018364A-1897-4490-B574-BD06CFD8B365}"/>
    <cellStyle name="Comma 2 7 2 5 2 2 3" xfId="2005" xr:uid="{849C3CD8-1914-44A6-B975-C4DC2613BCB2}"/>
    <cellStyle name="Comma 2 7 2 5 2 2 3 2" xfId="4221" xr:uid="{2CA228D3-DA1D-4698-9721-775469B66090}"/>
    <cellStyle name="Comma 2 7 2 5 2 2 3 2 2" xfId="8653" xr:uid="{E7B96BBA-3C54-4570-B508-7488866F29F3}"/>
    <cellStyle name="Comma 2 7 2 5 2 2 3 3" xfId="6437" xr:uid="{E1FBE562-0F6F-4D1F-B5C6-1EFE43A4B93F}"/>
    <cellStyle name="Comma 2 7 2 5 2 2 4" xfId="2768" xr:uid="{DF5BC9FF-04F7-447E-9F06-DD91B8C116DB}"/>
    <cellStyle name="Comma 2 7 2 5 2 2 4 2" xfId="7200" xr:uid="{841CF94A-F634-4B59-8B57-22EF59854493}"/>
    <cellStyle name="Comma 2 7 2 5 2 2 5" xfId="4984" xr:uid="{C5EAE1C0-8042-42AF-8DDD-6E99D59EAD02}"/>
    <cellStyle name="Comma 2 7 2 5 2 3" xfId="733" xr:uid="{D189425A-5197-4493-854E-C6892195F91F}"/>
    <cellStyle name="Comma 2 7 2 5 2 3 2" xfId="1492" xr:uid="{C5E48984-C449-4C75-A431-35F4D8F64F2C}"/>
    <cellStyle name="Comma 2 7 2 5 2 3 2 2" xfId="3748" xr:uid="{A74A8145-0F9A-4BB5-83FA-BB76BAB8F777}"/>
    <cellStyle name="Comma 2 7 2 5 2 3 2 2 2" xfId="8180" xr:uid="{9F5FDAE2-2D92-45DA-A85F-A28D088DD7CA}"/>
    <cellStyle name="Comma 2 7 2 5 2 3 2 3" xfId="5964" xr:uid="{D7FDED9B-04EE-4D9D-AA7E-8975523CD833}"/>
    <cellStyle name="Comma 2 7 2 5 2 3 3" xfId="2240" xr:uid="{FF51C713-144D-430E-A82F-196B7EF0F25E}"/>
    <cellStyle name="Comma 2 7 2 5 2 3 3 2" xfId="4456" xr:uid="{CC72DD41-1EA2-421A-9E90-FEA6C3629E48}"/>
    <cellStyle name="Comma 2 7 2 5 2 3 3 2 2" xfId="8888" xr:uid="{E42297E4-4B4E-462B-AA68-E477522FCC29}"/>
    <cellStyle name="Comma 2 7 2 5 2 3 3 3" xfId="6672" xr:uid="{26339034-3FE4-4E25-A4C2-102444D551B5}"/>
    <cellStyle name="Comma 2 7 2 5 2 3 4" xfId="3003" xr:uid="{19963EBD-8041-4A9A-9D8A-E0EF06100270}"/>
    <cellStyle name="Comma 2 7 2 5 2 3 4 2" xfId="7435" xr:uid="{1B9E003B-C80A-4509-B5E2-64EA8F29C338}"/>
    <cellStyle name="Comma 2 7 2 5 2 3 5" xfId="5219" xr:uid="{46D8011B-F540-4B25-BCA9-5DF18202146F}"/>
    <cellStyle name="Comma 2 7 2 5 2 4" xfId="1027" xr:uid="{5D907DF2-242C-4ACC-825A-1A7423BE6BD1}"/>
    <cellStyle name="Comma 2 7 2 5 2 4 2" xfId="3283" xr:uid="{9E6988BC-1D59-42E3-87E8-B4E1B1B16A9D}"/>
    <cellStyle name="Comma 2 7 2 5 2 4 2 2" xfId="7715" xr:uid="{8A037150-29B0-4338-AFAE-F95C335315E9}"/>
    <cellStyle name="Comma 2 7 2 5 2 4 3" xfId="5499" xr:uid="{7609E41B-F49B-45B8-8F0A-6D343F1F70EC}"/>
    <cellStyle name="Comma 2 7 2 5 2 5" xfId="1775" xr:uid="{9F5A81D5-CFAC-4319-9596-B26C10EFB1E5}"/>
    <cellStyle name="Comma 2 7 2 5 2 5 2" xfId="3991" xr:uid="{AA87B8D5-EF47-4742-991D-EBB861D9FD5B}"/>
    <cellStyle name="Comma 2 7 2 5 2 5 2 2" xfId="8423" xr:uid="{030B4F91-E32C-4140-98BD-029D09D519F6}"/>
    <cellStyle name="Comma 2 7 2 5 2 5 3" xfId="6207" xr:uid="{011D4B3A-D8D2-4473-9710-6AAED9A3FBB7}"/>
    <cellStyle name="Comma 2 7 2 5 2 6" xfId="2538" xr:uid="{96669F61-E272-446E-8917-79C97CBF83B4}"/>
    <cellStyle name="Comma 2 7 2 5 2 6 2" xfId="6970" xr:uid="{832E5779-7755-402F-9B66-3D89E48FCBF4}"/>
    <cellStyle name="Comma 2 7 2 5 2 7" xfId="4754" xr:uid="{557134AC-AACF-4727-A45A-B9B66234F69B}"/>
    <cellStyle name="Comma 2 7 2 5 3" xfId="383" xr:uid="{0161775B-18F6-4E0D-8DB5-EF5E69714670}"/>
    <cellStyle name="Comma 2 7 2 5 3 2" xfId="1142" xr:uid="{4715B2D8-2CA6-46BC-AA60-B84B7E08AB7C}"/>
    <cellStyle name="Comma 2 7 2 5 3 2 2" xfId="3398" xr:uid="{813F326A-15C6-44CF-913F-3EDB3014DE20}"/>
    <cellStyle name="Comma 2 7 2 5 3 2 2 2" xfId="7830" xr:uid="{1E582C8F-306B-4E7A-BA0A-AAABEC341188}"/>
    <cellStyle name="Comma 2 7 2 5 3 2 3" xfId="5614" xr:uid="{FF6820B1-D8D9-4AD8-AF8F-385D4692682F}"/>
    <cellStyle name="Comma 2 7 2 5 3 3" xfId="1890" xr:uid="{872E9178-5646-4281-B628-C5760AA12265}"/>
    <cellStyle name="Comma 2 7 2 5 3 3 2" xfId="4106" xr:uid="{418D4C15-8857-49CF-941E-C6F688E65B30}"/>
    <cellStyle name="Comma 2 7 2 5 3 3 2 2" xfId="8538" xr:uid="{7E045535-105B-40D8-85D2-6FBE12EB3FE0}"/>
    <cellStyle name="Comma 2 7 2 5 3 3 3" xfId="6322" xr:uid="{3BB45B8D-7D71-471F-8F54-7DCFB05B4DAC}"/>
    <cellStyle name="Comma 2 7 2 5 3 4" xfId="2653" xr:uid="{11B1DF47-F362-4F11-AA20-C32821829A63}"/>
    <cellStyle name="Comma 2 7 2 5 3 4 2" xfId="7085" xr:uid="{D7D684D0-60E8-411D-B5AC-F5D082C4A245}"/>
    <cellStyle name="Comma 2 7 2 5 3 5" xfId="4869" xr:uid="{1C493770-865F-4C39-9E98-61B992F87758}"/>
    <cellStyle name="Comma 2 7 2 5 4" xfId="618" xr:uid="{77FCC25A-CA65-4A6E-A491-335268EFEE96}"/>
    <cellStyle name="Comma 2 7 2 5 4 2" xfId="1377" xr:uid="{EE1E3DDC-9E17-4D57-8C5E-22B7580605B0}"/>
    <cellStyle name="Comma 2 7 2 5 4 2 2" xfId="3633" xr:uid="{5A372C03-4907-4FF5-A98E-7B1AA8BAF895}"/>
    <cellStyle name="Comma 2 7 2 5 4 2 2 2" xfId="8065" xr:uid="{08DA40B4-3DBB-4DA7-B1EC-3ADD45D6685D}"/>
    <cellStyle name="Comma 2 7 2 5 4 2 3" xfId="5849" xr:uid="{FB5A9987-F840-4C63-809B-A11F63751E7E}"/>
    <cellStyle name="Comma 2 7 2 5 4 3" xfId="2125" xr:uid="{CC9A8EAD-BE86-4A48-ADD5-DF7F55FD68E8}"/>
    <cellStyle name="Comma 2 7 2 5 4 3 2" xfId="4341" xr:uid="{88885741-732E-482C-B27C-F985A4E7FDB6}"/>
    <cellStyle name="Comma 2 7 2 5 4 3 2 2" xfId="8773" xr:uid="{182AA553-566F-4551-BCCC-F570B298C810}"/>
    <cellStyle name="Comma 2 7 2 5 4 3 3" xfId="6557" xr:uid="{53ECC34E-5CE9-445B-B336-C2A458DA7C79}"/>
    <cellStyle name="Comma 2 7 2 5 4 4" xfId="2888" xr:uid="{6739D11D-5093-45B7-A292-2F01496D30EF}"/>
    <cellStyle name="Comma 2 7 2 5 4 4 2" xfId="7320" xr:uid="{A9D02A35-8239-4D2F-BFB2-C70C62C8BC2F}"/>
    <cellStyle name="Comma 2 7 2 5 4 5" xfId="5104" xr:uid="{C78B9608-46D7-4BF2-BE94-9E1B6CF770A7}"/>
    <cellStyle name="Comma 2 7 2 5 5" xfId="912" xr:uid="{1829BF46-EAC6-4A6E-B9E1-17A14CC644E1}"/>
    <cellStyle name="Comma 2 7 2 5 5 2" xfId="3168" xr:uid="{37DB233C-5DC0-4976-B307-E3B71926B5A4}"/>
    <cellStyle name="Comma 2 7 2 5 5 2 2" xfId="7600" xr:uid="{33213EBB-573F-4EC1-B0CA-F84537D036D3}"/>
    <cellStyle name="Comma 2 7 2 5 5 3" xfId="5384" xr:uid="{853D6D86-5D5D-479A-8880-E7D713424084}"/>
    <cellStyle name="Comma 2 7 2 5 6" xfId="1660" xr:uid="{6B36B0E8-6456-4DF8-A0BD-5336E7855B10}"/>
    <cellStyle name="Comma 2 7 2 5 6 2" xfId="3876" xr:uid="{C8395EAB-9C52-446E-9601-F942B72765F3}"/>
    <cellStyle name="Comma 2 7 2 5 6 2 2" xfId="8308" xr:uid="{01161B23-30C8-4113-8807-9C17570ADD00}"/>
    <cellStyle name="Comma 2 7 2 5 6 3" xfId="6092" xr:uid="{F1272EA2-ED82-4744-A9F5-F4D9FBEEFE81}"/>
    <cellStyle name="Comma 2 7 2 5 7" xfId="2423" xr:uid="{DD40E573-4A1D-480A-9641-618D36D28095}"/>
    <cellStyle name="Comma 2 7 2 5 7 2" xfId="6855" xr:uid="{D810FFCC-BA8E-4375-8302-B8D48669D8C6}"/>
    <cellStyle name="Comma 2 7 2 5 8" xfId="4639" xr:uid="{E13E60B4-81A1-4110-B13F-69692AFFA5CE}"/>
    <cellStyle name="Comma 2 7 2 6" xfId="173" xr:uid="{48658770-AC1E-42DB-BCE9-56A4E714D46D}"/>
    <cellStyle name="Comma 2 7 2 6 2" xfId="403" xr:uid="{8EA47817-3632-47CE-9C44-C9ECC1DF0DD1}"/>
    <cellStyle name="Comma 2 7 2 6 2 2" xfId="1162" xr:uid="{C92A269F-437B-43A1-8C14-85FC98CA11DB}"/>
    <cellStyle name="Comma 2 7 2 6 2 2 2" xfId="3418" xr:uid="{5C1BDE8A-C2E6-4CFD-97B9-8DBDF1A179E5}"/>
    <cellStyle name="Comma 2 7 2 6 2 2 2 2" xfId="7850" xr:uid="{84CA4A00-E24D-4871-979D-9D364F9D8738}"/>
    <cellStyle name="Comma 2 7 2 6 2 2 3" xfId="5634" xr:uid="{9D2F7EE4-A865-4623-AD56-7E6E3E408527}"/>
    <cellStyle name="Comma 2 7 2 6 2 3" xfId="1910" xr:uid="{EBC890D0-8C9D-4CDB-B3FB-F42BAA5FF72F}"/>
    <cellStyle name="Comma 2 7 2 6 2 3 2" xfId="4126" xr:uid="{E29D4E9D-32D3-49E0-8451-8D4156197D8C}"/>
    <cellStyle name="Comma 2 7 2 6 2 3 2 2" xfId="8558" xr:uid="{8EF40E10-8C79-4C9F-B237-8A8CDF082A1A}"/>
    <cellStyle name="Comma 2 7 2 6 2 3 3" xfId="6342" xr:uid="{64842AE4-EFC9-4F71-AF02-6FB5A8AC9E8A}"/>
    <cellStyle name="Comma 2 7 2 6 2 4" xfId="2673" xr:uid="{09C0DAEC-111C-45DE-BE86-6A3289598C55}"/>
    <cellStyle name="Comma 2 7 2 6 2 4 2" xfId="7105" xr:uid="{27DAB679-3347-4577-A76F-6E0DBFF5C142}"/>
    <cellStyle name="Comma 2 7 2 6 2 5" xfId="4889" xr:uid="{574FD3EB-6836-4FE4-AA8E-9B5AB50DBDF0}"/>
    <cellStyle name="Comma 2 7 2 6 3" xfId="638" xr:uid="{56CB63E1-53D2-465D-9CB0-6BA766C046D5}"/>
    <cellStyle name="Comma 2 7 2 6 3 2" xfId="1397" xr:uid="{B1F70585-579F-4EC6-B635-624409FE423F}"/>
    <cellStyle name="Comma 2 7 2 6 3 2 2" xfId="3653" xr:uid="{ADBDCA21-18EB-4784-88AF-79A6EF52608A}"/>
    <cellStyle name="Comma 2 7 2 6 3 2 2 2" xfId="8085" xr:uid="{EB3B5513-3356-4AB5-BB67-6AFE14A1CC6C}"/>
    <cellStyle name="Comma 2 7 2 6 3 2 3" xfId="5869" xr:uid="{C1E9E1CA-7B1E-4430-AF84-5428D9BEBF92}"/>
    <cellStyle name="Comma 2 7 2 6 3 3" xfId="2145" xr:uid="{EC2FE9D7-1E64-4BDC-B1B3-CA64D4DC4197}"/>
    <cellStyle name="Comma 2 7 2 6 3 3 2" xfId="4361" xr:uid="{9C3BE0B7-8E18-4B3C-B8FB-8D68193424C3}"/>
    <cellStyle name="Comma 2 7 2 6 3 3 2 2" xfId="8793" xr:uid="{D5D7AE84-248C-4C48-9398-940F78B58AC2}"/>
    <cellStyle name="Comma 2 7 2 6 3 3 3" xfId="6577" xr:uid="{573FFC99-6286-403B-8D3F-509DB6A7C949}"/>
    <cellStyle name="Comma 2 7 2 6 3 4" xfId="2908" xr:uid="{DCF18206-5226-4D47-B885-67460E325B6A}"/>
    <cellStyle name="Comma 2 7 2 6 3 4 2" xfId="7340" xr:uid="{2C6AE9EA-816E-43B1-AE6C-18C1255CA5D1}"/>
    <cellStyle name="Comma 2 7 2 6 3 5" xfId="5124" xr:uid="{DCFA64F9-5ECB-4193-8660-698CA7C95252}"/>
    <cellStyle name="Comma 2 7 2 6 4" xfId="932" xr:uid="{336245C8-B3F0-4AA8-B930-2B12ABF9A34C}"/>
    <cellStyle name="Comma 2 7 2 6 4 2" xfId="3188" xr:uid="{8D13EA6F-1020-436D-8B4C-5E53426F7BBA}"/>
    <cellStyle name="Comma 2 7 2 6 4 2 2" xfId="7620" xr:uid="{24181B63-F879-4E9E-B11C-6E43B30FBA0F}"/>
    <cellStyle name="Comma 2 7 2 6 4 3" xfId="5404" xr:uid="{FBC921F7-1C27-40E5-AEE0-CC52E746629F}"/>
    <cellStyle name="Comma 2 7 2 6 5" xfId="1680" xr:uid="{777BE566-191B-4796-8083-1550316556BB}"/>
    <cellStyle name="Comma 2 7 2 6 5 2" xfId="3896" xr:uid="{4F638626-B102-4D53-8E11-07EC589DD470}"/>
    <cellStyle name="Comma 2 7 2 6 5 2 2" xfId="8328" xr:uid="{FBBDC7BE-4522-430E-8E36-94322380198E}"/>
    <cellStyle name="Comma 2 7 2 6 5 3" xfId="6112" xr:uid="{AE6DAFAF-303E-472C-943E-F8E152EF31D1}"/>
    <cellStyle name="Comma 2 7 2 6 6" xfId="2443" xr:uid="{B33F18A4-81D2-4818-89FE-1806C3FD9603}"/>
    <cellStyle name="Comma 2 7 2 6 6 2" xfId="6875" xr:uid="{3F5036AD-E0CA-43B6-A0DD-D9B59DCD0672}"/>
    <cellStyle name="Comma 2 7 2 6 7" xfId="4659" xr:uid="{78811664-CF2D-4C2A-908C-7EA48EEF5E23}"/>
    <cellStyle name="Comma 2 7 2 7" xfId="289" xr:uid="{DC405777-4869-4684-B366-5E4FF86DD670}"/>
    <cellStyle name="Comma 2 7 2 7 2" xfId="755" xr:uid="{C65C022F-84F6-4FDF-AB57-95E5AE034B2A}"/>
    <cellStyle name="Comma 2 7 2 7 2 2" xfId="1514" xr:uid="{714C3192-7803-46AE-9226-38D09F1F00F9}"/>
    <cellStyle name="Comma 2 7 2 7 2 2 2" xfId="3770" xr:uid="{38990E5D-588A-4988-818F-54192C330E44}"/>
    <cellStyle name="Comma 2 7 2 7 2 2 2 2" xfId="8202" xr:uid="{75F1C029-E99C-4AC0-A3EE-9FC9FF15F332}"/>
    <cellStyle name="Comma 2 7 2 7 2 2 3" xfId="5986" xr:uid="{FAE2355E-848B-46ED-93D8-EE3C8568B764}"/>
    <cellStyle name="Comma 2 7 2 7 2 3" xfId="2262" xr:uid="{EF45A5CB-BE83-40A5-81A3-FF19EE1DDDED}"/>
    <cellStyle name="Comma 2 7 2 7 2 3 2" xfId="4478" xr:uid="{784F5ED3-07A0-4076-BC50-127B6C5800E7}"/>
    <cellStyle name="Comma 2 7 2 7 2 3 2 2" xfId="8910" xr:uid="{BB4DF7B2-3B32-479A-957A-2872B1260EF4}"/>
    <cellStyle name="Comma 2 7 2 7 2 3 3" xfId="6694" xr:uid="{84A8E3D7-A36B-4D9D-B470-962FA26D2684}"/>
    <cellStyle name="Comma 2 7 2 7 2 4" xfId="3025" xr:uid="{7238F7EC-EBC2-4A2D-B5D8-5AFFF3140DE2}"/>
    <cellStyle name="Comma 2 7 2 7 2 4 2" xfId="7457" xr:uid="{DBABE8C6-1853-4990-962E-C29A8A6BBB2A}"/>
    <cellStyle name="Comma 2 7 2 7 2 5" xfId="5241" xr:uid="{29C67D49-14E6-4C27-8B9F-3020753F9752}"/>
    <cellStyle name="Comma 2 7 2 7 3" xfId="1048" xr:uid="{1F3DE640-EAF0-4C8D-BA63-76770386244C}"/>
    <cellStyle name="Comma 2 7 2 7 3 2" xfId="3304" xr:uid="{444D7845-E046-4B0D-814E-328D8BEB9F33}"/>
    <cellStyle name="Comma 2 7 2 7 3 2 2" xfId="7736" xr:uid="{DD340A01-FBCD-4029-BAEB-4C931818805B}"/>
    <cellStyle name="Comma 2 7 2 7 3 3" xfId="5520" xr:uid="{FBDDC2CD-2F0D-4F51-BED5-F4F3C1A0B918}"/>
    <cellStyle name="Comma 2 7 2 7 4" xfId="1796" xr:uid="{D913B857-F6B3-4630-AF11-D0D5A443DA1A}"/>
    <cellStyle name="Comma 2 7 2 7 4 2" xfId="4012" xr:uid="{3797BBAA-93E2-4AD6-AC5E-07D70C6B6465}"/>
    <cellStyle name="Comma 2 7 2 7 4 2 2" xfId="8444" xr:uid="{742B64E0-AAF0-4A9C-BE7B-D4D8107D2228}"/>
    <cellStyle name="Comma 2 7 2 7 4 3" xfId="6228" xr:uid="{7BE35486-C204-464E-96EF-CC6747779D0A}"/>
    <cellStyle name="Comma 2 7 2 7 5" xfId="2559" xr:uid="{2518FC0B-FF03-4FD3-ABB2-0F0D16F284F7}"/>
    <cellStyle name="Comma 2 7 2 7 5 2" xfId="6991" xr:uid="{3B4341A3-030A-43CF-9E3C-B9250A1D2C29}"/>
    <cellStyle name="Comma 2 7 2 7 6" xfId="4775" xr:uid="{DAB53687-2441-479A-B9BA-711802FBBB4B}"/>
    <cellStyle name="Comma 2 7 2 8" xfId="524" xr:uid="{F8F8A970-1B8C-4868-931E-CC3C2FB469D8}"/>
    <cellStyle name="Comma 2 7 2 8 2" xfId="1283" xr:uid="{1E829030-BB1C-4762-8C87-ABF55EEC45D8}"/>
    <cellStyle name="Comma 2 7 2 8 2 2" xfId="3539" xr:uid="{19BFB1AF-BF6A-49DD-8D8D-F05015C5E6F3}"/>
    <cellStyle name="Comma 2 7 2 8 2 2 2" xfId="7971" xr:uid="{C63D12E7-69D4-479E-834C-01FE29C9AECB}"/>
    <cellStyle name="Comma 2 7 2 8 2 3" xfId="5755" xr:uid="{03A52770-1CA6-401B-AB23-F409F21062D1}"/>
    <cellStyle name="Comma 2 7 2 8 3" xfId="2031" xr:uid="{920E48E6-1197-4116-9374-AFE9BEBA02F0}"/>
    <cellStyle name="Comma 2 7 2 8 3 2" xfId="4247" xr:uid="{1B7CB3CF-A6F0-4280-BF94-A1AA06F6C61D}"/>
    <cellStyle name="Comma 2 7 2 8 3 2 2" xfId="8679" xr:uid="{3D2F67B0-E784-4CD8-AED9-CF958DD99410}"/>
    <cellStyle name="Comma 2 7 2 8 3 3" xfId="6463" xr:uid="{83DAD937-DFA4-4F28-934E-319AB94503EA}"/>
    <cellStyle name="Comma 2 7 2 8 4" xfId="2794" xr:uid="{1288FD11-70A9-477D-B5D7-78EBB188EF52}"/>
    <cellStyle name="Comma 2 7 2 8 4 2" xfId="7226" xr:uid="{52A3FDFE-58CC-4243-B2E8-3B528FD17141}"/>
    <cellStyle name="Comma 2 7 2 8 5" xfId="5010" xr:uid="{11F47606-EF0D-4580-A6B1-6E868D807E86}"/>
    <cellStyle name="Comma 2 7 2 9" xfId="754" xr:uid="{ADFCB3D5-4505-4790-843D-A3AC04522E50}"/>
    <cellStyle name="Comma 2 7 2 9 2" xfId="1513" xr:uid="{2C00EC46-CF43-4AEC-A591-150C93FC443E}"/>
    <cellStyle name="Comma 2 7 2 9 2 2" xfId="3769" xr:uid="{3DC561B3-6E44-4ECB-9FB7-129F85723E38}"/>
    <cellStyle name="Comma 2 7 2 9 2 2 2" xfId="8201" xr:uid="{E1C1CD2C-9768-44AD-9FE6-C621EC65AF16}"/>
    <cellStyle name="Comma 2 7 2 9 2 3" xfId="5985" xr:uid="{6D7D75A4-C707-4F47-B52D-D7ADD529EA27}"/>
    <cellStyle name="Comma 2 7 2 9 3" xfId="2261" xr:uid="{76898838-8092-4CB9-8CAA-4FF0F8715660}"/>
    <cellStyle name="Comma 2 7 2 9 3 2" xfId="4477" xr:uid="{C8763BCE-5ED0-4023-B15A-652AD9303805}"/>
    <cellStyle name="Comma 2 7 2 9 3 2 2" xfId="8909" xr:uid="{9F90BEE4-E36F-476D-9783-926454B51C55}"/>
    <cellStyle name="Comma 2 7 2 9 3 3" xfId="6693" xr:uid="{3F9FDC28-6878-415D-A2C3-4B5F6A5A15CD}"/>
    <cellStyle name="Comma 2 7 2 9 4" xfId="3024" xr:uid="{DB641384-BF01-46E0-96BD-DF77D3ECF0E3}"/>
    <cellStyle name="Comma 2 7 2 9 4 2" xfId="7456" xr:uid="{A2E16B8D-A364-4E64-9DD7-2C0F27ED57EA}"/>
    <cellStyle name="Comma 2 7 2 9 5" xfId="5240" xr:uid="{2E62F84C-25A2-4E83-A784-7A6C5F171363}"/>
    <cellStyle name="Comma 2 7 3" xfId="31" xr:uid="{00000000-0005-0000-0000-00000C000000}"/>
    <cellStyle name="Comma 2 7 3 10" xfId="1576" xr:uid="{0D22EB08-D28B-41A1-BFA5-8288B1BE4556}"/>
    <cellStyle name="Comma 2 7 3 10 2" xfId="3792" xr:uid="{F62AD0C5-117C-474E-BE8B-50A5C65F75B6}"/>
    <cellStyle name="Comma 2 7 3 10 2 2" xfId="8224" xr:uid="{57855A61-83E8-4090-87D1-6ED5ADBB6D8C}"/>
    <cellStyle name="Comma 2 7 3 10 3" xfId="6008" xr:uid="{84E689C9-333F-4B32-A7B1-BFD44AAB10C4}"/>
    <cellStyle name="Comma 2 7 3 11" xfId="2339" xr:uid="{49C139BF-B28C-405E-8584-5B8EB6F11D1D}"/>
    <cellStyle name="Comma 2 7 3 11 2" xfId="6771" xr:uid="{B267BE18-096F-422A-AC88-1772708AC2C2}"/>
    <cellStyle name="Comma 2 7 3 12" xfId="4555" xr:uid="{95F7273E-1384-4138-9CF3-971B412EB799}"/>
    <cellStyle name="Comma 2 7 3 2" xfId="100" xr:uid="{FBB65694-F0C6-4B6C-8979-2CB1D02FBA76}"/>
    <cellStyle name="Comma 2 7 3 2 2" xfId="235" xr:uid="{90390F91-919D-4755-A4F8-7DD24504E7DF}"/>
    <cellStyle name="Comma 2 7 3 2 2 2" xfId="465" xr:uid="{0BEA0631-B9D3-4F3D-B1EB-2A335EBD3676}"/>
    <cellStyle name="Comma 2 7 3 2 2 2 2" xfId="1224" xr:uid="{48A533B5-5410-4EAF-8292-FE2408D8B8E5}"/>
    <cellStyle name="Comma 2 7 3 2 2 2 2 2" xfId="3480" xr:uid="{52D45148-8520-4B62-B372-8962DD1648BE}"/>
    <cellStyle name="Comma 2 7 3 2 2 2 2 2 2" xfId="7912" xr:uid="{28AFCCB0-E43F-4F35-BCFA-0E8B3D0629CC}"/>
    <cellStyle name="Comma 2 7 3 2 2 2 2 3" xfId="5696" xr:uid="{646938FA-9D87-45A3-8815-EC067CA6BAA6}"/>
    <cellStyle name="Comma 2 7 3 2 2 2 3" xfId="1972" xr:uid="{823D7F00-1214-46B8-8BDC-61871E93C00A}"/>
    <cellStyle name="Comma 2 7 3 2 2 2 3 2" xfId="4188" xr:uid="{0744E8E0-C01D-4C4C-85BF-F67B26D39F90}"/>
    <cellStyle name="Comma 2 7 3 2 2 2 3 2 2" xfId="8620" xr:uid="{03C84BA7-FD48-4965-A822-3A7634717D82}"/>
    <cellStyle name="Comma 2 7 3 2 2 2 3 3" xfId="6404" xr:uid="{50ACC19A-8BDA-4B0D-AB8F-8211C726E9C6}"/>
    <cellStyle name="Comma 2 7 3 2 2 2 4" xfId="2735" xr:uid="{3B6643C7-6835-4FA4-A189-01821AC68463}"/>
    <cellStyle name="Comma 2 7 3 2 2 2 4 2" xfId="7167" xr:uid="{DC7C7141-F5AD-4CE9-9E55-DF9764E34C95}"/>
    <cellStyle name="Comma 2 7 3 2 2 2 5" xfId="4951" xr:uid="{AA9FCC8D-5217-42EC-B479-1DA3BA676AC7}"/>
    <cellStyle name="Comma 2 7 3 2 2 3" xfId="700" xr:uid="{424A8AA1-4A1D-491D-BBE5-11552C05DB1A}"/>
    <cellStyle name="Comma 2 7 3 2 2 3 2" xfId="1459" xr:uid="{B0EE1E96-D594-41B9-AF6E-6985E3DAE446}"/>
    <cellStyle name="Comma 2 7 3 2 2 3 2 2" xfId="3715" xr:uid="{BFF10B83-D394-48BB-A541-0C7143162A39}"/>
    <cellStyle name="Comma 2 7 3 2 2 3 2 2 2" xfId="8147" xr:uid="{2FC301CD-A32E-451A-B5EB-2BF4A209A162}"/>
    <cellStyle name="Comma 2 7 3 2 2 3 2 3" xfId="5931" xr:uid="{45328CFB-EA4A-4DE9-8DC0-B2BBA78C5774}"/>
    <cellStyle name="Comma 2 7 3 2 2 3 3" xfId="2207" xr:uid="{C862631D-36E7-43C9-B496-43ED5E7EDA90}"/>
    <cellStyle name="Comma 2 7 3 2 2 3 3 2" xfId="4423" xr:uid="{F626A614-874C-4625-BC02-24EDE394C03C}"/>
    <cellStyle name="Comma 2 7 3 2 2 3 3 2 2" xfId="8855" xr:uid="{46A7478A-1220-41AC-A893-E8276E76F323}"/>
    <cellStyle name="Comma 2 7 3 2 2 3 3 3" xfId="6639" xr:uid="{7D154EF1-EE47-4870-906D-C43E3C1167D2}"/>
    <cellStyle name="Comma 2 7 3 2 2 3 4" xfId="2970" xr:uid="{65F0535B-56F9-4848-89D3-D9D389248C74}"/>
    <cellStyle name="Comma 2 7 3 2 2 3 4 2" xfId="7402" xr:uid="{7420FFD6-28E9-4B32-8C97-7B65B2EE9CF1}"/>
    <cellStyle name="Comma 2 7 3 2 2 3 5" xfId="5186" xr:uid="{954A5FAD-9134-4399-9365-83F7DAF3A778}"/>
    <cellStyle name="Comma 2 7 3 2 2 4" xfId="994" xr:uid="{F83D0C88-9178-4220-9FC6-71CAAF6C3D90}"/>
    <cellStyle name="Comma 2 7 3 2 2 4 2" xfId="3250" xr:uid="{D71B7F37-85E9-4268-B050-113F4744EC31}"/>
    <cellStyle name="Comma 2 7 3 2 2 4 2 2" xfId="7682" xr:uid="{58F62D97-95AA-45F1-9DA6-4E89D1F2E988}"/>
    <cellStyle name="Comma 2 7 3 2 2 4 3" xfId="5466" xr:uid="{6F0830C3-3489-4673-B9AF-70C9816BA060}"/>
    <cellStyle name="Comma 2 7 3 2 2 5" xfId="1742" xr:uid="{58AE2CC2-8B38-441B-B0BA-C15A64DD45C1}"/>
    <cellStyle name="Comma 2 7 3 2 2 5 2" xfId="3958" xr:uid="{3B7A5437-16EE-4F07-AABA-E1EFBA9CF2A8}"/>
    <cellStyle name="Comma 2 7 3 2 2 5 2 2" xfId="8390" xr:uid="{44304EEC-3349-4C74-B5F8-1D1AB9E1D363}"/>
    <cellStyle name="Comma 2 7 3 2 2 5 3" xfId="6174" xr:uid="{FD53E7C0-312B-4049-A943-EF3AE5C1E7E5}"/>
    <cellStyle name="Comma 2 7 3 2 2 6" xfId="2505" xr:uid="{E705410B-E704-44B3-9D0F-B57F0839580A}"/>
    <cellStyle name="Comma 2 7 3 2 2 6 2" xfId="6937" xr:uid="{ECDE57FF-B12E-444E-9518-3BDDDAD8B69C}"/>
    <cellStyle name="Comma 2 7 3 2 2 7" xfId="4721" xr:uid="{BE7BFB8A-721E-4A49-925A-1CA25E177B31}"/>
    <cellStyle name="Comma 2 7 3 2 3" xfId="350" xr:uid="{8A485F2B-5BA6-437D-AB74-4C071D5171DB}"/>
    <cellStyle name="Comma 2 7 3 2 3 2" xfId="1109" xr:uid="{7D854988-7FE1-4619-8010-E2FF82CEBFA7}"/>
    <cellStyle name="Comma 2 7 3 2 3 2 2" xfId="3365" xr:uid="{6CA71C9D-C2EA-40EB-B9F2-68A58399B074}"/>
    <cellStyle name="Comma 2 7 3 2 3 2 2 2" xfId="7797" xr:uid="{8A3831A3-15F0-4ABE-9389-C95F787A78AE}"/>
    <cellStyle name="Comma 2 7 3 2 3 2 3" xfId="5581" xr:uid="{4838CDB8-FC09-47A9-A27D-55164E34C679}"/>
    <cellStyle name="Comma 2 7 3 2 3 3" xfId="1857" xr:uid="{AE67DDBD-6FDF-4E81-9CC1-D7A0A4059572}"/>
    <cellStyle name="Comma 2 7 3 2 3 3 2" xfId="4073" xr:uid="{34D6FC1D-A17B-43A7-8AB6-A3C170D15885}"/>
    <cellStyle name="Comma 2 7 3 2 3 3 2 2" xfId="8505" xr:uid="{42E6D112-D289-4AC7-AB99-72B41C659BD3}"/>
    <cellStyle name="Comma 2 7 3 2 3 3 3" xfId="6289" xr:uid="{4BE43162-55E2-4FC2-B75A-CE083C3CE928}"/>
    <cellStyle name="Comma 2 7 3 2 3 4" xfId="2620" xr:uid="{39C1C165-FB5A-47CF-B578-ABE5B254182A}"/>
    <cellStyle name="Comma 2 7 3 2 3 4 2" xfId="7052" xr:uid="{E6A1AFB3-0B5D-4901-A13F-5A5DBA5450A8}"/>
    <cellStyle name="Comma 2 7 3 2 3 5" xfId="4836" xr:uid="{43CB08CE-C7B3-4033-A132-0403415E30F4}"/>
    <cellStyle name="Comma 2 7 3 2 4" xfId="585" xr:uid="{4F118C0B-2781-4D91-87C8-8FB0067B4800}"/>
    <cellStyle name="Comma 2 7 3 2 4 2" xfId="1344" xr:uid="{410EA361-643E-4A12-B448-6D08A3993567}"/>
    <cellStyle name="Comma 2 7 3 2 4 2 2" xfId="3600" xr:uid="{AE16FA11-B91D-43EB-B3B1-20E1AC9778F9}"/>
    <cellStyle name="Comma 2 7 3 2 4 2 2 2" xfId="8032" xr:uid="{152C49CE-625E-48A6-8A78-BFA08EB51E41}"/>
    <cellStyle name="Comma 2 7 3 2 4 2 3" xfId="5816" xr:uid="{6B9CF73F-7585-4EBE-8F00-13E41F9108FD}"/>
    <cellStyle name="Comma 2 7 3 2 4 3" xfId="2092" xr:uid="{36B875D5-0CA1-4B7A-B61F-BCF78DF2385B}"/>
    <cellStyle name="Comma 2 7 3 2 4 3 2" xfId="4308" xr:uid="{20B9BF08-068C-4E3F-BC10-643FBD6D81F3}"/>
    <cellStyle name="Comma 2 7 3 2 4 3 2 2" xfId="8740" xr:uid="{C82920BF-84AA-44E0-A178-F380243B4B25}"/>
    <cellStyle name="Comma 2 7 3 2 4 3 3" xfId="6524" xr:uid="{80891153-D772-42AB-AD17-F3DB673C3E7C}"/>
    <cellStyle name="Comma 2 7 3 2 4 4" xfId="2855" xr:uid="{BA729C85-04DD-4888-8F50-5013B1F35990}"/>
    <cellStyle name="Comma 2 7 3 2 4 4 2" xfId="7287" xr:uid="{2C710CDD-0F84-4BA3-B145-9B7FF1D56457}"/>
    <cellStyle name="Comma 2 7 3 2 4 5" xfId="5071" xr:uid="{52682987-331C-43C3-A86B-1EB51CBD2731}"/>
    <cellStyle name="Comma 2 7 3 2 5" xfId="882" xr:uid="{66110CDE-7B04-4270-899B-9A4EAA3C52DE}"/>
    <cellStyle name="Comma 2 7 3 2 5 2" xfId="3138" xr:uid="{CF9AE5A3-81CF-4D69-B5B1-C2F61E29CD57}"/>
    <cellStyle name="Comma 2 7 3 2 5 2 2" xfId="7570" xr:uid="{BF9633EB-EA75-4C6C-BC3E-1460DF0ACF82}"/>
    <cellStyle name="Comma 2 7 3 2 5 3" xfId="5354" xr:uid="{4EF52F8F-E3FC-4180-8777-53AB2B6C2C3C}"/>
    <cellStyle name="Comma 2 7 3 2 6" xfId="1627" xr:uid="{514F2367-0655-4239-9056-077C3BDF34DE}"/>
    <cellStyle name="Comma 2 7 3 2 6 2" xfId="3843" xr:uid="{F3A007EE-4294-4064-9885-8538EAE91D40}"/>
    <cellStyle name="Comma 2 7 3 2 6 2 2" xfId="8275" xr:uid="{41038D36-0307-4A5E-822A-0FA90289A9D0}"/>
    <cellStyle name="Comma 2 7 3 2 6 3" xfId="6059" xr:uid="{B0A0A1A6-C247-45C7-A556-5588BF4FBE6D}"/>
    <cellStyle name="Comma 2 7 3 2 7" xfId="2390" xr:uid="{1A6141C8-A756-4D30-BAE4-4498A0C3625D}"/>
    <cellStyle name="Comma 2 7 3 2 7 2" xfId="6822" xr:uid="{87136B0F-6FFE-4934-AFFF-7097C7969E2F}"/>
    <cellStyle name="Comma 2 7 3 2 8" xfId="4606" xr:uid="{03606C7F-390C-4119-A972-24D7A90225C7}"/>
    <cellStyle name="Comma 2 7 3 3" xfId="162" xr:uid="{3E269BE7-113F-4B3C-9891-9D327D1585C6}"/>
    <cellStyle name="Comma 2 7 3 3 2" xfId="279" xr:uid="{C09D6C84-3E26-407D-8FC8-724F4D08284A}"/>
    <cellStyle name="Comma 2 7 3 3 2 2" xfId="509" xr:uid="{213240FF-E161-44B5-B22A-2B8A1CEEAE11}"/>
    <cellStyle name="Comma 2 7 3 3 2 2 2" xfId="1268" xr:uid="{F4BF68A2-3A77-4180-A157-BF3D61362D5C}"/>
    <cellStyle name="Comma 2 7 3 3 2 2 2 2" xfId="3524" xr:uid="{2582C6CE-4CDC-4221-8226-11A5BFD48F6A}"/>
    <cellStyle name="Comma 2 7 3 3 2 2 2 2 2" xfId="7956" xr:uid="{A7458904-1F30-45BE-8A35-91DF61A9460D}"/>
    <cellStyle name="Comma 2 7 3 3 2 2 2 3" xfId="5740" xr:uid="{62A75E4A-7AD5-4C9D-9322-3D27D83B77EB}"/>
    <cellStyle name="Comma 2 7 3 3 2 2 3" xfId="2016" xr:uid="{75A77305-AC6E-4E66-88DB-16A8E4EB4CD9}"/>
    <cellStyle name="Comma 2 7 3 3 2 2 3 2" xfId="4232" xr:uid="{CFC9B349-9E45-4F45-84EB-DD132790B66B}"/>
    <cellStyle name="Comma 2 7 3 3 2 2 3 2 2" xfId="8664" xr:uid="{BB0A9658-B716-439F-9266-F0A0F295B82D}"/>
    <cellStyle name="Comma 2 7 3 3 2 2 3 3" xfId="6448" xr:uid="{379C7623-2E1E-43F9-A144-5CD7B72B4582}"/>
    <cellStyle name="Comma 2 7 3 3 2 2 4" xfId="2779" xr:uid="{0183D5E9-0851-4D52-B931-18F25BFDE8CE}"/>
    <cellStyle name="Comma 2 7 3 3 2 2 4 2" xfId="7211" xr:uid="{6A2E4300-F558-4683-83C1-6438EE2CACFA}"/>
    <cellStyle name="Comma 2 7 3 3 2 2 5" xfId="4995" xr:uid="{2B478DF5-FA65-4389-AC90-09AD049C7570}"/>
    <cellStyle name="Comma 2 7 3 3 2 3" xfId="744" xr:uid="{06F6A34E-CDC6-42D2-A227-BDF6D1FAF89A}"/>
    <cellStyle name="Comma 2 7 3 3 2 3 2" xfId="1503" xr:uid="{33B569BB-5207-423C-83DB-1C352AD37443}"/>
    <cellStyle name="Comma 2 7 3 3 2 3 2 2" xfId="3759" xr:uid="{CE1F63C3-4B61-42FF-BB8B-F376094A21AA}"/>
    <cellStyle name="Comma 2 7 3 3 2 3 2 2 2" xfId="8191" xr:uid="{4CE6CB13-915F-4953-B095-46344C47A63D}"/>
    <cellStyle name="Comma 2 7 3 3 2 3 2 3" xfId="5975" xr:uid="{6673A0A3-CFC1-4DA3-8F8C-F6AFE83F57A9}"/>
    <cellStyle name="Comma 2 7 3 3 2 3 3" xfId="2251" xr:uid="{516F3B5C-D4A5-431F-990B-85F029EE8836}"/>
    <cellStyle name="Comma 2 7 3 3 2 3 3 2" xfId="4467" xr:uid="{B5DE794C-49F9-484B-81BD-2D9233C75663}"/>
    <cellStyle name="Comma 2 7 3 3 2 3 3 2 2" xfId="8899" xr:uid="{2739EA4B-E08B-406B-A15D-C48568E493F9}"/>
    <cellStyle name="Comma 2 7 3 3 2 3 3 3" xfId="6683" xr:uid="{02272F9D-B112-45B9-A9F2-18D88047F51A}"/>
    <cellStyle name="Comma 2 7 3 3 2 3 4" xfId="3014" xr:uid="{4B5C3C49-457A-4FC0-BF91-6E87C9B1D78C}"/>
    <cellStyle name="Comma 2 7 3 3 2 3 4 2" xfId="7446" xr:uid="{AC41C33B-ECE1-4D64-914F-22FF74B10BEE}"/>
    <cellStyle name="Comma 2 7 3 3 2 3 5" xfId="5230" xr:uid="{8AE1B52A-7C44-4202-B161-DCE8C7C6B68B}"/>
    <cellStyle name="Comma 2 7 3 3 2 4" xfId="1038" xr:uid="{F68A8499-ED53-4AC5-A2B7-FCD0F730458D}"/>
    <cellStyle name="Comma 2 7 3 3 2 4 2" xfId="3294" xr:uid="{FEF110A9-C95F-41D2-9F26-AAD12DD86222}"/>
    <cellStyle name="Comma 2 7 3 3 2 4 2 2" xfId="7726" xr:uid="{7FDADBE2-AA46-4594-8CF8-9A2F53E0085A}"/>
    <cellStyle name="Comma 2 7 3 3 2 4 3" xfId="5510" xr:uid="{533393E9-DCD6-419A-B94D-C0BBDF0D1364}"/>
    <cellStyle name="Comma 2 7 3 3 2 5" xfId="1786" xr:uid="{4195948A-3EF2-4329-AED4-E3159891C1A8}"/>
    <cellStyle name="Comma 2 7 3 3 2 5 2" xfId="4002" xr:uid="{3ACBFC45-1EBC-4203-B52B-9AF37D57A0E7}"/>
    <cellStyle name="Comma 2 7 3 3 2 5 2 2" xfId="8434" xr:uid="{E18E5194-6BB0-46E2-A19C-3191CAD86CA8}"/>
    <cellStyle name="Comma 2 7 3 3 2 5 3" xfId="6218" xr:uid="{8BF8066B-DE02-4574-BF48-4C165BE593AE}"/>
    <cellStyle name="Comma 2 7 3 3 2 6" xfId="2549" xr:uid="{55FD9D45-C907-4F57-8E16-2CE4375338BA}"/>
    <cellStyle name="Comma 2 7 3 3 2 6 2" xfId="6981" xr:uid="{5EEFE7E4-86A6-447A-A141-EC90696BCF79}"/>
    <cellStyle name="Comma 2 7 3 3 2 7" xfId="4765" xr:uid="{49EB1CEE-45CA-4852-9054-1FBB61B89D4F}"/>
    <cellStyle name="Comma 2 7 3 3 3" xfId="394" xr:uid="{22B79AA9-297C-47F0-9D6F-95EF4CB5ADDF}"/>
    <cellStyle name="Comma 2 7 3 3 3 2" xfId="1153" xr:uid="{A42ECC2A-1332-4E1F-8415-1A05D223EFAD}"/>
    <cellStyle name="Comma 2 7 3 3 3 2 2" xfId="3409" xr:uid="{A8A0BB0A-1D57-40EF-9221-CD8450978D09}"/>
    <cellStyle name="Comma 2 7 3 3 3 2 2 2" xfId="7841" xr:uid="{6DD0E8ED-B105-4D08-904B-082A27342806}"/>
    <cellStyle name="Comma 2 7 3 3 3 2 3" xfId="5625" xr:uid="{6E5FC907-82CC-45B9-9469-0CBBB539D1B6}"/>
    <cellStyle name="Comma 2 7 3 3 3 3" xfId="1901" xr:uid="{476C294A-2C0A-4635-8E87-6F693E05AE03}"/>
    <cellStyle name="Comma 2 7 3 3 3 3 2" xfId="4117" xr:uid="{28BD270D-83E1-4D50-BF94-2B09B67E2436}"/>
    <cellStyle name="Comma 2 7 3 3 3 3 2 2" xfId="8549" xr:uid="{91A1B84B-EF17-41DB-ADAB-3B3529334DE7}"/>
    <cellStyle name="Comma 2 7 3 3 3 3 3" xfId="6333" xr:uid="{85E7FB2A-91FC-4CD8-9A1B-2FD433C89896}"/>
    <cellStyle name="Comma 2 7 3 3 3 4" xfId="2664" xr:uid="{9D822EBB-08BF-48C4-AB34-14B734A92A7C}"/>
    <cellStyle name="Comma 2 7 3 3 3 4 2" xfId="7096" xr:uid="{B8F81968-58EE-40DB-B460-287D929B93E5}"/>
    <cellStyle name="Comma 2 7 3 3 3 5" xfId="4880" xr:uid="{661A8756-1051-4677-9B91-7A0FA15504E6}"/>
    <cellStyle name="Comma 2 7 3 3 4" xfId="629" xr:uid="{DFEDE14B-5F73-439F-A201-3F14C551F367}"/>
    <cellStyle name="Comma 2 7 3 3 4 2" xfId="1388" xr:uid="{9E2B3592-543B-4E96-8F6B-6D5B04324C3D}"/>
    <cellStyle name="Comma 2 7 3 3 4 2 2" xfId="3644" xr:uid="{65A64543-16D6-48FF-AF0A-057527178E73}"/>
    <cellStyle name="Comma 2 7 3 3 4 2 2 2" xfId="8076" xr:uid="{18520174-3BE1-4CA5-9BB7-7C77233949E7}"/>
    <cellStyle name="Comma 2 7 3 3 4 2 3" xfId="5860" xr:uid="{5D9A6F28-C778-4EBC-B465-9E097DD9E0C8}"/>
    <cellStyle name="Comma 2 7 3 3 4 3" xfId="2136" xr:uid="{145A6428-46F8-4C96-A8D0-179A247A61AD}"/>
    <cellStyle name="Comma 2 7 3 3 4 3 2" xfId="4352" xr:uid="{6D849520-704F-4764-931A-438603CD15CE}"/>
    <cellStyle name="Comma 2 7 3 3 4 3 2 2" xfId="8784" xr:uid="{E0647909-28F1-48CE-9347-37EC1C91AAF5}"/>
    <cellStyle name="Comma 2 7 3 3 4 3 3" xfId="6568" xr:uid="{624CC3B4-0D53-4E15-BDBB-EC45D0416317}"/>
    <cellStyle name="Comma 2 7 3 3 4 4" xfId="2899" xr:uid="{760B3BDB-30A3-410A-ADCB-B4D1C9783FD6}"/>
    <cellStyle name="Comma 2 7 3 3 4 4 2" xfId="7331" xr:uid="{F40E0B35-82F0-4B46-9649-B667323580EE}"/>
    <cellStyle name="Comma 2 7 3 3 4 5" xfId="5115" xr:uid="{5620CA8D-C7DC-4514-8A88-ED670BD03555}"/>
    <cellStyle name="Comma 2 7 3 3 5" xfId="923" xr:uid="{F17F5FAB-9CAB-4644-AFF7-26AFF995880A}"/>
    <cellStyle name="Comma 2 7 3 3 5 2" xfId="3179" xr:uid="{2B837694-01CD-4D9D-93EF-39B02F5424CF}"/>
    <cellStyle name="Comma 2 7 3 3 5 2 2" xfId="7611" xr:uid="{D01A82A6-7FFF-4D65-BBED-D6AA60BE8372}"/>
    <cellStyle name="Comma 2 7 3 3 5 3" xfId="5395" xr:uid="{136D76C2-286D-475E-9959-D749271DDAD3}"/>
    <cellStyle name="Comma 2 7 3 3 6" xfId="1671" xr:uid="{773DACD7-777D-4C58-BB1B-0FB02B2CFFE3}"/>
    <cellStyle name="Comma 2 7 3 3 6 2" xfId="3887" xr:uid="{A21F979E-68AB-4376-AE4F-9155DDB2E77A}"/>
    <cellStyle name="Comma 2 7 3 3 6 2 2" xfId="8319" xr:uid="{B1976033-84BA-4DA3-8BB7-F6B2E2D1C64F}"/>
    <cellStyle name="Comma 2 7 3 3 6 3" xfId="6103" xr:uid="{2673F169-F9C1-4E23-9759-0BC6D185BA65}"/>
    <cellStyle name="Comma 2 7 3 3 7" xfId="2434" xr:uid="{8C23D907-746B-4E29-A7F4-87A53955CF6F}"/>
    <cellStyle name="Comma 2 7 3 3 7 2" xfId="6866" xr:uid="{8A0A581E-D087-417D-8F43-1D2397D5DE21}"/>
    <cellStyle name="Comma 2 7 3 3 8" xfId="4650" xr:uid="{F3E1CB20-B3C9-4351-A562-D93C4D7283E6}"/>
    <cellStyle name="Comma 2 7 3 4" xfId="183" xr:uid="{5BE3C31A-A11D-4DA6-90C3-A8954610BEE8}"/>
    <cellStyle name="Comma 2 7 3 4 2" xfId="413" xr:uid="{BE43FED4-73A5-46D1-A3AF-C7F2903ED43E}"/>
    <cellStyle name="Comma 2 7 3 4 2 2" xfId="1172" xr:uid="{78182544-2DDF-40E8-BC47-A196A5387511}"/>
    <cellStyle name="Comma 2 7 3 4 2 2 2" xfId="3428" xr:uid="{E3F0AE12-E883-412A-A74C-8B97BD8BF1B6}"/>
    <cellStyle name="Comma 2 7 3 4 2 2 2 2" xfId="7860" xr:uid="{A16A1A61-F8ED-4EB9-BF5C-9BE2D1B299D5}"/>
    <cellStyle name="Comma 2 7 3 4 2 2 3" xfId="5644" xr:uid="{2ABA9755-3DB5-4145-A9D0-5AD350983D59}"/>
    <cellStyle name="Comma 2 7 3 4 2 3" xfId="1920" xr:uid="{B2E14918-E384-4282-B1BB-A7444423F252}"/>
    <cellStyle name="Comma 2 7 3 4 2 3 2" xfId="4136" xr:uid="{FFF3462C-D09C-435F-B472-256F136F3B49}"/>
    <cellStyle name="Comma 2 7 3 4 2 3 2 2" xfId="8568" xr:uid="{83DF4123-9D60-4D03-B405-6C5014F67A87}"/>
    <cellStyle name="Comma 2 7 3 4 2 3 3" xfId="6352" xr:uid="{AE4498DA-A6FB-4E45-A098-C7047B151969}"/>
    <cellStyle name="Comma 2 7 3 4 2 4" xfId="2683" xr:uid="{3C357D07-1EBE-4FF7-8099-344887538113}"/>
    <cellStyle name="Comma 2 7 3 4 2 4 2" xfId="7115" xr:uid="{C0F7B4BE-021E-4334-A3EF-5A77BB074FF3}"/>
    <cellStyle name="Comma 2 7 3 4 2 5" xfId="4899" xr:uid="{51E3F8B3-3E30-41FD-A2AD-F74A5CD9F7AD}"/>
    <cellStyle name="Comma 2 7 3 4 3" xfId="648" xr:uid="{F633A473-7B92-475B-B8DC-B3176068BB16}"/>
    <cellStyle name="Comma 2 7 3 4 3 2" xfId="1407" xr:uid="{DC6B8471-30F4-45C4-864B-3846C769C58E}"/>
    <cellStyle name="Comma 2 7 3 4 3 2 2" xfId="3663" xr:uid="{0E3826AE-0A6C-43AA-858C-B8FAAFCDAD4A}"/>
    <cellStyle name="Comma 2 7 3 4 3 2 2 2" xfId="8095" xr:uid="{B88332E4-AEF1-4AD7-851B-7F58C8272B3D}"/>
    <cellStyle name="Comma 2 7 3 4 3 2 3" xfId="5879" xr:uid="{69C617E0-57A2-481C-8A53-1532627702B0}"/>
    <cellStyle name="Comma 2 7 3 4 3 3" xfId="2155" xr:uid="{7F28298C-C5E5-4B26-9F2E-50B047965CE7}"/>
    <cellStyle name="Comma 2 7 3 4 3 3 2" xfId="4371" xr:uid="{E3629C59-6CE0-433B-80E8-CDABB5EB7563}"/>
    <cellStyle name="Comma 2 7 3 4 3 3 2 2" xfId="8803" xr:uid="{0A4BF277-9D05-487E-B6E2-61E22EBD4EEF}"/>
    <cellStyle name="Comma 2 7 3 4 3 3 3" xfId="6587" xr:uid="{91AC5EE9-9031-47DB-B9EE-20F1D01202D6}"/>
    <cellStyle name="Comma 2 7 3 4 3 4" xfId="2918" xr:uid="{1ED4EF39-0348-4400-917C-F5D4074F7F62}"/>
    <cellStyle name="Comma 2 7 3 4 3 4 2" xfId="7350" xr:uid="{711A8464-EB28-469C-8A34-99111E78D4D8}"/>
    <cellStyle name="Comma 2 7 3 4 3 5" xfId="5134" xr:uid="{DF8B3A31-967D-4076-AE25-4E4F5F7D7506}"/>
    <cellStyle name="Comma 2 7 3 4 4" xfId="942" xr:uid="{1640287B-040B-4AF2-B378-ECB2557E8C25}"/>
    <cellStyle name="Comma 2 7 3 4 4 2" xfId="3198" xr:uid="{4CE7897E-67A9-4113-A845-24A2151A64C9}"/>
    <cellStyle name="Comma 2 7 3 4 4 2 2" xfId="7630" xr:uid="{04D57174-CD6F-48A1-BE96-2E824DA087C9}"/>
    <cellStyle name="Comma 2 7 3 4 4 3" xfId="5414" xr:uid="{4510AEB9-09F0-408D-AAB5-AF4401B39DD1}"/>
    <cellStyle name="Comma 2 7 3 4 5" xfId="1690" xr:uid="{67E0C6B2-B6E3-4949-BBD7-67153C42F81D}"/>
    <cellStyle name="Comma 2 7 3 4 5 2" xfId="3906" xr:uid="{E3749549-0E8B-48BC-A09C-FC053F144E41}"/>
    <cellStyle name="Comma 2 7 3 4 5 2 2" xfId="8338" xr:uid="{4F842AF5-5763-4853-8EC4-976C4A6BED07}"/>
    <cellStyle name="Comma 2 7 3 4 5 3" xfId="6122" xr:uid="{2560F54F-9A95-4057-960A-E4DD42D9854E}"/>
    <cellStyle name="Comma 2 7 3 4 6" xfId="2453" xr:uid="{DD7636B1-20ED-4D4F-9A9A-B315D214E6A1}"/>
    <cellStyle name="Comma 2 7 3 4 6 2" xfId="6885" xr:uid="{E408D6D1-FFF8-403F-90EE-2C92C8D93C2E}"/>
    <cellStyle name="Comma 2 7 3 4 7" xfId="4669" xr:uid="{6AADBE40-0FED-4F3F-8DB2-30642F5B1DBC}"/>
    <cellStyle name="Comma 2 7 3 5" xfId="299" xr:uid="{DF6585B4-3C63-426D-BC07-2632C8312214}"/>
    <cellStyle name="Comma 2 7 3 5 2" xfId="1058" xr:uid="{66B62C77-BAA2-4343-8D54-75811F44424D}"/>
    <cellStyle name="Comma 2 7 3 5 2 2" xfId="3314" xr:uid="{4FBB8AFD-D4C7-484A-BF1A-5F874B9CF584}"/>
    <cellStyle name="Comma 2 7 3 5 2 2 2" xfId="7746" xr:uid="{770A7B73-5E23-4613-996F-27371B54CBC1}"/>
    <cellStyle name="Comma 2 7 3 5 2 3" xfId="5530" xr:uid="{6FE7A518-3F55-42FA-B857-6D6EA02B7A1F}"/>
    <cellStyle name="Comma 2 7 3 5 3" xfId="1806" xr:uid="{D4E4F569-71D5-4292-8E16-25436BA4D65E}"/>
    <cellStyle name="Comma 2 7 3 5 3 2" xfId="4022" xr:uid="{AF0AF7EE-9395-4243-BC2E-B6F2FC9C73AB}"/>
    <cellStyle name="Comma 2 7 3 5 3 2 2" xfId="8454" xr:uid="{7CAFEF96-06F8-4713-9650-3C7DA26D772F}"/>
    <cellStyle name="Comma 2 7 3 5 3 3" xfId="6238" xr:uid="{C58490BA-5535-46C0-B8B0-80CF430FD057}"/>
    <cellStyle name="Comma 2 7 3 5 4" xfId="2569" xr:uid="{D4C20C6B-4A7F-44D1-8072-99B13BCF3053}"/>
    <cellStyle name="Comma 2 7 3 5 4 2" xfId="7001" xr:uid="{3814EB87-9B64-4D52-B68F-FC7569541976}"/>
    <cellStyle name="Comma 2 7 3 5 5" xfId="4785" xr:uid="{A603A40E-4732-4018-BD67-850AA7FABD5C}"/>
    <cellStyle name="Comma 2 7 3 6" xfId="534" xr:uid="{8B6500DA-7091-457E-AD5F-6F0D7DA6ECD4}"/>
    <cellStyle name="Comma 2 7 3 6 2" xfId="1293" xr:uid="{4912D6D8-813A-45D8-8260-C559AA7469F2}"/>
    <cellStyle name="Comma 2 7 3 6 2 2" xfId="3549" xr:uid="{97BFE5EA-483C-4C0D-8D4B-39F546F1D482}"/>
    <cellStyle name="Comma 2 7 3 6 2 2 2" xfId="7981" xr:uid="{F13249D1-037D-4727-85C7-84299EA5DF9F}"/>
    <cellStyle name="Comma 2 7 3 6 2 3" xfId="5765" xr:uid="{E7A0751D-617C-47FB-B201-863739D3CBCF}"/>
    <cellStyle name="Comma 2 7 3 6 3" xfId="2041" xr:uid="{CBC0AC7E-E3B1-4B6B-A2D6-AFCE136B1890}"/>
    <cellStyle name="Comma 2 7 3 6 3 2" xfId="4257" xr:uid="{EEC6E9E7-AE82-45ED-9EDB-416544FD161C}"/>
    <cellStyle name="Comma 2 7 3 6 3 2 2" xfId="8689" xr:uid="{A697E744-3661-4D21-9001-09EC3ED2F9AE}"/>
    <cellStyle name="Comma 2 7 3 6 3 3" xfId="6473" xr:uid="{901CD237-A2FD-401D-87CE-077A07CBF651}"/>
    <cellStyle name="Comma 2 7 3 6 4" xfId="2804" xr:uid="{2BEAAE30-8664-4F59-83FF-DFB460DAD660}"/>
    <cellStyle name="Comma 2 7 3 6 4 2" xfId="7236" xr:uid="{F8A0BF99-D347-4CC0-8F5D-52E189D0BC23}"/>
    <cellStyle name="Comma 2 7 3 6 5" xfId="5020" xr:uid="{BAC362DD-62A0-48E6-A1B3-7DC5DBD2E939}"/>
    <cellStyle name="Comma 2 7 3 7" xfId="810" xr:uid="{3A805263-3017-4EB1-AF91-3F5218F2E1E0}"/>
    <cellStyle name="Comma 2 7 3 7 2" xfId="2304" xr:uid="{33E1C745-1BB4-4B6E-8A1B-1053869625DC}"/>
    <cellStyle name="Comma 2 7 3 7 2 2" xfId="4520" xr:uid="{7480F253-C28F-4080-A211-4063EC436E0D}"/>
    <cellStyle name="Comma 2 7 3 7 2 2 2" xfId="8952" xr:uid="{8342937B-598E-4D24-90A4-7C20341300D3}"/>
    <cellStyle name="Comma 2 7 3 7 2 3" xfId="6736" xr:uid="{53663AE2-0C4D-4BC9-92DD-F1250F563224}"/>
    <cellStyle name="Comma 2 7 3 7 3" xfId="3067" xr:uid="{11C2A5F6-E1AA-4984-B508-BD1DDA273AD9}"/>
    <cellStyle name="Comma 2 7 3 7 3 2" xfId="7499" xr:uid="{C811F704-14CF-4F9C-9708-B0880E84C84D}"/>
    <cellStyle name="Comma 2 7 3 7 4" xfId="5283" xr:uid="{89473555-CBFD-4968-B0B9-00AD831521A8}"/>
    <cellStyle name="Comma 2 7 3 8" xfId="820" xr:uid="{6B560169-75A3-41EF-AAF3-9632A5E213DE}"/>
    <cellStyle name="Comma 2 7 3 8 2" xfId="2313" xr:uid="{729F24CC-E85A-436D-A062-8D74EBE7160B}"/>
    <cellStyle name="Comma 2 7 3 8 2 2" xfId="4529" xr:uid="{B4A0AFA4-73DE-44E4-8F70-10B472D4AFB5}"/>
    <cellStyle name="Comma 2 7 3 8 2 2 2" xfId="8961" xr:uid="{B49D871A-DBA8-4F7A-A7BD-74449326DF8E}"/>
    <cellStyle name="Comma 2 7 3 8 2 3" xfId="6745" xr:uid="{2313EB9E-16D5-4483-B4F8-2656E3653F3B}"/>
    <cellStyle name="Comma 2 7 3 8 3" xfId="3076" xr:uid="{BBFE3E58-9CBB-4B41-A8CF-9D6B65FFBEE3}"/>
    <cellStyle name="Comma 2 7 3 8 3 2" xfId="7508" xr:uid="{C7F023A7-9963-46AC-A40B-2939805BC461}"/>
    <cellStyle name="Comma 2 7 3 8 4" xfId="5292" xr:uid="{C2E8D7B6-7258-4BC6-846E-4D95BEEEB705}"/>
    <cellStyle name="Comma 2 7 3 9" xfId="840" xr:uid="{DBA1267B-6E5F-450E-BC59-18CAB41247A0}"/>
    <cellStyle name="Comma 2 7 3 9 2" xfId="3096" xr:uid="{44DDBEF4-73B0-435B-B398-02CD74AD544F}"/>
    <cellStyle name="Comma 2 7 3 9 2 2" xfId="7528" xr:uid="{9699E6E7-0614-4C88-8C0E-8BB311869A7E}"/>
    <cellStyle name="Comma 2 7 3 9 3" xfId="5312" xr:uid="{B64D9DE3-0A67-48CC-8DDB-2637CE7C2CA1}"/>
    <cellStyle name="Comma 2 7 4" xfId="68" xr:uid="{516FC037-C43E-4364-8D52-278C73956D64}"/>
    <cellStyle name="Comma 2 7 4 2" xfId="214" xr:uid="{4D9C9EA9-4C8B-42F6-8C57-F2E536839FCF}"/>
    <cellStyle name="Comma 2 7 4 2 2" xfId="444" xr:uid="{9F8FF5DB-DCB7-4B31-847C-DA50A8C9D350}"/>
    <cellStyle name="Comma 2 7 4 2 2 2" xfId="1203" xr:uid="{9CDE5246-6E66-427B-82CB-1F22D5865750}"/>
    <cellStyle name="Comma 2 7 4 2 2 2 2" xfId="3459" xr:uid="{FAFB4440-E3FA-460E-A63E-9F170E3486B7}"/>
    <cellStyle name="Comma 2 7 4 2 2 2 2 2" xfId="7891" xr:uid="{8CADCF61-E142-43C6-A394-8DCDF28EF6D5}"/>
    <cellStyle name="Comma 2 7 4 2 2 2 3" xfId="5675" xr:uid="{654F665D-6BFA-46FC-94F1-B7AD71DB7167}"/>
    <cellStyle name="Comma 2 7 4 2 2 3" xfId="1951" xr:uid="{0FCF0822-6410-4E61-86F7-F75BF3FF8591}"/>
    <cellStyle name="Comma 2 7 4 2 2 3 2" xfId="4167" xr:uid="{D51E0526-5181-4FFE-8A06-A08DC44CADE0}"/>
    <cellStyle name="Comma 2 7 4 2 2 3 2 2" xfId="8599" xr:uid="{D873A100-A617-425B-8779-DD543F7338F3}"/>
    <cellStyle name="Comma 2 7 4 2 2 3 3" xfId="6383" xr:uid="{12D884C5-F035-4F46-B679-67664858148E}"/>
    <cellStyle name="Comma 2 7 4 2 2 4" xfId="2714" xr:uid="{F11AF4C5-A663-467B-8B43-E8CD074C71DB}"/>
    <cellStyle name="Comma 2 7 4 2 2 4 2" xfId="7146" xr:uid="{835966B7-C8BF-4FFF-90B7-7BFE2EFC1F74}"/>
    <cellStyle name="Comma 2 7 4 2 2 5" xfId="4930" xr:uid="{04686EB8-7D99-47A5-84C8-6A71B808F669}"/>
    <cellStyle name="Comma 2 7 4 2 3" xfId="679" xr:uid="{D2B9A80D-C257-4FB3-9BBA-E5047FC049B1}"/>
    <cellStyle name="Comma 2 7 4 2 3 2" xfId="1438" xr:uid="{D7A2B81E-3C01-41FF-9BEA-85E6FF0DE4D9}"/>
    <cellStyle name="Comma 2 7 4 2 3 2 2" xfId="3694" xr:uid="{630ED90E-0E4E-4F8B-98D9-C808A24B24CE}"/>
    <cellStyle name="Comma 2 7 4 2 3 2 2 2" xfId="8126" xr:uid="{6D6F8A4B-AF48-42DC-A67A-7351019BCAE6}"/>
    <cellStyle name="Comma 2 7 4 2 3 2 3" xfId="5910" xr:uid="{AFF4C152-A50E-4107-8CEA-6069F3FB4F10}"/>
    <cellStyle name="Comma 2 7 4 2 3 3" xfId="2186" xr:uid="{A6B0ABDC-2A0F-44F0-A420-F61E87195DB6}"/>
    <cellStyle name="Comma 2 7 4 2 3 3 2" xfId="4402" xr:uid="{6D65F632-6A9C-49A1-ACA6-02F3D87B447D}"/>
    <cellStyle name="Comma 2 7 4 2 3 3 2 2" xfId="8834" xr:uid="{CB584BD9-7680-4C94-ABE3-5D6A0DBF4D7A}"/>
    <cellStyle name="Comma 2 7 4 2 3 3 3" xfId="6618" xr:uid="{72E474F2-AA30-40AC-BDC6-D579F8E2B7CB}"/>
    <cellStyle name="Comma 2 7 4 2 3 4" xfId="2949" xr:uid="{505E1F39-40BD-42D9-8531-7567CEA7AB7C}"/>
    <cellStyle name="Comma 2 7 4 2 3 4 2" xfId="7381" xr:uid="{F6DCB650-7CA5-44DE-B904-765786960209}"/>
    <cellStyle name="Comma 2 7 4 2 3 5" xfId="5165" xr:uid="{5022DE7C-CF99-4707-AC88-C2B5B84C7985}"/>
    <cellStyle name="Comma 2 7 4 2 4" xfId="973" xr:uid="{4D589B51-43F2-44DE-87CF-8F3570F3830B}"/>
    <cellStyle name="Comma 2 7 4 2 4 2" xfId="3229" xr:uid="{964589A7-26CC-4636-8DFE-B7C21377E135}"/>
    <cellStyle name="Comma 2 7 4 2 4 2 2" xfId="7661" xr:uid="{0A204FDC-6D8D-48D0-8B4E-049B70E10449}"/>
    <cellStyle name="Comma 2 7 4 2 4 3" xfId="5445" xr:uid="{962EB0C7-F150-4E0A-8967-7BFDBC0F2D76}"/>
    <cellStyle name="Comma 2 7 4 2 5" xfId="1721" xr:uid="{047D2594-C7EA-4216-9F64-2FA1643C5404}"/>
    <cellStyle name="Comma 2 7 4 2 5 2" xfId="3937" xr:uid="{CA57E6FD-1FFA-4CEE-8BAA-3E8C9096B8FC}"/>
    <cellStyle name="Comma 2 7 4 2 5 2 2" xfId="8369" xr:uid="{7236FDF6-7BEA-4B8F-B90B-C05D6B33B6F2}"/>
    <cellStyle name="Comma 2 7 4 2 5 3" xfId="6153" xr:uid="{F59621EE-02F8-4AF6-911A-56620785F50C}"/>
    <cellStyle name="Comma 2 7 4 2 6" xfId="2484" xr:uid="{A5FAC06F-64EB-4923-96D0-C92D10BB9CAD}"/>
    <cellStyle name="Comma 2 7 4 2 6 2" xfId="6916" xr:uid="{03010B86-DF5A-4110-98F0-A47DD422B1B9}"/>
    <cellStyle name="Comma 2 7 4 2 7" xfId="4700" xr:uid="{45DD6D9A-A010-4785-923F-847F099A0C90}"/>
    <cellStyle name="Comma 2 7 4 3" xfId="330" xr:uid="{AB51840D-10F2-45A6-9FF9-06379B80625E}"/>
    <cellStyle name="Comma 2 7 4 3 2" xfId="1089" xr:uid="{CD609963-C3D4-4574-9444-BF28F0F6F699}"/>
    <cellStyle name="Comma 2 7 4 3 2 2" xfId="3345" xr:uid="{364092D0-210C-463C-88B6-D2BCF3FBFF2F}"/>
    <cellStyle name="Comma 2 7 4 3 2 2 2" xfId="7777" xr:uid="{A4276D76-BA96-4594-8C26-047A5FEAF750}"/>
    <cellStyle name="Comma 2 7 4 3 2 3" xfId="5561" xr:uid="{CF0B9AB4-18F4-4353-A803-84218FEF335C}"/>
    <cellStyle name="Comma 2 7 4 3 3" xfId="1837" xr:uid="{85C9DFA1-1A32-4039-A36C-6F4240BD42D2}"/>
    <cellStyle name="Comma 2 7 4 3 3 2" xfId="4053" xr:uid="{FE1A5FDA-BFCD-482A-8161-98625AA244E0}"/>
    <cellStyle name="Comma 2 7 4 3 3 2 2" xfId="8485" xr:uid="{3954D28C-30D7-4B92-9225-D7B3B6F7639A}"/>
    <cellStyle name="Comma 2 7 4 3 3 3" xfId="6269" xr:uid="{B9D0A655-2CCA-4B77-BB8D-5FA1682BF82C}"/>
    <cellStyle name="Comma 2 7 4 3 4" xfId="2600" xr:uid="{378A24C5-4CCF-45F4-B25F-95BDE9158BDD}"/>
    <cellStyle name="Comma 2 7 4 3 4 2" xfId="7032" xr:uid="{64339CE4-7E03-493E-B14F-14785F9B04AF}"/>
    <cellStyle name="Comma 2 7 4 3 5" xfId="4816" xr:uid="{34A04AF0-D6D8-46AE-A992-F1B0667DC470}"/>
    <cellStyle name="Comma 2 7 4 4" xfId="565" xr:uid="{F2897C65-4671-494F-8691-8FA14782875C}"/>
    <cellStyle name="Comma 2 7 4 4 2" xfId="1324" xr:uid="{EAE517DE-5E20-4C60-A93C-8FD020F1387D}"/>
    <cellStyle name="Comma 2 7 4 4 2 2" xfId="3580" xr:uid="{A43A787A-0F1F-4C76-8B66-A6D69957A81A}"/>
    <cellStyle name="Comma 2 7 4 4 2 2 2" xfId="8012" xr:uid="{5DFB8C50-F593-41C1-8DDE-FDBE524DBF1B}"/>
    <cellStyle name="Comma 2 7 4 4 2 3" xfId="5796" xr:uid="{8F2AE544-84B3-46F8-ABC8-2327D51459F6}"/>
    <cellStyle name="Comma 2 7 4 4 3" xfId="2072" xr:uid="{BA6061B4-BDB9-4E2F-9D32-0FAC62A70127}"/>
    <cellStyle name="Comma 2 7 4 4 3 2" xfId="4288" xr:uid="{85D51D24-5BDB-48A6-AB60-962F2DA4B96B}"/>
    <cellStyle name="Comma 2 7 4 4 3 2 2" xfId="8720" xr:uid="{C0482B8F-1AFC-4EBD-8941-C19048FD1CD2}"/>
    <cellStyle name="Comma 2 7 4 4 3 3" xfId="6504" xr:uid="{38206177-B849-4604-9073-17C4C605E990}"/>
    <cellStyle name="Comma 2 7 4 4 4" xfId="2835" xr:uid="{6E6C8F70-DA87-4124-9393-BECBEDCBFCDE}"/>
    <cellStyle name="Comma 2 7 4 4 4 2" xfId="7267" xr:uid="{DAFEE2AD-BBB0-48C4-8D35-66CF55BA5A6B}"/>
    <cellStyle name="Comma 2 7 4 4 5" xfId="5051" xr:uid="{762D575F-8DB7-42D9-ADD1-A5ED03DD5C54}"/>
    <cellStyle name="Comma 2 7 4 5" xfId="865" xr:uid="{CBBF8520-F1F4-4A99-8161-6F2803330F91}"/>
    <cellStyle name="Comma 2 7 4 5 2" xfId="3121" xr:uid="{6A94BC16-877D-463F-90AF-21F4271987DA}"/>
    <cellStyle name="Comma 2 7 4 5 2 2" xfId="7553" xr:uid="{C1AAB59C-3FA6-4111-953D-1AF8CFB53078}"/>
    <cellStyle name="Comma 2 7 4 5 3" xfId="5337" xr:uid="{906A855D-5782-40B6-99D6-BD95255EF128}"/>
    <cellStyle name="Comma 2 7 4 6" xfId="1607" xr:uid="{3E734888-72AF-4BDA-9619-9C4F6D6D8593}"/>
    <cellStyle name="Comma 2 7 4 6 2" xfId="3823" xr:uid="{8246CFC0-AC54-44AC-ABEB-EFE6E1DB0D2B}"/>
    <cellStyle name="Comma 2 7 4 6 2 2" xfId="8255" xr:uid="{1AE614D0-866D-450B-B49A-DF9AC529F03E}"/>
    <cellStyle name="Comma 2 7 4 6 3" xfId="6039" xr:uid="{C5DB2459-87FE-4102-8D6F-7F5F35710804}"/>
    <cellStyle name="Comma 2 7 4 7" xfId="2370" xr:uid="{0D945B8B-A856-47FC-BEE1-C87C412B7335}"/>
    <cellStyle name="Comma 2 7 4 7 2" xfId="6802" xr:uid="{2AECAC70-0C40-4075-A444-9AA0F49691AA}"/>
    <cellStyle name="Comma 2 7 4 8" xfId="4586" xr:uid="{C271F225-6FAD-48E7-906F-1252BEB02A85}"/>
    <cellStyle name="Comma 2 7 5" xfId="166" xr:uid="{C96BACA5-61A5-4214-9087-551F47D6BBB6}"/>
    <cellStyle name="Comma 2 7 5 2" xfId="396" xr:uid="{7C6C62C0-A0DB-4F9B-A0AA-A3E48BBBB16F}"/>
    <cellStyle name="Comma 2 7 5 2 2" xfId="1155" xr:uid="{4EF4B387-F91A-45B8-96CC-AAC0A01E458B}"/>
    <cellStyle name="Comma 2 7 5 2 2 2" xfId="3411" xr:uid="{B3E5BEFA-7210-42E7-ABBB-437C78CE930C}"/>
    <cellStyle name="Comma 2 7 5 2 2 2 2" xfId="7843" xr:uid="{B6B4B589-3F1B-4FD9-969A-A47705672077}"/>
    <cellStyle name="Comma 2 7 5 2 2 3" xfId="5627" xr:uid="{76E6374E-B235-4009-B304-E0F960DEA5D5}"/>
    <cellStyle name="Comma 2 7 5 2 3" xfId="1903" xr:uid="{D125A02A-37CA-4C88-AD8E-B36A4451FB76}"/>
    <cellStyle name="Comma 2 7 5 2 3 2" xfId="4119" xr:uid="{FFEBC418-D1FA-472B-8734-B21C6B8D5988}"/>
    <cellStyle name="Comma 2 7 5 2 3 2 2" xfId="8551" xr:uid="{FF171B1C-67E2-41A0-937B-E64733E89CDE}"/>
    <cellStyle name="Comma 2 7 5 2 3 3" xfId="6335" xr:uid="{387CBD7E-CD8C-4451-AC3F-117A1EC4D9FC}"/>
    <cellStyle name="Comma 2 7 5 2 4" xfId="2666" xr:uid="{878D6DC0-CC2A-419F-8883-7B8B15D9523F}"/>
    <cellStyle name="Comma 2 7 5 2 4 2" xfId="7098" xr:uid="{2033FDCD-021A-4827-AA28-C5440FF0C6A9}"/>
    <cellStyle name="Comma 2 7 5 2 5" xfId="4882" xr:uid="{0330C5E1-A007-4D3B-8540-2F84D03FBE44}"/>
    <cellStyle name="Comma 2 7 5 3" xfId="631" xr:uid="{ED535062-F7C7-4350-A7B0-FD3C84430605}"/>
    <cellStyle name="Comma 2 7 5 3 2" xfId="1390" xr:uid="{A2288BF6-C0F0-4FA1-BC1E-24D97C3FF9BF}"/>
    <cellStyle name="Comma 2 7 5 3 2 2" xfId="3646" xr:uid="{D137F1D6-83F6-4208-BEE3-455D057E5698}"/>
    <cellStyle name="Comma 2 7 5 3 2 2 2" xfId="8078" xr:uid="{E561F833-27DF-43D7-A69D-32E88424281F}"/>
    <cellStyle name="Comma 2 7 5 3 2 3" xfId="5862" xr:uid="{192C8905-712A-415A-8A43-AA9BB2B42D60}"/>
    <cellStyle name="Comma 2 7 5 3 3" xfId="2138" xr:uid="{FBCC83AE-6D47-4124-AC33-4D93D11435D9}"/>
    <cellStyle name="Comma 2 7 5 3 3 2" xfId="4354" xr:uid="{BB2FF22C-9ABE-41A0-B53C-3B55025F19CD}"/>
    <cellStyle name="Comma 2 7 5 3 3 2 2" xfId="8786" xr:uid="{0BCADE9D-ACCA-44DE-94FA-F9B7AE6ACD8B}"/>
    <cellStyle name="Comma 2 7 5 3 3 3" xfId="6570" xr:uid="{26F22717-C7AD-4093-94A0-45233DA9FD47}"/>
    <cellStyle name="Comma 2 7 5 3 4" xfId="2901" xr:uid="{52487C34-06F1-4408-937D-8CD26E66C99C}"/>
    <cellStyle name="Comma 2 7 5 3 4 2" xfId="7333" xr:uid="{2CF534CF-B7CD-4E3B-9B5F-A740FD6C84D9}"/>
    <cellStyle name="Comma 2 7 5 3 5" xfId="5117" xr:uid="{0D7ADF7B-7AE0-4CEC-9F4D-4CC706991F30}"/>
    <cellStyle name="Comma 2 7 5 4" xfId="925" xr:uid="{91E64733-D13F-44F0-B3FD-887E4E67EC2E}"/>
    <cellStyle name="Comma 2 7 5 4 2" xfId="3181" xr:uid="{8122C156-C014-4D76-9CF9-DAAD22C0574E}"/>
    <cellStyle name="Comma 2 7 5 4 2 2" xfId="7613" xr:uid="{8A6965EF-7EA1-47CA-B048-8087F5F0C22E}"/>
    <cellStyle name="Comma 2 7 5 4 3" xfId="5397" xr:uid="{5E72B3BB-7A5E-4FCE-848D-49E31585A57C}"/>
    <cellStyle name="Comma 2 7 5 5" xfId="1673" xr:uid="{C71DD22E-C3FF-48EF-8CE7-29EF8CF4A624}"/>
    <cellStyle name="Comma 2 7 5 5 2" xfId="3889" xr:uid="{65B4476B-1C31-4D06-9079-4B6B94D0D5E3}"/>
    <cellStyle name="Comma 2 7 5 5 2 2" xfId="8321" xr:uid="{673890FC-0E20-436B-A855-9993CD65E954}"/>
    <cellStyle name="Comma 2 7 5 5 3" xfId="6105" xr:uid="{81AACB49-7C59-45B4-8BAC-40E2243192B6}"/>
    <cellStyle name="Comma 2 7 5 6" xfId="2436" xr:uid="{37DA4520-E58B-4791-A31D-6B8EFBD64608}"/>
    <cellStyle name="Comma 2 7 5 6 2" xfId="6868" xr:uid="{B8A92E07-45A3-4869-A6BC-8652D1CE9260}"/>
    <cellStyle name="Comma 2 7 5 7" xfId="4652" xr:uid="{D7845BB0-F063-47C6-9225-597DEDF1652E}"/>
    <cellStyle name="Comma 2 7 6" xfId="282" xr:uid="{2C7A5D4C-8377-4B6C-9678-9CECA9D142C4}"/>
    <cellStyle name="Comma 2 7 6 2" xfId="1041" xr:uid="{E0ED2260-31C1-4723-A6FD-FF12A5625997}"/>
    <cellStyle name="Comma 2 7 6 2 2" xfId="3297" xr:uid="{CE6AFEF2-A015-473F-9154-482C45247801}"/>
    <cellStyle name="Comma 2 7 6 2 2 2" xfId="7729" xr:uid="{D0429780-BDDC-42EF-B24D-50D26F8CC066}"/>
    <cellStyle name="Comma 2 7 6 2 3" xfId="5513" xr:uid="{262C0F02-05EF-497D-B629-6BE2749A7F2F}"/>
    <cellStyle name="Comma 2 7 6 3" xfId="1789" xr:uid="{4019312D-F25D-433F-95E1-762217B2E3F0}"/>
    <cellStyle name="Comma 2 7 6 3 2" xfId="4005" xr:uid="{5BEB5EBA-3930-45AA-8373-49704CD75476}"/>
    <cellStyle name="Comma 2 7 6 3 2 2" xfId="8437" xr:uid="{356B6CE4-E8B8-4C26-9486-100941CD2AA7}"/>
    <cellStyle name="Comma 2 7 6 3 3" xfId="6221" xr:uid="{4BBCEE92-A465-4BD4-9E53-DABAC008143B}"/>
    <cellStyle name="Comma 2 7 6 4" xfId="2552" xr:uid="{276BCA70-7EB7-4169-ACD1-4FE52A86411C}"/>
    <cellStyle name="Comma 2 7 6 4 2" xfId="6984" xr:uid="{A9CA4AC8-B041-41E2-8691-56F3A1AABDA9}"/>
    <cellStyle name="Comma 2 7 6 5" xfId="4768" xr:uid="{5B5233D5-B051-43E1-8BEB-CC519BE60E0B}"/>
    <cellStyle name="Comma 2 7 7" xfId="517" xr:uid="{04F2BF74-766E-4D51-B325-24FB47E5CFF9}"/>
    <cellStyle name="Comma 2 7 7 2" xfId="1276" xr:uid="{6DFAE7EB-51E9-4FE9-BB1A-C96593251F94}"/>
    <cellStyle name="Comma 2 7 7 2 2" xfId="3532" xr:uid="{E6761087-9E31-46C2-8167-EE0B5623437E}"/>
    <cellStyle name="Comma 2 7 7 2 2 2" xfId="7964" xr:uid="{B26F264B-1464-43BA-87CE-E02B6363AACA}"/>
    <cellStyle name="Comma 2 7 7 2 3" xfId="5748" xr:uid="{52B06AAF-397B-4678-9208-645166B5C21C}"/>
    <cellStyle name="Comma 2 7 7 3" xfId="2024" xr:uid="{AF798804-FC2A-4FE9-B5C7-567B3F936154}"/>
    <cellStyle name="Comma 2 7 7 3 2" xfId="4240" xr:uid="{7D87317A-AA7D-40CD-ABA6-9CE6ADAD334D}"/>
    <cellStyle name="Comma 2 7 7 3 2 2" xfId="8672" xr:uid="{AE9D07B2-3922-4D6A-B315-DE0585DDACFB}"/>
    <cellStyle name="Comma 2 7 7 3 3" xfId="6456" xr:uid="{E3DA78A1-29F1-4FC0-AF03-4FC12586AAE2}"/>
    <cellStyle name="Comma 2 7 7 4" xfId="2787" xr:uid="{74E8F1C3-B4B1-4C6D-A069-94EF14E79AE4}"/>
    <cellStyle name="Comma 2 7 7 4 2" xfId="7219" xr:uid="{6D00F994-A7E1-4115-88D2-ECC05665D9CA}"/>
    <cellStyle name="Comma 2 7 7 5" xfId="5003" xr:uid="{59CBAC7C-4DFA-4446-88D8-F6D6E0FF3B16}"/>
    <cellStyle name="Comma 2 7 8" xfId="1559" xr:uid="{6B405114-4DFD-43C9-9707-981E1329DB86}"/>
    <cellStyle name="Comma 2 7 8 2" xfId="3775" xr:uid="{B0807778-09C3-4339-9B67-01EAA297618C}"/>
    <cellStyle name="Comma 2 7 8 2 2" xfId="8207" xr:uid="{CBA442AB-C34A-4019-8E39-5CF0FA520984}"/>
    <cellStyle name="Comma 2 7 8 3" xfId="5991" xr:uid="{CCDBEAF4-ED92-4337-945D-9BED09A78480}"/>
    <cellStyle name="Comma 2 7 9" xfId="2322" xr:uid="{21E10996-5DD7-4217-8072-04293D44E504}"/>
    <cellStyle name="Comma 2 7 9 2" xfId="6754" xr:uid="{75D5F52F-2024-4DFA-8F5A-7E0A19140C99}"/>
    <cellStyle name="Comma 2 8" xfId="170" xr:uid="{DBA0A00C-007D-4335-A97A-40D1F97B8C3A}"/>
    <cellStyle name="Comma 2 8 2" xfId="400" xr:uid="{4938A00B-71D0-4B4E-900E-0A1B9C3E371C}"/>
    <cellStyle name="Comma 2 8 2 2" xfId="1159" xr:uid="{C7934F46-98A4-4444-A7DC-592F31AF7F95}"/>
    <cellStyle name="Comma 2 8 2 2 2" xfId="3415" xr:uid="{A10F5191-78E2-490A-9D90-6D2015C4F132}"/>
    <cellStyle name="Comma 2 8 2 2 2 2" xfId="7847" xr:uid="{5E6C98EB-41EF-4476-A8F8-DF8346E4576F}"/>
    <cellStyle name="Comma 2 8 2 2 3" xfId="5631" xr:uid="{23CA670A-087C-4F36-9A74-E5D9D0488C85}"/>
    <cellStyle name="Comma 2 8 2 3" xfId="1907" xr:uid="{88561D08-9C82-482C-BF51-B3488119AC36}"/>
    <cellStyle name="Comma 2 8 2 3 2" xfId="4123" xr:uid="{2A93A7DD-978A-443E-95FA-249D4D98AA5B}"/>
    <cellStyle name="Comma 2 8 2 3 2 2" xfId="8555" xr:uid="{E95DF4E7-9901-4A96-B9C1-556F50E45EE0}"/>
    <cellStyle name="Comma 2 8 2 3 3" xfId="6339" xr:uid="{C16BB6EE-1A02-41CB-A3D8-32607FB9066A}"/>
    <cellStyle name="Comma 2 8 2 4" xfId="2670" xr:uid="{CD44D5B8-7769-436E-8C45-679742D3FE0A}"/>
    <cellStyle name="Comma 2 8 2 4 2" xfId="7102" xr:uid="{9292F416-977D-4026-A842-8D3A67EEB347}"/>
    <cellStyle name="Comma 2 8 2 5" xfId="4886" xr:uid="{28B97280-FABF-4029-8EB2-5A2CD365113B}"/>
    <cellStyle name="Comma 2 8 3" xfId="635" xr:uid="{D7EE534E-A08E-4A01-AD5E-399E6D688CDE}"/>
    <cellStyle name="Comma 2 8 3 2" xfId="1394" xr:uid="{E0DBC791-CAFE-432B-ACD3-DC95F111BE44}"/>
    <cellStyle name="Comma 2 8 3 2 2" xfId="3650" xr:uid="{1BF74CD8-462C-4F5D-B9BC-FB1FF62B28CE}"/>
    <cellStyle name="Comma 2 8 3 2 2 2" xfId="8082" xr:uid="{9654A011-BC70-484B-BCCD-B22764797CB4}"/>
    <cellStyle name="Comma 2 8 3 2 3" xfId="5866" xr:uid="{E03E1721-F738-47DD-A819-814EC9EC5BC3}"/>
    <cellStyle name="Comma 2 8 3 3" xfId="2142" xr:uid="{86FADFFB-9A74-4E46-B6FC-477FDBEDF4C4}"/>
    <cellStyle name="Comma 2 8 3 3 2" xfId="4358" xr:uid="{B080C609-061F-467F-BCC1-53A401901646}"/>
    <cellStyle name="Comma 2 8 3 3 2 2" xfId="8790" xr:uid="{EFFE875D-5320-4D61-A5B0-ED17B11D1630}"/>
    <cellStyle name="Comma 2 8 3 3 3" xfId="6574" xr:uid="{FC943209-071B-46E0-9958-5695A346107A}"/>
    <cellStyle name="Comma 2 8 3 4" xfId="2905" xr:uid="{06E4904B-0395-4590-BC17-6346536B5847}"/>
    <cellStyle name="Comma 2 8 3 4 2" xfId="7337" xr:uid="{FE9A6926-BFB3-4783-96BE-4B242677C549}"/>
    <cellStyle name="Comma 2 8 3 5" xfId="5121" xr:uid="{1B8DB288-A001-4C52-B265-2C7F21F0FAE5}"/>
    <cellStyle name="Comma 2 8 4" xfId="929" xr:uid="{6F661842-8BD0-4DD0-8F9A-1A44BBBD1B9C}"/>
    <cellStyle name="Comma 2 8 4 2" xfId="3185" xr:uid="{97C4FA28-E630-49F9-92CE-B4D9F3ED79E2}"/>
    <cellStyle name="Comma 2 8 4 2 2" xfId="7617" xr:uid="{8A22F640-0720-4D22-94B5-142AC783A74C}"/>
    <cellStyle name="Comma 2 8 4 3" xfId="5401" xr:uid="{6AF9DF2C-4A40-471D-B4C0-4624A1F8B03A}"/>
    <cellStyle name="Comma 2 8 5" xfId="1677" xr:uid="{55EF3A15-82A4-451A-8978-2C138A3F6FD5}"/>
    <cellStyle name="Comma 2 8 5 2" xfId="3893" xr:uid="{39AED761-1050-453B-825C-7B7C272B9DC4}"/>
    <cellStyle name="Comma 2 8 5 2 2" xfId="8325" xr:uid="{A07AAD5B-FBD6-48F1-9304-0DE7BCBA78FD}"/>
    <cellStyle name="Comma 2 8 5 3" xfId="6109" xr:uid="{FEBB8AF4-A56B-40D1-9403-21A366145000}"/>
    <cellStyle name="Comma 2 8 6" xfId="2440" xr:uid="{E8E3F224-962A-4E64-8FEC-92751C2FE8ED}"/>
    <cellStyle name="Comma 2 8 6 2" xfId="6872" xr:uid="{2CD49090-E6A9-4432-A394-E73D88F9D69F}"/>
    <cellStyle name="Comma 2 8 7" xfId="4656" xr:uid="{C017660F-FBCD-4226-8595-B22D63657624}"/>
    <cellStyle name="Comma 2 9" xfId="286" xr:uid="{217AFBEC-79BB-4825-A851-B12DB0739B8B}"/>
    <cellStyle name="Comma 2 9 2" xfId="1045" xr:uid="{E1EA9189-8448-4FC6-90BE-0E87F4BD91DA}"/>
    <cellStyle name="Comma 2 9 2 2" xfId="3301" xr:uid="{40D7FE2D-7B58-4898-BDCE-AD678C941DB2}"/>
    <cellStyle name="Comma 2 9 2 2 2" xfId="7733" xr:uid="{2E815A89-DBEA-4860-94EB-55FCC353423B}"/>
    <cellStyle name="Comma 2 9 2 3" xfId="5517" xr:uid="{AB2676BF-993F-4460-9D0D-A0AB1B5427EB}"/>
    <cellStyle name="Comma 2 9 3" xfId="1793" xr:uid="{C0F5CA49-D0DE-4923-97CD-41DDDAECF58C}"/>
    <cellStyle name="Comma 2 9 3 2" xfId="4009" xr:uid="{26AB32A5-4359-438E-AB70-98395748AF2D}"/>
    <cellStyle name="Comma 2 9 3 2 2" xfId="8441" xr:uid="{3B3B994A-DD26-4F98-9F1C-EB8DD43AECFE}"/>
    <cellStyle name="Comma 2 9 3 3" xfId="6225" xr:uid="{77975C4E-915A-431C-9A03-D37EF8D488DF}"/>
    <cellStyle name="Comma 2 9 4" xfId="2556" xr:uid="{E615DFE5-9CF9-4435-A9C4-37EC0B13EDCE}"/>
    <cellStyle name="Comma 2 9 4 2" xfId="6988" xr:uid="{0F4A92C1-169A-4068-93AA-6E4C2B14B629}"/>
    <cellStyle name="Comma 2 9 5" xfId="4772" xr:uid="{D138EFD1-CD60-4057-852B-CC12EFECF552}"/>
    <cellStyle name="Comma 3" xfId="20" xr:uid="{00000000-0005-0000-0000-00000D000000}"/>
    <cellStyle name="Comma 3 2" xfId="25" xr:uid="{00000000-0005-0000-0000-00000E000000}"/>
    <cellStyle name="Comma 3 2 10" xfId="4550" xr:uid="{7D0D26DD-8A04-4F3F-A7D9-D9C383775935}"/>
    <cellStyle name="Comma 3 2 2" xfId="36" xr:uid="{00000000-0005-0000-0000-00000F000000}"/>
    <cellStyle name="Comma 3 2 2 2" xfId="187" xr:uid="{19F88803-1442-4693-9026-D16B6EA292F0}"/>
    <cellStyle name="Comma 3 2 2 2 2" xfId="417" xr:uid="{E0C7439E-675E-4318-936B-554EF433D901}"/>
    <cellStyle name="Comma 3 2 2 2 2 2" xfId="1176" xr:uid="{D1214806-D6F9-4600-A526-8BBF19E41920}"/>
    <cellStyle name="Comma 3 2 2 2 2 2 2" xfId="3432" xr:uid="{2ACE1D6E-0DB1-41B3-A6E0-BFAF9F93288A}"/>
    <cellStyle name="Comma 3 2 2 2 2 2 2 2" xfId="7864" xr:uid="{79880790-8499-4BCE-9F2B-9D55574B0BBB}"/>
    <cellStyle name="Comma 3 2 2 2 2 2 3" xfId="5648" xr:uid="{1736C3BD-5072-4D1D-8C18-9D6702E5608B}"/>
    <cellStyle name="Comma 3 2 2 2 2 3" xfId="1924" xr:uid="{640DF5EA-20A7-417B-946B-9B7806E10917}"/>
    <cellStyle name="Comma 3 2 2 2 2 3 2" xfId="4140" xr:uid="{19090D71-30D1-4D9F-A087-DF0CA3B97CD5}"/>
    <cellStyle name="Comma 3 2 2 2 2 3 2 2" xfId="8572" xr:uid="{95820F98-95EC-4CD1-892B-7F35FD70CFD9}"/>
    <cellStyle name="Comma 3 2 2 2 2 3 3" xfId="6356" xr:uid="{DC6B57A5-61D1-4C55-8571-E699E85879C8}"/>
    <cellStyle name="Comma 3 2 2 2 2 4" xfId="2687" xr:uid="{40FECCCD-1C9E-47BD-A9BB-6769AA8C3E52}"/>
    <cellStyle name="Comma 3 2 2 2 2 4 2" xfId="7119" xr:uid="{0B7264FD-3B3C-4704-A5FA-E51442DEF4AE}"/>
    <cellStyle name="Comma 3 2 2 2 2 5" xfId="4903" xr:uid="{23542F59-0F58-4CD7-8874-599A80630990}"/>
    <cellStyle name="Comma 3 2 2 2 3" xfId="652" xr:uid="{623228B2-5C03-4EBD-9E7F-E3AABE282353}"/>
    <cellStyle name="Comma 3 2 2 2 3 2" xfId="1411" xr:uid="{9B4F1D96-0D5E-4DD7-8560-2763D98BA12F}"/>
    <cellStyle name="Comma 3 2 2 2 3 2 2" xfId="3667" xr:uid="{38ADF70E-D922-40E4-9025-FE3FF0BD0737}"/>
    <cellStyle name="Comma 3 2 2 2 3 2 2 2" xfId="8099" xr:uid="{F0022736-2EA7-4A92-A025-84056879EB80}"/>
    <cellStyle name="Comma 3 2 2 2 3 2 3" xfId="5883" xr:uid="{77FCE6F6-6169-4C8E-B1DF-2BE2D60D0AB8}"/>
    <cellStyle name="Comma 3 2 2 2 3 3" xfId="2159" xr:uid="{F42E6912-8138-44B5-960E-21F3598A3C7F}"/>
    <cellStyle name="Comma 3 2 2 2 3 3 2" xfId="4375" xr:uid="{69789C40-345C-482D-8B56-8128EC12522A}"/>
    <cellStyle name="Comma 3 2 2 2 3 3 2 2" xfId="8807" xr:uid="{B547DF91-0D6F-4F9B-872E-FD9546E140D9}"/>
    <cellStyle name="Comma 3 2 2 2 3 3 3" xfId="6591" xr:uid="{E0DE2D22-64AF-412C-B087-FE331554E7C3}"/>
    <cellStyle name="Comma 3 2 2 2 3 4" xfId="2922" xr:uid="{BC0150E0-FFDF-44B0-8406-705BB622244E}"/>
    <cellStyle name="Comma 3 2 2 2 3 4 2" xfId="7354" xr:uid="{6C424D49-1881-49A6-B79C-52CA724535F9}"/>
    <cellStyle name="Comma 3 2 2 2 3 5" xfId="5138" xr:uid="{847623E7-EB69-4E03-930A-D1207B0FF1D9}"/>
    <cellStyle name="Comma 3 2 2 2 4" xfId="946" xr:uid="{1833CE42-DCB5-4BA8-939C-C2F6218BDD69}"/>
    <cellStyle name="Comma 3 2 2 2 4 2" xfId="3202" xr:uid="{F31F67BE-B46F-402C-A5F9-6341CB225209}"/>
    <cellStyle name="Comma 3 2 2 2 4 2 2" xfId="7634" xr:uid="{D60599D9-94FB-4330-AD90-758041316FEB}"/>
    <cellStyle name="Comma 3 2 2 2 4 3" xfId="5418" xr:uid="{729BBB93-6977-42F0-A5F5-F84D14E1F6E8}"/>
    <cellStyle name="Comma 3 2 2 2 5" xfId="1694" xr:uid="{6B14E5AA-66E2-4920-B954-C43EE0DC7D39}"/>
    <cellStyle name="Comma 3 2 2 2 5 2" xfId="3910" xr:uid="{73637035-2C99-4988-A753-39BA1EE40237}"/>
    <cellStyle name="Comma 3 2 2 2 5 2 2" xfId="8342" xr:uid="{C298A0E5-4E3B-4DC9-AB9A-03A7AB58BA37}"/>
    <cellStyle name="Comma 3 2 2 2 5 3" xfId="6126" xr:uid="{D08CB76F-E4CD-44A7-8ADE-EE7123EE29F0}"/>
    <cellStyle name="Comma 3 2 2 2 6" xfId="2457" xr:uid="{34FFE6DF-9643-4142-937F-82CCFB972981}"/>
    <cellStyle name="Comma 3 2 2 2 6 2" xfId="6889" xr:uid="{9EE3EB2A-341D-4D26-952F-31007C9F4060}"/>
    <cellStyle name="Comma 3 2 2 2 7" xfId="4673" xr:uid="{888A91A1-493F-4878-974D-1DFFB388D5D8}"/>
    <cellStyle name="Comma 3 2 2 3" xfId="303" xr:uid="{AFC79628-78C3-4629-8553-65B176093461}"/>
    <cellStyle name="Comma 3 2 2 3 2" xfId="1062" xr:uid="{873CCDC4-C409-4287-B203-1800E1D8AF49}"/>
    <cellStyle name="Comma 3 2 2 3 2 2" xfId="3318" xr:uid="{FE75258B-6767-404B-B8FE-CC935E3226BA}"/>
    <cellStyle name="Comma 3 2 2 3 2 2 2" xfId="7750" xr:uid="{9D96D8CF-7002-4C9B-8BCA-C2E06806FE65}"/>
    <cellStyle name="Comma 3 2 2 3 2 3" xfId="5534" xr:uid="{193531FA-01D4-49BD-BC5E-0AE3A9DF418E}"/>
    <cellStyle name="Comma 3 2 2 3 3" xfId="1810" xr:uid="{7F3CE206-1BC2-42BF-BB58-9BB4E70B66C8}"/>
    <cellStyle name="Comma 3 2 2 3 3 2" xfId="4026" xr:uid="{7C493361-8AA2-4207-802B-93745C204245}"/>
    <cellStyle name="Comma 3 2 2 3 3 2 2" xfId="8458" xr:uid="{730A5A52-7C93-4E80-9E0D-119613420646}"/>
    <cellStyle name="Comma 3 2 2 3 3 3" xfId="6242" xr:uid="{F54D9C69-E096-4434-969F-033152C03F3A}"/>
    <cellStyle name="Comma 3 2 2 3 4" xfId="2573" xr:uid="{85294657-2200-47FE-A1F0-95E979CD8157}"/>
    <cellStyle name="Comma 3 2 2 3 4 2" xfId="7005" xr:uid="{15E91F77-8B92-4D6A-9E72-90BB374A50CD}"/>
    <cellStyle name="Comma 3 2 2 3 5" xfId="4789" xr:uid="{327D9655-DB4D-4AD7-B81B-C5A8265EB57D}"/>
    <cellStyle name="Comma 3 2 2 4" xfId="538" xr:uid="{322E7D1C-1AE3-4F3D-A800-0E78F3BFCF54}"/>
    <cellStyle name="Comma 3 2 2 4 2" xfId="1297" xr:uid="{B87F3184-2C41-4F81-BA8C-4365D49C4945}"/>
    <cellStyle name="Comma 3 2 2 4 2 2" xfId="3553" xr:uid="{8B6A42F8-AF0D-4FB7-87CB-20BBB8A0C008}"/>
    <cellStyle name="Comma 3 2 2 4 2 2 2" xfId="7985" xr:uid="{42342CC0-93F7-4DE5-9B71-36B192DC2F7F}"/>
    <cellStyle name="Comma 3 2 2 4 2 3" xfId="5769" xr:uid="{CAF88929-250C-44A7-856D-AEDF26C35DB1}"/>
    <cellStyle name="Comma 3 2 2 4 3" xfId="2045" xr:uid="{9641B920-71FE-4E6B-BE58-942CCBB42A97}"/>
    <cellStyle name="Comma 3 2 2 4 3 2" xfId="4261" xr:uid="{FD8F3D0E-BB8D-4DAD-B159-F324C3F83343}"/>
    <cellStyle name="Comma 3 2 2 4 3 2 2" xfId="8693" xr:uid="{7AF0E6E5-0813-4A8B-B42D-2EA5C6ABFBB5}"/>
    <cellStyle name="Comma 3 2 2 4 3 3" xfId="6477" xr:uid="{38326A80-3B49-4350-9406-24CC4AF7B7ED}"/>
    <cellStyle name="Comma 3 2 2 4 4" xfId="2808" xr:uid="{A05927A7-85E2-4D6C-833A-A53275E98E24}"/>
    <cellStyle name="Comma 3 2 2 4 4 2" xfId="7240" xr:uid="{ED6CEFDF-43A3-4961-B3AA-B0D897BEE459}"/>
    <cellStyle name="Comma 3 2 2 4 5" xfId="5024" xr:uid="{3969574B-6ECD-483C-AE25-A19B1BE4C6B0}"/>
    <cellStyle name="Comma 3 2 2 5" xfId="844" xr:uid="{2FB5B7D5-CA94-4E55-93FF-FF3A5AF2FD30}"/>
    <cellStyle name="Comma 3 2 2 5 2" xfId="3100" xr:uid="{0F6B2EB4-51F6-4F30-BACE-FB2BA3ECCCA1}"/>
    <cellStyle name="Comma 3 2 2 5 2 2" xfId="7532" xr:uid="{3A5280FA-F6EC-419F-B763-23776AEE4327}"/>
    <cellStyle name="Comma 3 2 2 5 3" xfId="5316" xr:uid="{D521DA51-F46C-4D6D-B013-F765A6A47E04}"/>
    <cellStyle name="Comma 3 2 2 6" xfId="1580" xr:uid="{FAA8AEBA-592B-4045-95FD-D6F6D1D35DA1}"/>
    <cellStyle name="Comma 3 2 2 6 2" xfId="3796" xr:uid="{1F6FC552-3625-47F0-AA25-19C34490676D}"/>
    <cellStyle name="Comma 3 2 2 6 2 2" xfId="8228" xr:uid="{BE37F131-EBE1-4DD5-8AE8-A4A2D7E05EED}"/>
    <cellStyle name="Comma 3 2 2 6 3" xfId="6012" xr:uid="{A92FAF0A-C6EB-4747-AFB9-D6EE4AF80449}"/>
    <cellStyle name="Comma 3 2 2 7" xfId="2343" xr:uid="{95609E85-C192-4273-A12A-06BA11848E1C}"/>
    <cellStyle name="Comma 3 2 2 7 2" xfId="6775" xr:uid="{946E3EF4-055F-495D-9402-33FFCFD63D0F}"/>
    <cellStyle name="Comma 3 2 2 8" xfId="4559" xr:uid="{57D034A3-C450-406F-A21F-80E2203FA3E9}"/>
    <cellStyle name="Comma 3 2 3" xfId="53" xr:uid="{00000000-0005-0000-0000-000010000000}"/>
    <cellStyle name="Comma 3 2 3 2" xfId="201" xr:uid="{911F60C7-5A9A-4D0E-8C67-8DD17BA3BBC8}"/>
    <cellStyle name="Comma 3 2 3 2 2" xfId="431" xr:uid="{6D4AE711-1945-4D42-B2CE-5DC5B8A99675}"/>
    <cellStyle name="Comma 3 2 3 2 2 2" xfId="1190" xr:uid="{915694CC-9384-433C-BDAC-D337EADC22E8}"/>
    <cellStyle name="Comma 3 2 3 2 2 2 2" xfId="3446" xr:uid="{D78DD467-ABAB-41F5-910E-40DF944775B8}"/>
    <cellStyle name="Comma 3 2 3 2 2 2 2 2" xfId="7878" xr:uid="{C77712D1-159B-4BAE-A017-4EDA3C12E1D9}"/>
    <cellStyle name="Comma 3 2 3 2 2 2 3" xfId="5662" xr:uid="{F5C85085-E08C-48E9-9372-C7D2BE17CFD7}"/>
    <cellStyle name="Comma 3 2 3 2 2 3" xfId="1938" xr:uid="{CBB7CBDD-C8E4-40C3-BCC1-408D3073B3FA}"/>
    <cellStyle name="Comma 3 2 3 2 2 3 2" xfId="4154" xr:uid="{108C0F0E-B89C-4E0A-ABBF-847EEEB19251}"/>
    <cellStyle name="Comma 3 2 3 2 2 3 2 2" xfId="8586" xr:uid="{CE903CA3-D8B3-4C73-A9C2-C69B1A71219B}"/>
    <cellStyle name="Comma 3 2 3 2 2 3 3" xfId="6370" xr:uid="{38B5DD70-3039-434F-926C-98E50C8CE1ED}"/>
    <cellStyle name="Comma 3 2 3 2 2 4" xfId="2701" xr:uid="{61AD04B6-0AE6-4074-B1F8-913CEF125795}"/>
    <cellStyle name="Comma 3 2 3 2 2 4 2" xfId="7133" xr:uid="{581A66CB-5B41-4B77-B5B0-6D260D409354}"/>
    <cellStyle name="Comma 3 2 3 2 2 5" xfId="4917" xr:uid="{92F0074D-77A2-47AF-A582-D9B1A6A3BC9A}"/>
    <cellStyle name="Comma 3 2 3 2 3" xfId="666" xr:uid="{B5DCF071-7DD7-4577-B353-18FA9B67C455}"/>
    <cellStyle name="Comma 3 2 3 2 3 2" xfId="1425" xr:uid="{F13A56DC-FDE6-4AF1-A1B6-AAD722E784D3}"/>
    <cellStyle name="Comma 3 2 3 2 3 2 2" xfId="3681" xr:uid="{994D01E2-9874-430E-8474-9E8D2D4C6D5C}"/>
    <cellStyle name="Comma 3 2 3 2 3 2 2 2" xfId="8113" xr:uid="{CA995273-3528-40D8-8F3C-268020DD1D55}"/>
    <cellStyle name="Comma 3 2 3 2 3 2 3" xfId="5897" xr:uid="{24E61CAC-F8F4-4396-8A34-5F0D78906A40}"/>
    <cellStyle name="Comma 3 2 3 2 3 3" xfId="2173" xr:uid="{027F296F-E61F-4F5B-8A1B-4896AF1E5685}"/>
    <cellStyle name="Comma 3 2 3 2 3 3 2" xfId="4389" xr:uid="{F10F483A-BB4D-4CF8-8401-E62AD53E7C2B}"/>
    <cellStyle name="Comma 3 2 3 2 3 3 2 2" xfId="8821" xr:uid="{51465BA6-B8B5-44DE-98C2-4AC280414626}"/>
    <cellStyle name="Comma 3 2 3 2 3 3 3" xfId="6605" xr:uid="{F1468A32-7C14-487E-8265-310233588D30}"/>
    <cellStyle name="Comma 3 2 3 2 3 4" xfId="2936" xr:uid="{E1C8D7A0-2EF6-4E8A-86CE-C4BA92AA968C}"/>
    <cellStyle name="Comma 3 2 3 2 3 4 2" xfId="7368" xr:uid="{3BF66971-EFEF-4EBE-9A42-A8A6E119AFFA}"/>
    <cellStyle name="Comma 3 2 3 2 3 5" xfId="5152" xr:uid="{950BDDB3-11DD-417B-9E96-EB4941E5F701}"/>
    <cellStyle name="Comma 3 2 3 2 4" xfId="960" xr:uid="{56AB3969-B8B0-4518-9958-5B0DDC01186C}"/>
    <cellStyle name="Comma 3 2 3 2 4 2" xfId="3216" xr:uid="{0437A54B-D16B-41E5-AF05-2C47B2D01385}"/>
    <cellStyle name="Comma 3 2 3 2 4 2 2" xfId="7648" xr:uid="{804A1137-6D3F-4615-8B8C-6C410FC95EC0}"/>
    <cellStyle name="Comma 3 2 3 2 4 3" xfId="5432" xr:uid="{15CE92AA-8151-4D24-B31A-78E8290E0CE5}"/>
    <cellStyle name="Comma 3 2 3 2 5" xfId="1708" xr:uid="{08678F7C-8201-4A33-AF6F-750DC2134FAD}"/>
    <cellStyle name="Comma 3 2 3 2 5 2" xfId="3924" xr:uid="{ABCC9D58-BDA4-467A-9C6D-E3BD5DDB6E29}"/>
    <cellStyle name="Comma 3 2 3 2 5 2 2" xfId="8356" xr:uid="{CCBE4FF1-D1A7-4A83-9A22-7160FE0AAADA}"/>
    <cellStyle name="Comma 3 2 3 2 5 3" xfId="6140" xr:uid="{90283612-C204-4392-9AC9-FBFCE540C26F}"/>
    <cellStyle name="Comma 3 2 3 2 6" xfId="2471" xr:uid="{1766C2C8-8248-460B-A9F0-2BC31541E2E8}"/>
    <cellStyle name="Comma 3 2 3 2 6 2" xfId="6903" xr:uid="{E3E8E4B2-FC4A-450B-9A2B-9F287A291081}"/>
    <cellStyle name="Comma 3 2 3 2 7" xfId="4687" xr:uid="{EFB7B2C6-BB4B-450B-B164-F2053F4DF83F}"/>
    <cellStyle name="Comma 3 2 3 3" xfId="317" xr:uid="{8CB99E62-21F2-4EEE-A142-352D018C9B3B}"/>
    <cellStyle name="Comma 3 2 3 3 2" xfId="1076" xr:uid="{D5EF6508-2F62-4E28-BC00-4CE500FC6CAD}"/>
    <cellStyle name="Comma 3 2 3 3 2 2" xfId="3332" xr:uid="{B05678F3-C9F7-40FB-996B-42F40C5D021A}"/>
    <cellStyle name="Comma 3 2 3 3 2 2 2" xfId="7764" xr:uid="{45AB8EA7-D146-4189-ADD1-8573140416B4}"/>
    <cellStyle name="Comma 3 2 3 3 2 3" xfId="5548" xr:uid="{43A01B1E-9DF9-47FE-A0C4-5E11C09FC04A}"/>
    <cellStyle name="Comma 3 2 3 3 3" xfId="1824" xr:uid="{95B8EE68-D12F-43A9-A3A1-EC5871B29274}"/>
    <cellStyle name="Comma 3 2 3 3 3 2" xfId="4040" xr:uid="{5D8CDAA8-7653-4F6A-B903-F56F6E3D5BA7}"/>
    <cellStyle name="Comma 3 2 3 3 3 2 2" xfId="8472" xr:uid="{CF09B28F-1150-47CE-8C85-7EF53A9E371E}"/>
    <cellStyle name="Comma 3 2 3 3 3 3" xfId="6256" xr:uid="{4E44BB07-5C04-48FC-B3A0-3222529EF653}"/>
    <cellStyle name="Comma 3 2 3 3 4" xfId="2587" xr:uid="{0B8DD1C9-8D97-442F-AE3F-AAB23E8E34EC}"/>
    <cellStyle name="Comma 3 2 3 3 4 2" xfId="7019" xr:uid="{BAE3B15D-21FE-4A8D-9377-B5FB42CE3503}"/>
    <cellStyle name="Comma 3 2 3 3 5" xfId="4803" xr:uid="{789CD683-784A-40F5-B048-45FF306BDB49}"/>
    <cellStyle name="Comma 3 2 3 4" xfId="552" xr:uid="{2DA9C934-9FD6-4442-A92A-5F6398EDBC1D}"/>
    <cellStyle name="Comma 3 2 3 4 2" xfId="1311" xr:uid="{1193B014-6CD0-4C8B-B233-C3F9AAE4CC86}"/>
    <cellStyle name="Comma 3 2 3 4 2 2" xfId="3567" xr:uid="{487379E3-D269-4036-BD1B-A791857F25E5}"/>
    <cellStyle name="Comma 3 2 3 4 2 2 2" xfId="7999" xr:uid="{4B535E70-C477-436D-B456-A633C45CDB92}"/>
    <cellStyle name="Comma 3 2 3 4 2 3" xfId="5783" xr:uid="{A8B27675-9A31-429C-8ECC-8B317B0F9F5C}"/>
    <cellStyle name="Comma 3 2 3 4 3" xfId="2059" xr:uid="{DDD03919-FAE8-42CA-9842-D061EF13F628}"/>
    <cellStyle name="Comma 3 2 3 4 3 2" xfId="4275" xr:uid="{21256DBF-B8F8-4979-8090-73001C8C4BF7}"/>
    <cellStyle name="Comma 3 2 3 4 3 2 2" xfId="8707" xr:uid="{D5E1BE2E-0181-46AE-93E8-E3E143E80E65}"/>
    <cellStyle name="Comma 3 2 3 4 3 3" xfId="6491" xr:uid="{C070E065-B895-4F5E-928F-F191AEB545B2}"/>
    <cellStyle name="Comma 3 2 3 4 4" xfId="2822" xr:uid="{1B230EC6-B05C-4B2B-938E-0B7D4F28A47D}"/>
    <cellStyle name="Comma 3 2 3 4 4 2" xfId="7254" xr:uid="{D7E05C7D-7EEF-48B6-8943-C8990BD85C93}"/>
    <cellStyle name="Comma 3 2 3 4 5" xfId="5038" xr:uid="{14673E93-E940-432D-9CBC-9A7CED08194E}"/>
    <cellStyle name="Comma 3 2 3 5" xfId="856" xr:uid="{A9406AB6-BC3D-40D3-84B1-8248E954CE77}"/>
    <cellStyle name="Comma 3 2 3 5 2" xfId="3112" xr:uid="{FBD992C8-4B43-4BE5-97D4-08026471517B}"/>
    <cellStyle name="Comma 3 2 3 5 2 2" xfId="7544" xr:uid="{386DB590-D888-4E61-9252-D6EFF0313287}"/>
    <cellStyle name="Comma 3 2 3 5 3" xfId="5328" xr:uid="{8D36A0CF-FA8C-4CB2-A642-1B6D98414D43}"/>
    <cellStyle name="Comma 3 2 3 6" xfId="1594" xr:uid="{AD6D3093-3F5C-4B6D-A345-3743B5C09942}"/>
    <cellStyle name="Comma 3 2 3 6 2" xfId="3810" xr:uid="{1ACB39FB-4C85-47E2-B70E-4C99FD27D9D7}"/>
    <cellStyle name="Comma 3 2 3 6 2 2" xfId="8242" xr:uid="{82DB534D-BAA4-4BEC-A4A0-40DA26623739}"/>
    <cellStyle name="Comma 3 2 3 6 3" xfId="6026" xr:uid="{855439EC-F521-42D8-9B22-686EDA6399B4}"/>
    <cellStyle name="Comma 3 2 3 7" xfId="2357" xr:uid="{CA419C3C-59D3-4987-8836-9D8A7B586B32}"/>
    <cellStyle name="Comma 3 2 3 7 2" xfId="6789" xr:uid="{E4D00BE0-4C33-4953-9163-F2AB04EB70BE}"/>
    <cellStyle name="Comma 3 2 3 8" xfId="4573" xr:uid="{9B4F117E-BD56-482A-BB56-75B7CA32EE20}"/>
    <cellStyle name="Comma 3 2 4" xfId="178" xr:uid="{9350C286-1D91-403A-992A-994A51F94419}"/>
    <cellStyle name="Comma 3 2 4 2" xfId="408" xr:uid="{BAAB3EB1-8A72-46EA-AE39-B753252BAC59}"/>
    <cellStyle name="Comma 3 2 4 2 2" xfId="1167" xr:uid="{F5B742E1-D98B-4723-A63A-C6FA4D1D1430}"/>
    <cellStyle name="Comma 3 2 4 2 2 2" xfId="3423" xr:uid="{85C21384-6B30-41A0-B8C7-F8F5B723FFF2}"/>
    <cellStyle name="Comma 3 2 4 2 2 2 2" xfId="7855" xr:uid="{BD3A179E-87EE-475A-A619-92CE23DE1395}"/>
    <cellStyle name="Comma 3 2 4 2 2 3" xfId="5639" xr:uid="{289874C3-586D-40DD-A2CA-104A80A47F36}"/>
    <cellStyle name="Comma 3 2 4 2 3" xfId="1915" xr:uid="{B7196C64-2ED7-426A-AE32-8BDE0F745DA9}"/>
    <cellStyle name="Comma 3 2 4 2 3 2" xfId="4131" xr:uid="{ECBBE9C2-57B0-48A1-AFEB-BFB08AB62B97}"/>
    <cellStyle name="Comma 3 2 4 2 3 2 2" xfId="8563" xr:uid="{5180768B-341E-41D9-85D9-0221E1832D7F}"/>
    <cellStyle name="Comma 3 2 4 2 3 3" xfId="6347" xr:uid="{A7A41C29-1EC4-438D-9569-E293386D74F0}"/>
    <cellStyle name="Comma 3 2 4 2 4" xfId="2678" xr:uid="{65EE16C4-E500-4C80-BAEC-B800E53F796F}"/>
    <cellStyle name="Comma 3 2 4 2 4 2" xfId="7110" xr:uid="{9480A1C3-E8C1-4685-9347-F7C07E81ACAA}"/>
    <cellStyle name="Comma 3 2 4 2 5" xfId="4894" xr:uid="{AA603104-E2BD-4BF8-8D8E-8FB0EB9C5506}"/>
    <cellStyle name="Comma 3 2 4 3" xfId="643" xr:uid="{6F923279-D554-4763-92F7-24BD964106A0}"/>
    <cellStyle name="Comma 3 2 4 3 2" xfId="1402" xr:uid="{C2092F33-143F-4BA1-A784-A215C5EEE2A9}"/>
    <cellStyle name="Comma 3 2 4 3 2 2" xfId="3658" xr:uid="{8A7EF330-230D-4871-908E-52BC5C12B959}"/>
    <cellStyle name="Comma 3 2 4 3 2 2 2" xfId="8090" xr:uid="{88DD18EF-7A7B-4AC1-B2DF-384F7C6B6FC6}"/>
    <cellStyle name="Comma 3 2 4 3 2 3" xfId="5874" xr:uid="{F5DB67B8-F2AF-4BDB-873C-C67D54FDA9AB}"/>
    <cellStyle name="Comma 3 2 4 3 3" xfId="2150" xr:uid="{0F8E4164-25E8-44FD-AFBA-B020485AC9BC}"/>
    <cellStyle name="Comma 3 2 4 3 3 2" xfId="4366" xr:uid="{9BE49D58-D167-4624-B421-6C6F0FC54765}"/>
    <cellStyle name="Comma 3 2 4 3 3 2 2" xfId="8798" xr:uid="{A1A7CF97-F2DB-428A-8845-3BE795F5AAB4}"/>
    <cellStyle name="Comma 3 2 4 3 3 3" xfId="6582" xr:uid="{910FD390-4D09-44D3-A196-255FF287D50C}"/>
    <cellStyle name="Comma 3 2 4 3 4" xfId="2913" xr:uid="{9FAE6227-DB3C-427B-AD63-778E1783C12C}"/>
    <cellStyle name="Comma 3 2 4 3 4 2" xfId="7345" xr:uid="{72A0C328-86B4-4DCD-84E5-35163E4E9DDF}"/>
    <cellStyle name="Comma 3 2 4 3 5" xfId="5129" xr:uid="{97A1D9F8-397D-4B8D-8FEC-1D48F2A57098}"/>
    <cellStyle name="Comma 3 2 4 4" xfId="937" xr:uid="{71F33529-8DA3-420A-90E9-F03ACB58EBBD}"/>
    <cellStyle name="Comma 3 2 4 4 2" xfId="3193" xr:uid="{6FA10376-D783-4C27-9CDC-DAD4ED273F3D}"/>
    <cellStyle name="Comma 3 2 4 4 2 2" xfId="7625" xr:uid="{113549E2-1371-4E75-810F-53F46B7E9852}"/>
    <cellStyle name="Comma 3 2 4 4 3" xfId="5409" xr:uid="{C3433DFE-BB07-4543-9150-205A79134DDE}"/>
    <cellStyle name="Comma 3 2 4 5" xfId="1685" xr:uid="{AB9373D2-8AD6-4E5B-822E-AEF75C6F2944}"/>
    <cellStyle name="Comma 3 2 4 5 2" xfId="3901" xr:uid="{D2ED44F1-ADA4-4BAE-B72F-DE7C5C4222D7}"/>
    <cellStyle name="Comma 3 2 4 5 2 2" xfId="8333" xr:uid="{B94BF2AF-BBBC-4074-B600-AFE8F60F3CCB}"/>
    <cellStyle name="Comma 3 2 4 5 3" xfId="6117" xr:uid="{FA190955-6870-4D5A-AE58-FE2215DEFF3C}"/>
    <cellStyle name="Comma 3 2 4 6" xfId="2448" xr:uid="{0C0B3A80-4EB4-4B84-B7A4-BE4AA30043D6}"/>
    <cellStyle name="Comma 3 2 4 6 2" xfId="6880" xr:uid="{5D5928E7-7861-464D-8266-251614633580}"/>
    <cellStyle name="Comma 3 2 4 7" xfId="4664" xr:uid="{59B66AB1-5BE4-4116-905A-790E82EA6BD3}"/>
    <cellStyle name="Comma 3 2 5" xfId="294" xr:uid="{690846A3-89D3-4573-8513-4580C4567556}"/>
    <cellStyle name="Comma 3 2 5 2" xfId="1053" xr:uid="{249CC274-700E-4CD9-86A5-6A7D44526EFB}"/>
    <cellStyle name="Comma 3 2 5 2 2" xfId="3309" xr:uid="{30569834-D6F5-4A85-B98D-496B7DE9CA52}"/>
    <cellStyle name="Comma 3 2 5 2 2 2" xfId="7741" xr:uid="{109EECAA-7F50-4E32-9354-D829B4769122}"/>
    <cellStyle name="Comma 3 2 5 2 3" xfId="5525" xr:uid="{2E926F99-4F5F-4CAC-8238-0CB93F0E33F9}"/>
    <cellStyle name="Comma 3 2 5 3" xfId="1801" xr:uid="{62927BC4-9726-4EC0-80AA-BC9921AB8C61}"/>
    <cellStyle name="Comma 3 2 5 3 2" xfId="4017" xr:uid="{B9ABE5B2-577C-493D-8285-924CFFAA11A8}"/>
    <cellStyle name="Comma 3 2 5 3 2 2" xfId="8449" xr:uid="{D87E14D2-AC58-4831-BB7F-7AC5541F6EE2}"/>
    <cellStyle name="Comma 3 2 5 3 3" xfId="6233" xr:uid="{D47BEAF5-0A99-4C74-8198-02F733E368DD}"/>
    <cellStyle name="Comma 3 2 5 4" xfId="2564" xr:uid="{6524247A-89E9-44A6-86BD-454E85229ED8}"/>
    <cellStyle name="Comma 3 2 5 4 2" xfId="6996" xr:uid="{6C487019-1C25-411E-BDCB-B57A4787533C}"/>
    <cellStyle name="Comma 3 2 5 5" xfId="4780" xr:uid="{1BB6BC23-A284-44B7-974C-EFB9D3108A6F}"/>
    <cellStyle name="Comma 3 2 6" xfId="529" xr:uid="{CAC0F6FC-2278-4DC5-ABD6-4489E34341AF}"/>
    <cellStyle name="Comma 3 2 6 2" xfId="1288" xr:uid="{0EC991FF-E099-4E18-96CD-0FAAF4171DC7}"/>
    <cellStyle name="Comma 3 2 6 2 2" xfId="3544" xr:uid="{A958D1C6-821B-4E10-BB86-A70480093101}"/>
    <cellStyle name="Comma 3 2 6 2 2 2" xfId="7976" xr:uid="{B20BF19F-EE5A-41C9-94BD-C17BDC61FF0C}"/>
    <cellStyle name="Comma 3 2 6 2 3" xfId="5760" xr:uid="{8BF83AB3-75B7-4872-A09F-DDEBCBE399E5}"/>
    <cellStyle name="Comma 3 2 6 3" xfId="2036" xr:uid="{90B862E8-06DC-463C-98EF-74EA69CEBEB1}"/>
    <cellStyle name="Comma 3 2 6 3 2" xfId="4252" xr:uid="{C8430114-9931-4032-A18C-9B2D5B1401B2}"/>
    <cellStyle name="Comma 3 2 6 3 2 2" xfId="8684" xr:uid="{0780215C-FF1E-4608-A63D-444D31D2A5A2}"/>
    <cellStyle name="Comma 3 2 6 3 3" xfId="6468" xr:uid="{8B5CB7F2-E024-408E-A481-960ABA8A06F0}"/>
    <cellStyle name="Comma 3 2 6 4" xfId="2799" xr:uid="{DD5CCFF8-DDC9-4D3E-AE96-53565E1B5889}"/>
    <cellStyle name="Comma 3 2 6 4 2" xfId="7231" xr:uid="{9A2BBA71-059E-40DF-BE0B-22BA3965B5FE}"/>
    <cellStyle name="Comma 3 2 6 5" xfId="5015" xr:uid="{06F234F2-7C29-42C4-91C7-DA794F00AA0C}"/>
    <cellStyle name="Comma 3 2 7" xfId="837" xr:uid="{9BFBD854-1F0E-4B98-9B85-183E5575BD15}"/>
    <cellStyle name="Comma 3 2 7 2" xfId="3093" xr:uid="{B15A93A7-7AAF-4AE4-9707-CC9DC671B7B9}"/>
    <cellStyle name="Comma 3 2 7 2 2" xfId="7525" xr:uid="{4D68F636-67F2-4780-9724-0754D736CA7B}"/>
    <cellStyle name="Comma 3 2 7 3" xfId="5309" xr:uid="{1F92D2C7-FC93-4E9E-85D8-77A55A729AFA}"/>
    <cellStyle name="Comma 3 2 8" xfId="1571" xr:uid="{87A2A9A9-C3ED-4BC4-B151-6F4DBD400001}"/>
    <cellStyle name="Comma 3 2 8 2" xfId="3787" xr:uid="{E7BB4104-AE3E-4C3F-B8CC-EA3C06A2A50C}"/>
    <cellStyle name="Comma 3 2 8 2 2" xfId="8219" xr:uid="{0B1EEDE9-AB8D-455C-AE58-1765BBC2E3F3}"/>
    <cellStyle name="Comma 3 2 8 3" xfId="6003" xr:uid="{DEDF3C1A-8FDD-4BED-9323-A0FDF544FF7C}"/>
    <cellStyle name="Comma 3 2 9" xfId="2334" xr:uid="{FB1B5194-9056-43AC-8851-5EB59324CFB8}"/>
    <cellStyle name="Comma 3 2 9 2" xfId="6766" xr:uid="{11040602-9EEC-436A-86FB-6E8DE4A070F0}"/>
    <cellStyle name="Comma 3 3" xfId="72" xr:uid="{00000000-0005-0000-0000-000003000000}"/>
    <cellStyle name="Comma 3 4" xfId="151" xr:uid="{A336E6A8-C7F9-4541-A29D-7C5193962048}"/>
    <cellStyle name="Comma 3 4 2" xfId="272" xr:uid="{068A7FF6-BF45-406E-8AD1-95FA72FAC881}"/>
    <cellStyle name="Comma 3 4 2 2" xfId="502" xr:uid="{F4EC0B49-C631-451A-BBC6-C9CD1F1FF1C5}"/>
    <cellStyle name="Comma 3 4 2 2 2" xfId="1261" xr:uid="{C975F553-C33A-444C-8A4B-799E5EAC3AC7}"/>
    <cellStyle name="Comma 3 4 2 2 2 2" xfId="3517" xr:uid="{2A7F377F-9EA8-472F-94BB-C39C4D462BA1}"/>
    <cellStyle name="Comma 3 4 2 2 2 2 2" xfId="7949" xr:uid="{168B98D8-C7C5-4DDD-AC24-07A0ED6701FC}"/>
    <cellStyle name="Comma 3 4 2 2 2 3" xfId="5733" xr:uid="{34656B82-CE7E-49AF-A2AC-70377E5AC7A3}"/>
    <cellStyle name="Comma 3 4 2 2 3" xfId="2009" xr:uid="{CC93A416-2F67-4ADF-A129-D766DB1AB75A}"/>
    <cellStyle name="Comma 3 4 2 2 3 2" xfId="4225" xr:uid="{DE4A591D-83B5-4C03-8EAE-6719A60E9903}"/>
    <cellStyle name="Comma 3 4 2 2 3 2 2" xfId="8657" xr:uid="{E0A3C6FE-3A62-44C8-A633-52D161A6F6CB}"/>
    <cellStyle name="Comma 3 4 2 2 3 3" xfId="6441" xr:uid="{0869F843-BF02-40A9-981A-DA502D3A3734}"/>
    <cellStyle name="Comma 3 4 2 2 4" xfId="2772" xr:uid="{6D383414-4101-414D-AAC9-D9D858E7C80D}"/>
    <cellStyle name="Comma 3 4 2 2 4 2" xfId="7204" xr:uid="{D85FBB57-6E4B-45D4-AE1F-44D792BAAD6A}"/>
    <cellStyle name="Comma 3 4 2 2 5" xfId="4988" xr:uid="{BDA2DE24-8A75-4658-9507-FDAC549AF48B}"/>
    <cellStyle name="Comma 3 4 2 3" xfId="737" xr:uid="{ECB1B023-4D75-40E3-A777-45682FADD657}"/>
    <cellStyle name="Comma 3 4 2 3 2" xfId="1496" xr:uid="{46C114FE-8733-4CA9-8D13-C057160E297F}"/>
    <cellStyle name="Comma 3 4 2 3 2 2" xfId="3752" xr:uid="{903212F1-23DC-4057-9394-F0E9607B561F}"/>
    <cellStyle name="Comma 3 4 2 3 2 2 2" xfId="8184" xr:uid="{A71BA1BF-3126-4E2F-BBD4-954978D82074}"/>
    <cellStyle name="Comma 3 4 2 3 2 3" xfId="5968" xr:uid="{861F9C01-F242-4B5F-A2FA-9B3E66ECEBD4}"/>
    <cellStyle name="Comma 3 4 2 3 3" xfId="2244" xr:uid="{DD4BD416-6AAF-4757-A175-987473954264}"/>
    <cellStyle name="Comma 3 4 2 3 3 2" xfId="4460" xr:uid="{F1D568E1-C909-4B6C-B1C2-255553652B61}"/>
    <cellStyle name="Comma 3 4 2 3 3 2 2" xfId="8892" xr:uid="{BAEFE3F6-C404-4435-93BF-7DEA7C6102FA}"/>
    <cellStyle name="Comma 3 4 2 3 3 3" xfId="6676" xr:uid="{16733AF1-63E4-4C64-88C4-8787735EA977}"/>
    <cellStyle name="Comma 3 4 2 3 4" xfId="3007" xr:uid="{22AE48C8-FC0A-4EA2-BE2A-456843843869}"/>
    <cellStyle name="Comma 3 4 2 3 4 2" xfId="7439" xr:uid="{2937828F-D930-44D1-9E84-1CB0E44A5ADD}"/>
    <cellStyle name="Comma 3 4 2 3 5" xfId="5223" xr:uid="{2002A15D-8BF4-4671-BBB3-52148820C53D}"/>
    <cellStyle name="Comma 3 4 2 4" xfId="1031" xr:uid="{4A294D2E-F846-4192-96D0-34F96472AA22}"/>
    <cellStyle name="Comma 3 4 2 4 2" xfId="3287" xr:uid="{7D524517-C5EB-489B-A792-F9AF62AB03F6}"/>
    <cellStyle name="Comma 3 4 2 4 2 2" xfId="7719" xr:uid="{D197106E-7306-4663-B428-54FC8CDC8409}"/>
    <cellStyle name="Comma 3 4 2 4 3" xfId="5503" xr:uid="{C3A0CAFE-8C7C-4F82-9410-414D50B71DBD}"/>
    <cellStyle name="Comma 3 4 2 5" xfId="1779" xr:uid="{3117CCBB-BDEE-407F-B316-BA39C5182A02}"/>
    <cellStyle name="Comma 3 4 2 5 2" xfId="3995" xr:uid="{EB7ACC64-54D7-45D4-9D09-5A1BCD68AB7A}"/>
    <cellStyle name="Comma 3 4 2 5 2 2" xfId="8427" xr:uid="{213AC3E5-2ED0-4318-9A17-B852F4FC91FE}"/>
    <cellStyle name="Comma 3 4 2 5 3" xfId="6211" xr:uid="{A30D0928-11EA-4480-9CA6-78E05E4B1824}"/>
    <cellStyle name="Comma 3 4 2 6" xfId="2542" xr:uid="{A3D7CE5D-1202-4AA1-8AD5-C5202CD28D35}"/>
    <cellStyle name="Comma 3 4 2 6 2" xfId="6974" xr:uid="{8A264E21-51AC-4698-B700-021C62816F85}"/>
    <cellStyle name="Comma 3 4 2 7" xfId="4758" xr:uid="{D26D6BBB-A3D7-482A-97CD-664CDA294847}"/>
    <cellStyle name="Comma 3 4 3" xfId="387" xr:uid="{91EA9012-06AA-4A0F-9482-1C0FD39C208A}"/>
    <cellStyle name="Comma 3 4 3 2" xfId="1146" xr:uid="{B9273F0E-B082-4EA3-AF21-693496668276}"/>
    <cellStyle name="Comma 3 4 3 2 2" xfId="3402" xr:uid="{9ED80C64-EAAC-4F19-957A-6E64300FCD14}"/>
    <cellStyle name="Comma 3 4 3 2 2 2" xfId="7834" xr:uid="{7414B1C4-4F80-47C6-B069-F5D29D2CF506}"/>
    <cellStyle name="Comma 3 4 3 2 3" xfId="5618" xr:uid="{14E6E95D-22DD-4D27-9A54-019F5AADD969}"/>
    <cellStyle name="Comma 3 4 3 3" xfId="1894" xr:uid="{A25BECB3-991C-4240-851B-3417F25F0306}"/>
    <cellStyle name="Comma 3 4 3 3 2" xfId="4110" xr:uid="{3BDB83EA-9F1F-4AE4-9D8B-C536E7C7BB6B}"/>
    <cellStyle name="Comma 3 4 3 3 2 2" xfId="8542" xr:uid="{F375E0E5-3A2A-479A-BCC2-34E3ECB95E22}"/>
    <cellStyle name="Comma 3 4 3 3 3" xfId="6326" xr:uid="{8B824B83-6105-452E-94A9-66DF9B9B70CB}"/>
    <cellStyle name="Comma 3 4 3 4" xfId="2657" xr:uid="{83499712-B1B0-4FEE-B16C-32466F420EA7}"/>
    <cellStyle name="Comma 3 4 3 4 2" xfId="7089" xr:uid="{4583DE53-94FE-43C2-9222-6469D0188721}"/>
    <cellStyle name="Comma 3 4 3 5" xfId="4873" xr:uid="{5F8BCF10-D551-4364-BF07-04B2AA096EA8}"/>
    <cellStyle name="Comma 3 4 4" xfId="622" xr:uid="{22881D22-9E96-4151-B17F-26DECD532DBD}"/>
    <cellStyle name="Comma 3 4 4 2" xfId="1381" xr:uid="{641771FD-E8CB-40E5-A1C9-003BB580A06C}"/>
    <cellStyle name="Comma 3 4 4 2 2" xfId="3637" xr:uid="{0E1E459A-0508-4DA5-BC5A-5B64A2CC4BCA}"/>
    <cellStyle name="Comma 3 4 4 2 2 2" xfId="8069" xr:uid="{29C14E00-D608-416A-8370-324153FE3E2F}"/>
    <cellStyle name="Comma 3 4 4 2 3" xfId="5853" xr:uid="{DE2E192E-9B5E-4C14-9AD4-35F8E4ECBB9F}"/>
    <cellStyle name="Comma 3 4 4 3" xfId="2129" xr:uid="{1DE1B3DC-F544-4632-8B5D-1CA818B15E17}"/>
    <cellStyle name="Comma 3 4 4 3 2" xfId="4345" xr:uid="{7DAA3B96-085F-4DB0-B0F9-DC0587A541E4}"/>
    <cellStyle name="Comma 3 4 4 3 2 2" xfId="8777" xr:uid="{C137673E-56A8-425D-A14E-D3014409C1E4}"/>
    <cellStyle name="Comma 3 4 4 3 3" xfId="6561" xr:uid="{961C9372-109B-4E6D-9DE0-2C007E805729}"/>
    <cellStyle name="Comma 3 4 4 4" xfId="2892" xr:uid="{AF829856-228F-4ED5-8ADC-947B9DF06109}"/>
    <cellStyle name="Comma 3 4 4 4 2" xfId="7324" xr:uid="{C92D5286-68B7-465D-8289-EBE087904A64}"/>
    <cellStyle name="Comma 3 4 4 5" xfId="5108" xr:uid="{F6748C5A-A868-47EB-A56D-B5AD1D875042}"/>
    <cellStyle name="Comma 3 4 5" xfId="916" xr:uid="{30B1656F-5C93-42CE-8C2F-371C53015908}"/>
    <cellStyle name="Comma 3 4 5 2" xfId="3172" xr:uid="{8F92DC58-20E6-4BC1-BF0F-8CB03AFB87EE}"/>
    <cellStyle name="Comma 3 4 5 2 2" xfId="7604" xr:uid="{C7E87F8F-A14D-45FC-9BAC-7FBBA8676DBC}"/>
    <cellStyle name="Comma 3 4 5 3" xfId="5388" xr:uid="{1459EFE2-B3D1-448A-9E0F-4D32B3CC3CC8}"/>
    <cellStyle name="Comma 3 4 6" xfId="1664" xr:uid="{97F1D114-C4AF-417F-AD27-5FE370C66FC2}"/>
    <cellStyle name="Comma 3 4 6 2" xfId="3880" xr:uid="{9454D9B9-BF22-47DA-A1C3-EDD2DD9BCF4A}"/>
    <cellStyle name="Comma 3 4 6 2 2" xfId="8312" xr:uid="{87B2F0C2-1C00-4E2E-A932-AF0545893F9A}"/>
    <cellStyle name="Comma 3 4 6 3" xfId="6096" xr:uid="{D619B0F0-B2A5-470C-8128-FAB3B3955097}"/>
    <cellStyle name="Comma 3 4 7" xfId="2427" xr:uid="{E1862CC6-3775-4FA3-8101-B7240DB862DA}"/>
    <cellStyle name="Comma 3 4 7 2" xfId="6859" xr:uid="{BAD89172-B320-4CDA-8157-A6A7AA9ABECB}"/>
    <cellStyle name="Comma 3 4 8" xfId="4643" xr:uid="{EED430B2-FA84-4BF2-97E9-FEEA94CE3DE3}"/>
    <cellStyle name="Comma 3 5" xfId="779" xr:uid="{A8B74223-AD6F-4E4B-AEFB-98D7B64EC937}"/>
    <cellStyle name="Comma 3 5 2" xfId="2286" xr:uid="{5CA44997-E33A-4DB6-BB1D-BBA6845FFF93}"/>
    <cellStyle name="Comma 3 5 2 2" xfId="4502" xr:uid="{431B66A1-BA76-4A98-9396-E6C4FD4111AF}"/>
    <cellStyle name="Comma 3 5 2 2 2" xfId="8934" xr:uid="{57356703-94EA-48C4-AF6D-E612127E8E1E}"/>
    <cellStyle name="Comma 3 5 2 3" xfId="6718" xr:uid="{F5B9300E-7B8E-4C66-A326-6C7E2586BDFF}"/>
    <cellStyle name="Comma 3 5 3" xfId="3049" xr:uid="{9806B85D-1069-4C87-84F7-892538AAD5FE}"/>
    <cellStyle name="Comma 3 5 3 2" xfId="7481" xr:uid="{094F136F-FCD0-4C8E-A609-8F46E5B8DCA1}"/>
    <cellStyle name="Comma 3 5 4" xfId="5265" xr:uid="{8ACA384F-49B8-4127-B451-9899FCDC5796}"/>
    <cellStyle name="Comma 4" xfId="37" xr:uid="{00000000-0005-0000-0000-000011000000}"/>
    <cellStyle name="Comma 5" xfId="38" xr:uid="{00000000-0005-0000-0000-000012000000}"/>
    <cellStyle name="Comma 5 2" xfId="188" xr:uid="{6FC098A4-921C-47F6-B018-FBD387913D8E}"/>
    <cellStyle name="Comma 5 2 2" xfId="418" xr:uid="{69CF1826-9D6F-4419-B245-4CA8EEF021D0}"/>
    <cellStyle name="Comma 5 2 2 2" xfId="1177" xr:uid="{9FAF5E93-0342-4010-A4C2-DF10F0367BA2}"/>
    <cellStyle name="Comma 5 2 2 2 2" xfId="3433" xr:uid="{66F81557-A34A-4F94-8AA8-2C605808FA45}"/>
    <cellStyle name="Comma 5 2 2 2 2 2" xfId="7865" xr:uid="{2037CDCF-EFFE-4536-BB65-43558D5E55E6}"/>
    <cellStyle name="Comma 5 2 2 2 3" xfId="5649" xr:uid="{AD0E9217-CAF6-4BB5-856E-7992E5E49044}"/>
    <cellStyle name="Comma 5 2 2 3" xfId="1925" xr:uid="{66F5BA10-F4C4-4E36-85E8-67D84586988E}"/>
    <cellStyle name="Comma 5 2 2 3 2" xfId="4141" xr:uid="{568591C8-3282-4B23-852A-AF44EBBD6A16}"/>
    <cellStyle name="Comma 5 2 2 3 2 2" xfId="8573" xr:uid="{FFAB7FC8-D857-42A3-A881-4D38939F310C}"/>
    <cellStyle name="Comma 5 2 2 3 3" xfId="6357" xr:uid="{248B1403-FC78-4142-AE87-185311425BF6}"/>
    <cellStyle name="Comma 5 2 2 4" xfId="2688" xr:uid="{5145B558-62E3-4743-8C98-147280250240}"/>
    <cellStyle name="Comma 5 2 2 4 2" xfId="7120" xr:uid="{B22411B9-35AF-4B91-BF0E-BBF7B13D5825}"/>
    <cellStyle name="Comma 5 2 2 5" xfId="4904" xr:uid="{4274549E-3D66-4453-9A53-03FE857487D0}"/>
    <cellStyle name="Comma 5 2 3" xfId="653" xr:uid="{53EBC82C-F72E-4EAA-A030-AE9A05A72752}"/>
    <cellStyle name="Comma 5 2 3 2" xfId="1412" xr:uid="{E0359CAC-5C66-474A-97E6-85B172EAFEBD}"/>
    <cellStyle name="Comma 5 2 3 2 2" xfId="3668" xr:uid="{0AF4959A-C924-4967-81B8-157302083C41}"/>
    <cellStyle name="Comma 5 2 3 2 2 2" xfId="8100" xr:uid="{AAFAFB6A-5DDD-4962-B583-10E5DF09A126}"/>
    <cellStyle name="Comma 5 2 3 2 3" xfId="5884" xr:uid="{D9D37B97-2752-4E37-BD16-FED8D85A3978}"/>
    <cellStyle name="Comma 5 2 3 3" xfId="2160" xr:uid="{4BE70DC5-2AF4-40D2-93F9-B43963B14885}"/>
    <cellStyle name="Comma 5 2 3 3 2" xfId="4376" xr:uid="{9D5CE610-2C11-403B-AAFC-7B9D660ED7A7}"/>
    <cellStyle name="Comma 5 2 3 3 2 2" xfId="8808" xr:uid="{E349580A-189C-4013-94AE-E2ABE2D3ED4C}"/>
    <cellStyle name="Comma 5 2 3 3 3" xfId="6592" xr:uid="{84909DDA-E992-4B8E-944A-95ED4C91B7FB}"/>
    <cellStyle name="Comma 5 2 3 4" xfId="2923" xr:uid="{9952E407-1011-4625-89AB-00B4D0358F41}"/>
    <cellStyle name="Comma 5 2 3 4 2" xfId="7355" xr:uid="{D77E18B5-E649-4699-AE95-146491C8A1FE}"/>
    <cellStyle name="Comma 5 2 3 5" xfId="5139" xr:uid="{708FDC81-88A7-46C5-8F23-B1377739F53A}"/>
    <cellStyle name="Comma 5 2 4" xfId="947" xr:uid="{A1265808-31D5-4620-B332-179799AEF817}"/>
    <cellStyle name="Comma 5 2 4 2" xfId="3203" xr:uid="{D122F8DD-2EC7-47EC-8BB3-1C60AA09BFC5}"/>
    <cellStyle name="Comma 5 2 4 2 2" xfId="7635" xr:uid="{8FB01271-936C-4629-ACDA-A58D0A7C26E8}"/>
    <cellStyle name="Comma 5 2 4 3" xfId="5419" xr:uid="{47E37E7A-1385-4AB6-A24C-FD9B11509F9F}"/>
    <cellStyle name="Comma 5 2 5" xfId="1695" xr:uid="{35610307-970C-46E2-90F8-39B2BCBE190D}"/>
    <cellStyle name="Comma 5 2 5 2" xfId="3911" xr:uid="{58F1CF24-1FBA-4989-A1C4-3097208A08DC}"/>
    <cellStyle name="Comma 5 2 5 2 2" xfId="8343" xr:uid="{F2E6013A-3B0D-4409-A97E-AB7A8508EA6D}"/>
    <cellStyle name="Comma 5 2 5 3" xfId="6127" xr:uid="{E5C835E2-329E-4002-B837-669D0698046E}"/>
    <cellStyle name="Comma 5 2 6" xfId="2458" xr:uid="{060CACA1-3422-4F3C-BC36-27B1AFF9ECCC}"/>
    <cellStyle name="Comma 5 2 6 2" xfId="6890" xr:uid="{185B8222-51CD-4390-A289-C6E87412DCAF}"/>
    <cellStyle name="Comma 5 2 7" xfId="4674" xr:uid="{F68A97BF-D59D-47D3-8A7F-AD0BC6ABF96E}"/>
    <cellStyle name="Comma 5 3" xfId="304" xr:uid="{868A0461-F2C5-4EF3-A48A-6FDDE427AFBA}"/>
    <cellStyle name="Comma 5 3 2" xfId="1063" xr:uid="{DC2BD0EF-A763-4678-81AB-9DDB2CB43527}"/>
    <cellStyle name="Comma 5 3 2 2" xfId="3319" xr:uid="{27C7178A-3623-46C4-9805-B27D8EE47EBC}"/>
    <cellStyle name="Comma 5 3 2 2 2" xfId="7751" xr:uid="{F80C2863-86FD-45D3-B6BD-16D6D0A57C31}"/>
    <cellStyle name="Comma 5 3 2 3" xfId="5535" xr:uid="{F422057F-B51F-4DCD-94DA-0E3250ED6CF8}"/>
    <cellStyle name="Comma 5 3 3" xfId="1811" xr:uid="{FAFC8834-04EF-4E98-B828-58F578A2DC96}"/>
    <cellStyle name="Comma 5 3 3 2" xfId="4027" xr:uid="{38100AF0-2935-41F1-BA83-EECF2333F64D}"/>
    <cellStyle name="Comma 5 3 3 2 2" xfId="8459" xr:uid="{7606DC20-403D-4C3E-A506-9258C28F4DCC}"/>
    <cellStyle name="Comma 5 3 3 3" xfId="6243" xr:uid="{F6F3770E-1A55-4F37-A1CA-22CD660C70F6}"/>
    <cellStyle name="Comma 5 3 4" xfId="2574" xr:uid="{36B66B68-152E-4FD7-B9D5-44E894D1BA02}"/>
    <cellStyle name="Comma 5 3 4 2" xfId="7006" xr:uid="{AB4CDA23-4D29-4662-AD46-3F01D6ABB575}"/>
    <cellStyle name="Comma 5 3 5" xfId="4790" xr:uid="{E2E8C91C-999A-490E-88DD-41FA64A6BF26}"/>
    <cellStyle name="Comma 5 4" xfId="539" xr:uid="{0B88BD25-5FC8-44EF-AEB7-791D7E38E5DB}"/>
    <cellStyle name="Comma 5 4 2" xfId="1298" xr:uid="{1C2C9047-25A6-456C-A772-3F7B5D772F9A}"/>
    <cellStyle name="Comma 5 4 2 2" xfId="3554" xr:uid="{4235A433-467B-4247-8029-0069556B4FD1}"/>
    <cellStyle name="Comma 5 4 2 2 2" xfId="7986" xr:uid="{2C47B42B-D9FB-4FE7-9FB2-07A8BF02F1B6}"/>
    <cellStyle name="Comma 5 4 2 3" xfId="5770" xr:uid="{8D7394C0-FFD6-4044-A1D8-B26033CB0A0A}"/>
    <cellStyle name="Comma 5 4 3" xfId="2046" xr:uid="{8369CBC3-54A3-4533-A962-4CF0F5A7BD02}"/>
    <cellStyle name="Comma 5 4 3 2" xfId="4262" xr:uid="{37F600C3-0079-4F13-BF77-26AC4F3AA835}"/>
    <cellStyle name="Comma 5 4 3 2 2" xfId="8694" xr:uid="{AFFAB6A3-D211-49A0-AD72-D901DB6C1C2B}"/>
    <cellStyle name="Comma 5 4 3 3" xfId="6478" xr:uid="{506285E5-BC1D-4547-B054-72A72D32C440}"/>
    <cellStyle name="Comma 5 4 4" xfId="2809" xr:uid="{A27C66EC-F383-487F-900A-CD62F424A749}"/>
    <cellStyle name="Comma 5 4 4 2" xfId="7241" xr:uid="{C9C1C514-A4D2-46D2-B6E2-566E85EA23EA}"/>
    <cellStyle name="Comma 5 4 5" xfId="5025" xr:uid="{6C627344-C2A0-4AC7-806E-C25A6A06AF58}"/>
    <cellStyle name="Comma 5 5" xfId="845" xr:uid="{B1139F9F-AFEB-4FA9-90F1-A91B5B61538E}"/>
    <cellStyle name="Comma 5 5 2" xfId="3101" xr:uid="{23861FEE-6D29-4B57-AC9C-78B70FBA67A7}"/>
    <cellStyle name="Comma 5 5 2 2" xfId="7533" xr:uid="{B880841B-A3AE-496A-AA89-ED5D78678258}"/>
    <cellStyle name="Comma 5 5 3" xfId="5317" xr:uid="{701B2193-299B-452F-A08F-2A1DDD5CFD35}"/>
    <cellStyle name="Comma 5 6" xfId="1581" xr:uid="{2B8ACFAD-E738-454D-A0B6-5D5674639839}"/>
    <cellStyle name="Comma 5 6 2" xfId="3797" xr:uid="{241F93AA-C16D-4773-9E7D-859B9B44A24B}"/>
    <cellStyle name="Comma 5 6 2 2" xfId="8229" xr:uid="{98E07A5B-9135-41FE-81B4-674D4BC83573}"/>
    <cellStyle name="Comma 5 6 3" xfId="6013" xr:uid="{68075B4F-55E7-4D8C-8875-3A42C97E7A03}"/>
    <cellStyle name="Comma 5 7" xfId="2344" xr:uid="{19697DCB-7006-4E74-AA0D-1D7C72DCF888}"/>
    <cellStyle name="Comma 5 7 2" xfId="6776" xr:uid="{0109714F-7FF7-4378-827B-2D806AD8B584}"/>
    <cellStyle name="Comma 5 8" xfId="4560" xr:uid="{058575E8-FE89-4A98-9DA5-C4199E5E4E87}"/>
    <cellStyle name="Comma 6" xfId="49" xr:uid="{00000000-0005-0000-0000-000013000000}"/>
    <cellStyle name="Comma 6 2" xfId="197" xr:uid="{AEE29EC4-2791-4450-9580-4A102AE04508}"/>
    <cellStyle name="Comma 6 2 2" xfId="427" xr:uid="{E3F9DD21-23D6-4F42-8AAD-ABFBB180F313}"/>
    <cellStyle name="Comma 6 2 2 2" xfId="1186" xr:uid="{8B9F4B72-A4DB-4D51-8B4A-76A853A661FB}"/>
    <cellStyle name="Comma 6 2 2 2 2" xfId="3442" xr:uid="{7AF54BDC-7B5F-4E31-A40F-C50F2EF079B1}"/>
    <cellStyle name="Comma 6 2 2 2 2 2" xfId="7874" xr:uid="{5F1FE4AB-315A-4AD3-AA0F-3C0F0AB10E9F}"/>
    <cellStyle name="Comma 6 2 2 2 3" xfId="5658" xr:uid="{3FF91AA1-1D55-413D-885D-5847EEF70337}"/>
    <cellStyle name="Comma 6 2 2 3" xfId="1934" xr:uid="{B26BA817-6335-47DC-AAD1-4A384CA4B74B}"/>
    <cellStyle name="Comma 6 2 2 3 2" xfId="4150" xr:uid="{50AE300A-991B-42FC-90AE-3A1047EEA356}"/>
    <cellStyle name="Comma 6 2 2 3 2 2" xfId="8582" xr:uid="{9AA5C8CE-8E4B-4AFD-B6ED-A9AE1D42B87C}"/>
    <cellStyle name="Comma 6 2 2 3 3" xfId="6366" xr:uid="{48A1D8F7-6678-42DB-958A-B3DA89C2982C}"/>
    <cellStyle name="Comma 6 2 2 4" xfId="2697" xr:uid="{D7C31BD3-727E-44C4-A75F-E533BBBD052B}"/>
    <cellStyle name="Comma 6 2 2 4 2" xfId="7129" xr:uid="{CB725D35-38DC-4C88-8EED-19DF43709EB0}"/>
    <cellStyle name="Comma 6 2 2 5" xfId="4913" xr:uid="{2A27A537-399B-4215-9ACE-D8D164B2606E}"/>
    <cellStyle name="Comma 6 2 3" xfId="662" xr:uid="{D3D84E86-2DB1-43C2-8EBB-2B95CD4E4575}"/>
    <cellStyle name="Comma 6 2 3 2" xfId="1421" xr:uid="{B214FF1A-A0AD-4F2D-A3AF-A4D2B467FB33}"/>
    <cellStyle name="Comma 6 2 3 2 2" xfId="3677" xr:uid="{35656162-556A-43B7-8CE6-56C4683DC272}"/>
    <cellStyle name="Comma 6 2 3 2 2 2" xfId="8109" xr:uid="{F865FBF5-8345-4769-BE29-3727630CFE94}"/>
    <cellStyle name="Comma 6 2 3 2 3" xfId="5893" xr:uid="{3D0DB676-576A-483E-BC0A-9FCFB79BA438}"/>
    <cellStyle name="Comma 6 2 3 3" xfId="2169" xr:uid="{3A47FC05-AB4C-4C23-B3BA-1814035AA79D}"/>
    <cellStyle name="Comma 6 2 3 3 2" xfId="4385" xr:uid="{C8D9AB25-EC62-42F5-B0A1-167A5F05AFBF}"/>
    <cellStyle name="Comma 6 2 3 3 2 2" xfId="8817" xr:uid="{A188D1E0-B0BC-41B1-9752-D12312B93FF2}"/>
    <cellStyle name="Comma 6 2 3 3 3" xfId="6601" xr:uid="{DCCC953D-73CF-47E7-BE77-FBB3413A8BA1}"/>
    <cellStyle name="Comma 6 2 3 4" xfId="2932" xr:uid="{92A41533-7AFE-4299-9A41-AD980B602AC0}"/>
    <cellStyle name="Comma 6 2 3 4 2" xfId="7364" xr:uid="{2706B514-E686-4015-BB5C-5636400B44C3}"/>
    <cellStyle name="Comma 6 2 3 5" xfId="5148" xr:uid="{67E2F9DE-6D2A-4395-9D15-7778D303FADE}"/>
    <cellStyle name="Comma 6 2 4" xfId="956" xr:uid="{5E944B36-7631-400E-ACAF-E3BD442F6356}"/>
    <cellStyle name="Comma 6 2 4 2" xfId="3212" xr:uid="{868676B2-5697-4152-A126-57290055BFA7}"/>
    <cellStyle name="Comma 6 2 4 2 2" xfId="7644" xr:uid="{D5ADF03E-664D-4A7D-A285-118105288E2C}"/>
    <cellStyle name="Comma 6 2 4 3" xfId="5428" xr:uid="{8556E807-ACFE-45E3-9250-BFCBB73B0C08}"/>
    <cellStyle name="Comma 6 2 5" xfId="1704" xr:uid="{B00376D6-BA69-4118-AB11-5A629F5B8B72}"/>
    <cellStyle name="Comma 6 2 5 2" xfId="3920" xr:uid="{B09D4981-3570-44AD-891D-7751ED259977}"/>
    <cellStyle name="Comma 6 2 5 2 2" xfId="8352" xr:uid="{721F6E17-8973-488A-B120-B4CC2C54D57C}"/>
    <cellStyle name="Comma 6 2 5 3" xfId="6136" xr:uid="{4CD1E029-D764-4380-839A-D82AF8AFFF16}"/>
    <cellStyle name="Comma 6 2 6" xfId="2467" xr:uid="{3673FA0A-6257-4991-909E-929BCD70D985}"/>
    <cellStyle name="Comma 6 2 6 2" xfId="6899" xr:uid="{0887D586-2333-4B85-B944-C6E09F37CA2F}"/>
    <cellStyle name="Comma 6 2 7" xfId="4683" xr:uid="{6A0C2E3D-D3E3-485E-90BC-C162B580C62E}"/>
    <cellStyle name="Comma 6 3" xfId="313" xr:uid="{1905378E-00EC-479D-8263-43C7F4BB76A0}"/>
    <cellStyle name="Comma 6 3 2" xfId="1072" xr:uid="{EACEC13E-F092-4108-9762-D0EDE32325D1}"/>
    <cellStyle name="Comma 6 3 2 2" xfId="3328" xr:uid="{7EBE5FEA-7453-4060-9D9E-D9A0F692C69C}"/>
    <cellStyle name="Comma 6 3 2 2 2" xfId="7760" xr:uid="{C944F51C-35FE-4BC2-A877-1BE2588E38B1}"/>
    <cellStyle name="Comma 6 3 2 3" xfId="5544" xr:uid="{1ED0F11D-84E2-4FBE-9E9D-1108D2134094}"/>
    <cellStyle name="Comma 6 3 3" xfId="1820" xr:uid="{2CA4DA2E-0AEC-4F26-95C7-3E6BEFFADCFD}"/>
    <cellStyle name="Comma 6 3 3 2" xfId="4036" xr:uid="{2DE0B64B-7624-4768-B5C4-E177AA0DFAF2}"/>
    <cellStyle name="Comma 6 3 3 2 2" xfId="8468" xr:uid="{7317D28A-F905-4683-A5AB-078E2F96BDFC}"/>
    <cellStyle name="Comma 6 3 3 3" xfId="6252" xr:uid="{3BDE6906-ED90-4879-8C2B-6F62CFEEEB00}"/>
    <cellStyle name="Comma 6 3 4" xfId="2583" xr:uid="{1070538F-DBB7-440A-B532-EEDF867E8105}"/>
    <cellStyle name="Comma 6 3 4 2" xfId="7015" xr:uid="{5C728136-409E-4ACD-A324-9D2BB190BB91}"/>
    <cellStyle name="Comma 6 3 5" xfId="4799" xr:uid="{16C01904-90EA-484D-B0ED-A9D4B5BA8F4F}"/>
    <cellStyle name="Comma 6 4" xfId="548" xr:uid="{3049A877-B136-42CF-AA02-BF79D1B44951}"/>
    <cellStyle name="Comma 6 4 2" xfId="1307" xr:uid="{EE106EBE-1B42-48E0-8032-6F6B2E4DE2AA}"/>
    <cellStyle name="Comma 6 4 2 2" xfId="3563" xr:uid="{A3F40601-5DE9-470A-88A4-4F87B15C5508}"/>
    <cellStyle name="Comma 6 4 2 2 2" xfId="7995" xr:uid="{BD053348-2C2B-4991-A012-1C214D9A94B9}"/>
    <cellStyle name="Comma 6 4 2 3" xfId="5779" xr:uid="{332C53AC-3262-4F18-814D-D174A45220AC}"/>
    <cellStyle name="Comma 6 4 3" xfId="2055" xr:uid="{A4E61452-84F6-4C50-9E6F-83C853A9658D}"/>
    <cellStyle name="Comma 6 4 3 2" xfId="4271" xr:uid="{826835CF-C738-4228-A753-CEBCE428E95C}"/>
    <cellStyle name="Comma 6 4 3 2 2" xfId="8703" xr:uid="{1A9CABCE-7CB4-44FB-9EE1-21A017AC523B}"/>
    <cellStyle name="Comma 6 4 3 3" xfId="6487" xr:uid="{8FAC23E0-1A8F-4822-A50E-72D004DE1005}"/>
    <cellStyle name="Comma 6 4 4" xfId="2818" xr:uid="{F9BD6EF9-DFA3-475A-B2FC-FB5AE63402E5}"/>
    <cellStyle name="Comma 6 4 4 2" xfId="7250" xr:uid="{C2EDF274-1D3C-43F8-8511-A8FE139A746A}"/>
    <cellStyle name="Comma 6 4 5" xfId="5034" xr:uid="{5230FA45-0B3C-45B4-8640-1A9451B2B1DF}"/>
    <cellStyle name="Comma 6 5" xfId="853" xr:uid="{4C7C63C3-61F1-4AA5-9877-817AD6F9A8EB}"/>
    <cellStyle name="Comma 6 5 2" xfId="3109" xr:uid="{E076A2F9-A679-4F72-87A9-8F4FEC00EBF0}"/>
    <cellStyle name="Comma 6 5 2 2" xfId="7541" xr:uid="{0A8EBC60-8A61-48AE-9BAE-54053B1A9751}"/>
    <cellStyle name="Comma 6 5 3" xfId="5325" xr:uid="{1E7F7102-F57C-437B-AFDC-21A13C7DA625}"/>
    <cellStyle name="Comma 6 6" xfId="1590" xr:uid="{90EE81AE-7882-4835-82D4-6911A25CDF82}"/>
    <cellStyle name="Comma 6 6 2" xfId="3806" xr:uid="{9C4B2F64-A3EA-4766-97A9-A1C4731DB255}"/>
    <cellStyle name="Comma 6 6 2 2" xfId="8238" xr:uid="{3C4B9516-95D2-4B6D-90F5-30116B07581B}"/>
    <cellStyle name="Comma 6 6 3" xfId="6022" xr:uid="{9D354093-F064-4C21-BF1E-5242F44C32FD}"/>
    <cellStyle name="Comma 6 7" xfId="2353" xr:uid="{68825B1B-7C74-4CB7-B970-63EF216D4FE8}"/>
    <cellStyle name="Comma 6 7 2" xfId="6785" xr:uid="{17D82B99-6ED7-4063-A2F8-CC18400DC78D}"/>
    <cellStyle name="Comma 6 8" xfId="4569" xr:uid="{C9E190DC-E9F5-4BF4-A821-89891E4A8186}"/>
    <cellStyle name="Comma 7" xfId="83" xr:uid="{E2439905-D2EA-4B45-9EC5-78672091606A}"/>
    <cellStyle name="Comma 7 2" xfId="220" xr:uid="{35B98B2E-95DA-4A7C-B862-9571C78C3F4E}"/>
    <cellStyle name="Comma 7 2 2" xfId="450" xr:uid="{41FDBA8E-4FFC-4FF6-873D-475B658D00B4}"/>
    <cellStyle name="Comma 7 2 2 2" xfId="1209" xr:uid="{C815E708-460F-40E0-AB12-A5CCE92929FE}"/>
    <cellStyle name="Comma 7 2 2 2 2" xfId="3465" xr:uid="{065780DC-D57A-4D79-A98B-0A882433F150}"/>
    <cellStyle name="Comma 7 2 2 2 2 2" xfId="7897" xr:uid="{E5E5306B-4CE6-42E2-BCA2-46F7611FB508}"/>
    <cellStyle name="Comma 7 2 2 2 3" xfId="5681" xr:uid="{2F9A0738-2E6A-4F8F-A7FB-91AAA36AFA89}"/>
    <cellStyle name="Comma 7 2 2 3" xfId="1957" xr:uid="{DB8D9F5F-5DBD-4560-82CF-BD727A051617}"/>
    <cellStyle name="Comma 7 2 2 3 2" xfId="4173" xr:uid="{64CC1CB8-4C27-4F12-BCE8-B5BC0EA6427C}"/>
    <cellStyle name="Comma 7 2 2 3 2 2" xfId="8605" xr:uid="{F71367CD-61B6-4FFD-8254-B478BBE66F25}"/>
    <cellStyle name="Comma 7 2 2 3 3" xfId="6389" xr:uid="{10928680-FC48-4B04-B451-EB1D7F71F245}"/>
    <cellStyle name="Comma 7 2 2 4" xfId="2720" xr:uid="{DEBD1054-0B32-4084-A740-32C10221B144}"/>
    <cellStyle name="Comma 7 2 2 4 2" xfId="7152" xr:uid="{2A31B14D-FB38-41CA-BCDE-7C292B1526A7}"/>
    <cellStyle name="Comma 7 2 2 5" xfId="4936" xr:uid="{BC3D7819-4659-46A6-A083-F928BDBA03B2}"/>
    <cellStyle name="Comma 7 2 3" xfId="685" xr:uid="{EF8124FE-1C01-4CD1-840B-13CAEE5F4173}"/>
    <cellStyle name="Comma 7 2 3 2" xfId="1444" xr:uid="{85F65595-43F6-4EB1-BBB7-7D4B7D286A22}"/>
    <cellStyle name="Comma 7 2 3 2 2" xfId="3700" xr:uid="{2C24893D-B143-46D2-8C50-62E39F538542}"/>
    <cellStyle name="Comma 7 2 3 2 2 2" xfId="8132" xr:uid="{6301F032-BE76-4B9F-933A-54F21F009DBA}"/>
    <cellStyle name="Comma 7 2 3 2 3" xfId="5916" xr:uid="{7DDF586E-DDA3-4DC4-A96F-0B407E65AC8A}"/>
    <cellStyle name="Comma 7 2 3 3" xfId="2192" xr:uid="{0D34D192-88E2-490C-8B40-E2E261AFE921}"/>
    <cellStyle name="Comma 7 2 3 3 2" xfId="4408" xr:uid="{5E4C67E6-F4C6-4C06-9B6D-8740C51E9C76}"/>
    <cellStyle name="Comma 7 2 3 3 2 2" xfId="8840" xr:uid="{B1EDB4F9-AED1-4D82-B659-0E007A0B06D0}"/>
    <cellStyle name="Comma 7 2 3 3 3" xfId="6624" xr:uid="{CD911262-F831-4E34-A94C-85BEC2BBBA77}"/>
    <cellStyle name="Comma 7 2 3 4" xfId="2955" xr:uid="{CC7BF5B8-AA1D-47D5-BE69-99EA87BC330A}"/>
    <cellStyle name="Comma 7 2 3 4 2" xfId="7387" xr:uid="{CE77621E-3166-447E-ABB8-3E11745CD960}"/>
    <cellStyle name="Comma 7 2 3 5" xfId="5171" xr:uid="{C0C66887-3CDE-4ABE-8AC6-94AAEEABA9C2}"/>
    <cellStyle name="Comma 7 2 4" xfId="979" xr:uid="{C1CD3E41-BA72-4AF2-902A-61CB1BFB1140}"/>
    <cellStyle name="Comma 7 2 4 2" xfId="3235" xr:uid="{70F00973-E4A1-4DA3-9A50-785DF2EBFF39}"/>
    <cellStyle name="Comma 7 2 4 2 2" xfId="7667" xr:uid="{C641BAD5-C046-4E69-8037-68E9157D8E58}"/>
    <cellStyle name="Comma 7 2 4 3" xfId="5451" xr:uid="{65621FD7-34FD-4F56-BD61-64919D5D8D16}"/>
    <cellStyle name="Comma 7 2 5" xfId="1727" xr:uid="{95779A1B-D31C-48FD-82B6-CF70825D54C0}"/>
    <cellStyle name="Comma 7 2 5 2" xfId="3943" xr:uid="{4B8DE364-31CD-4A58-A239-7A37E1B84478}"/>
    <cellStyle name="Comma 7 2 5 2 2" xfId="8375" xr:uid="{1E9565E3-3F4A-456C-997F-D6C70ADD4082}"/>
    <cellStyle name="Comma 7 2 5 3" xfId="6159" xr:uid="{213EAAF9-E0C4-49C1-9DEA-B971075EF6FB}"/>
    <cellStyle name="Comma 7 2 6" xfId="2490" xr:uid="{D77C1CF6-C18E-4BFC-B7C8-6176462938FC}"/>
    <cellStyle name="Comma 7 2 6 2" xfId="6922" xr:uid="{7D1562D4-2C3B-46DB-A384-C121A5BD99EA}"/>
    <cellStyle name="Comma 7 2 7" xfId="4706" xr:uid="{EF77A118-DD7A-4280-B64D-D782539F3442}"/>
    <cellStyle name="Comma 7 3" xfId="336" xr:uid="{699C76E1-ADC9-4440-AB5F-10D18BD29677}"/>
    <cellStyle name="Comma 7 3 2" xfId="1095" xr:uid="{8EBA6765-FDBE-4FFE-ADBB-4ADF09E63F03}"/>
    <cellStyle name="Comma 7 3 2 2" xfId="3351" xr:uid="{FDAFBD71-ACF8-40A5-AC71-DBA339F16536}"/>
    <cellStyle name="Comma 7 3 2 2 2" xfId="7783" xr:uid="{87D2C6B4-DC1B-4510-AE56-E1D65E722402}"/>
    <cellStyle name="Comma 7 3 2 3" xfId="5567" xr:uid="{2C978BC0-39FE-458C-AF63-DD41EDFE444E}"/>
    <cellStyle name="Comma 7 3 3" xfId="1843" xr:uid="{4990DA5A-FC02-4D92-A5AA-4F52697FA70C}"/>
    <cellStyle name="Comma 7 3 3 2" xfId="4059" xr:uid="{AB0BE8DB-782C-4C4D-963A-427D83CA32BE}"/>
    <cellStyle name="Comma 7 3 3 2 2" xfId="8491" xr:uid="{AFD3F689-23FB-4A20-AD9D-DD99AFD66E4F}"/>
    <cellStyle name="Comma 7 3 3 3" xfId="6275" xr:uid="{9CFC86D2-5FC1-43C0-9D79-DB7F55E0CF13}"/>
    <cellStyle name="Comma 7 3 4" xfId="2606" xr:uid="{1D5C7B88-FD70-4364-9B71-A6D4FE551BE5}"/>
    <cellStyle name="Comma 7 3 4 2" xfId="7038" xr:uid="{180872EC-FAA3-4E10-962E-32479631C983}"/>
    <cellStyle name="Comma 7 3 5" xfId="4822" xr:uid="{AB15298B-0518-49A2-9CAE-3F6724FE55B7}"/>
    <cellStyle name="Comma 7 4" xfId="571" xr:uid="{00C2C688-E112-4027-8238-9CA3BF2CD4F0}"/>
    <cellStyle name="Comma 7 4 2" xfId="1330" xr:uid="{ECC38C3E-C385-4C9E-90E0-E92F802BC385}"/>
    <cellStyle name="Comma 7 4 2 2" xfId="3586" xr:uid="{F8B68B04-19A9-4131-8983-529B077BC3F1}"/>
    <cellStyle name="Comma 7 4 2 2 2" xfId="8018" xr:uid="{BD6E4652-D5DB-45A6-AE35-42E2B5C5B319}"/>
    <cellStyle name="Comma 7 4 2 3" xfId="5802" xr:uid="{610589CC-E4AA-4B40-8F6D-A7722F3BF6FD}"/>
    <cellStyle name="Comma 7 4 3" xfId="2078" xr:uid="{14318612-EA1E-41DF-8D11-33A72ABCF553}"/>
    <cellStyle name="Comma 7 4 3 2" xfId="4294" xr:uid="{C9800167-1749-47C8-9C4A-DA92C425DB5D}"/>
    <cellStyle name="Comma 7 4 3 2 2" xfId="8726" xr:uid="{44C7B56C-2FB6-4F67-A077-4BF6B15D2C36}"/>
    <cellStyle name="Comma 7 4 3 3" xfId="6510" xr:uid="{32E9BD67-8F83-4F5B-AB63-6542B9C4E4ED}"/>
    <cellStyle name="Comma 7 4 4" xfId="2841" xr:uid="{10BDA7CB-77BA-4501-A851-0ECAA8CD40F9}"/>
    <cellStyle name="Comma 7 4 4 2" xfId="7273" xr:uid="{6E91FF93-C917-4A8A-8392-9579B2A2FA8A}"/>
    <cellStyle name="Comma 7 4 5" xfId="5057" xr:uid="{26B35373-FE48-43D7-8B1F-40997A715748}"/>
    <cellStyle name="Comma 7 5" xfId="871" xr:uid="{4F012ACB-3DD4-4ACF-A246-EEDDFD47A59B}"/>
    <cellStyle name="Comma 7 5 2" xfId="3127" xr:uid="{6DAD2ABD-D693-4C12-BEBC-A533FB28E573}"/>
    <cellStyle name="Comma 7 5 2 2" xfId="7559" xr:uid="{32D7E9AA-BA69-4F89-8A9D-F2AFF302520D}"/>
    <cellStyle name="Comma 7 5 3" xfId="5343" xr:uid="{20520D8F-4240-4079-8009-DD8FABC701FD}"/>
    <cellStyle name="Comma 7 6" xfId="1613" xr:uid="{11ECCE8E-F19B-4B93-9DC5-6DD8F4753417}"/>
    <cellStyle name="Comma 7 6 2" xfId="3829" xr:uid="{8FEA7395-158C-48D9-BAD4-BE918888804E}"/>
    <cellStyle name="Comma 7 6 2 2" xfId="8261" xr:uid="{FBE3DABF-B4C5-4824-BE71-A026C3B9F546}"/>
    <cellStyle name="Comma 7 6 3" xfId="6045" xr:uid="{349EC84A-6158-45A3-B63F-656249960AC4}"/>
    <cellStyle name="Comma 7 7" xfId="2376" xr:uid="{1E095250-C942-4E76-8F9E-F56A91C17F3B}"/>
    <cellStyle name="Comma 7 7 2" xfId="6808" xr:uid="{3C85A6DA-B83A-411C-A876-A6D7D0C9E35B}"/>
    <cellStyle name="Comma 7 8" xfId="4592" xr:uid="{6A845468-2AC8-43BA-910F-7A9A3E6EAC93}"/>
    <cellStyle name="Comma 8" xfId="87" xr:uid="{4665FCC0-9EF9-4DCE-98B4-EBC1F31D3390}"/>
    <cellStyle name="Comma 8 2" xfId="222" xr:uid="{423CCCB1-376D-4D40-A5F1-8410E70143B6}"/>
    <cellStyle name="Comma 8 2 2" xfId="452" xr:uid="{FE06814F-ECF2-41AD-9593-B717EB967D2E}"/>
    <cellStyle name="Comma 8 2 2 2" xfId="1211" xr:uid="{A3D3FCD3-FE1A-40A1-8737-7AEDF3D79955}"/>
    <cellStyle name="Comma 8 2 2 2 2" xfId="3467" xr:uid="{72060D20-7703-4386-92B9-D0205A733017}"/>
    <cellStyle name="Comma 8 2 2 2 2 2" xfId="7899" xr:uid="{74EAE216-08E1-4809-B0C9-6AD1BADFD1D9}"/>
    <cellStyle name="Comma 8 2 2 2 3" xfId="5683" xr:uid="{ABF7D590-40E7-4132-966A-0D3B60C0015C}"/>
    <cellStyle name="Comma 8 2 2 3" xfId="1959" xr:uid="{033E2D69-C81B-418E-8707-280778A562B0}"/>
    <cellStyle name="Comma 8 2 2 3 2" xfId="4175" xr:uid="{1D39494E-F601-4FA7-9642-31E7D4254A42}"/>
    <cellStyle name="Comma 8 2 2 3 2 2" xfId="8607" xr:uid="{FE48132D-4C6C-41E5-85EB-002D4653C791}"/>
    <cellStyle name="Comma 8 2 2 3 3" xfId="6391" xr:uid="{14C1F7FF-C78A-4C03-AD44-EE9947ADDBDA}"/>
    <cellStyle name="Comma 8 2 2 4" xfId="2722" xr:uid="{815951B9-17C1-49A2-A6D5-2D458E78C627}"/>
    <cellStyle name="Comma 8 2 2 4 2" xfId="7154" xr:uid="{B3FBC3C3-0691-4505-967E-15B6EF02BBA1}"/>
    <cellStyle name="Comma 8 2 2 5" xfId="4938" xr:uid="{B5174D23-3555-403A-A063-403299008ABA}"/>
    <cellStyle name="Comma 8 2 3" xfId="687" xr:uid="{312351D5-D96D-4EAA-8207-877523996295}"/>
    <cellStyle name="Comma 8 2 3 2" xfId="1446" xr:uid="{45DCC039-CA4A-43CB-90DD-088AB672C8BC}"/>
    <cellStyle name="Comma 8 2 3 2 2" xfId="3702" xr:uid="{88C9BA12-B25B-4ABB-A95C-28E075CD659B}"/>
    <cellStyle name="Comma 8 2 3 2 2 2" xfId="8134" xr:uid="{9AC3155E-FEC7-4F98-84EE-641ADE022054}"/>
    <cellStyle name="Comma 8 2 3 2 3" xfId="5918" xr:uid="{7DD613B2-BFEA-49A8-AEE1-C51A82CD6DC8}"/>
    <cellStyle name="Comma 8 2 3 3" xfId="2194" xr:uid="{3B7FB5E5-3EA5-4895-9DB3-5612FEDDBEA0}"/>
    <cellStyle name="Comma 8 2 3 3 2" xfId="4410" xr:uid="{C5C7D4D2-BA0F-42C0-B9AA-1CC471AC4EAD}"/>
    <cellStyle name="Comma 8 2 3 3 2 2" xfId="8842" xr:uid="{4C387D49-3081-4FCD-B01B-003F2D99C36D}"/>
    <cellStyle name="Comma 8 2 3 3 3" xfId="6626" xr:uid="{E8CBBF25-21E8-4ACC-A95B-4663128D78F4}"/>
    <cellStyle name="Comma 8 2 3 4" xfId="2957" xr:uid="{ED5A5554-32FE-480B-B6E2-66B4A1B24063}"/>
    <cellStyle name="Comma 8 2 3 4 2" xfId="7389" xr:uid="{E52B2E91-0247-4EE2-BEE0-1AED7DC5F4B4}"/>
    <cellStyle name="Comma 8 2 3 5" xfId="5173" xr:uid="{2D4AF97E-D0AD-4101-8F55-B754E355FF92}"/>
    <cellStyle name="Comma 8 2 4" xfId="981" xr:uid="{45A5E753-C0AA-4F74-AC02-C7EB5AA0103F}"/>
    <cellStyle name="Comma 8 2 4 2" xfId="3237" xr:uid="{273C4BC8-203D-4D98-B4E1-AFFA5C3CDDB6}"/>
    <cellStyle name="Comma 8 2 4 2 2" xfId="7669" xr:uid="{F51BFADE-60CB-40C8-A18A-A02AC7FB6953}"/>
    <cellStyle name="Comma 8 2 4 3" xfId="5453" xr:uid="{A4BEDE64-20CA-4EF8-A382-73FC74736A24}"/>
    <cellStyle name="Comma 8 2 5" xfId="1729" xr:uid="{386EC7C8-2606-49A8-9D62-F48597E4C1EE}"/>
    <cellStyle name="Comma 8 2 5 2" xfId="3945" xr:uid="{E374696B-0FE0-4163-BD72-7A7F82A64F8B}"/>
    <cellStyle name="Comma 8 2 5 2 2" xfId="8377" xr:uid="{1651A0B7-4DBF-4769-9CD1-EAB25B01CB26}"/>
    <cellStyle name="Comma 8 2 5 3" xfId="6161" xr:uid="{51AB2EC9-D764-4DC4-9BFF-AC14CAA01664}"/>
    <cellStyle name="Comma 8 2 6" xfId="2492" xr:uid="{BF26D54A-3324-4E90-8B45-BAE84AD53863}"/>
    <cellStyle name="Comma 8 2 6 2" xfId="6924" xr:uid="{B6D34B98-330E-4092-A430-BDFD2E5E51FE}"/>
    <cellStyle name="Comma 8 2 7" xfId="4708" xr:uid="{A36DB9D1-03E7-45C5-AC30-1D47FEDF8DCF}"/>
    <cellStyle name="Comma 9" xfId="763" xr:uid="{92F66C77-8E2F-4D80-93E1-C50D0376E8D8}"/>
    <cellStyle name="Comma 9 2" xfId="2270" xr:uid="{4A91ECC7-F556-4232-AEB8-2558212A7486}"/>
    <cellStyle name="Comma 9 2 2" xfId="4486" xr:uid="{3D3F6EDE-A0D4-4DCF-ACBE-67D25AE98F73}"/>
    <cellStyle name="Comma 9 2 2 2" xfId="8918" xr:uid="{3D719293-13F8-4492-916E-2F146F87F2B3}"/>
    <cellStyle name="Comma 9 2 3" xfId="6702" xr:uid="{BCB7C61F-EE06-4B0D-991C-2514AED22496}"/>
    <cellStyle name="Comma 9 3" xfId="3033" xr:uid="{E865E839-F401-4AF2-BB7E-BD20BBDA277A}"/>
    <cellStyle name="Comma 9 3 2" xfId="7465" xr:uid="{6D75E867-1801-4075-8CE3-756CCB12993D}"/>
    <cellStyle name="Comma 9 4" xfId="5249" xr:uid="{FA9C8C3A-630E-47E6-A5E5-B1898F5A5CF1}"/>
    <cellStyle name="Currency 2" xfId="280" xr:uid="{4F3F2601-4100-4B0E-AFA2-403C4D6A1B9B}"/>
    <cellStyle name="Currency 2 2" xfId="510" xr:uid="{5FE87B95-EE4C-414D-BB48-0953996FEBC6}"/>
    <cellStyle name="Currency 2 2 2" xfId="1269" xr:uid="{BC31C2CF-F172-46CB-9220-7E42E6E3F366}"/>
    <cellStyle name="Currency 2 2 2 2" xfId="3525" xr:uid="{E2AFD3D1-B927-451C-AF59-96332984078A}"/>
    <cellStyle name="Currency 2 2 2 2 2" xfId="7957" xr:uid="{395D0D0F-405A-426B-B455-1CD26248BA1B}"/>
    <cellStyle name="Currency 2 2 2 3" xfId="5741" xr:uid="{264A0342-2A3E-4A7C-B27B-8AFCD52B8F93}"/>
    <cellStyle name="Currency 2 2 3" xfId="2017" xr:uid="{5F6461A6-6C2A-4F80-BE65-0E55A11FDF3D}"/>
    <cellStyle name="Currency 2 2 3 2" xfId="4233" xr:uid="{02DC3635-BCA1-4616-AC27-5941E6660DFF}"/>
    <cellStyle name="Currency 2 2 3 2 2" xfId="8665" xr:uid="{04D2B24F-054A-444F-A04C-57BAA76258E3}"/>
    <cellStyle name="Currency 2 2 3 3" xfId="6449" xr:uid="{0B7E6EB4-5271-418C-B799-3E809D900494}"/>
    <cellStyle name="Currency 2 2 4" xfId="2780" xr:uid="{77D6CBA9-4405-4D61-9E49-66CF6A66DB75}"/>
    <cellStyle name="Currency 2 2 4 2" xfId="7212" xr:uid="{33E96D90-9207-4BD1-B8BB-23D06EC81806}"/>
    <cellStyle name="Currency 2 2 5" xfId="4996" xr:uid="{BC4AE344-94CC-4B9F-BD48-360CE2218232}"/>
    <cellStyle name="Currency 2 3" xfId="745" xr:uid="{C00DDC13-0CEA-4AA1-A73E-018A29D6D8FB}"/>
    <cellStyle name="Currency 2 3 2" xfId="1504" xr:uid="{A30305B5-46E8-490F-98C8-9FD40815871C}"/>
    <cellStyle name="Currency 2 3 2 2" xfId="3760" xr:uid="{8BA41C0E-1F3D-4CED-AA61-47C3E0762E16}"/>
    <cellStyle name="Currency 2 3 2 2 2" xfId="8192" xr:uid="{AD895076-85A7-4DD8-BF43-2EAF86F07BB2}"/>
    <cellStyle name="Currency 2 3 2 3" xfId="5976" xr:uid="{50C4A237-DE16-44EB-8349-56F91577D338}"/>
    <cellStyle name="Currency 2 3 3" xfId="2252" xr:uid="{7821BCDA-983B-45EC-AEC0-87A7B9E78845}"/>
    <cellStyle name="Currency 2 3 3 2" xfId="4468" xr:uid="{01252464-0419-4A43-909B-B5B9EE40737B}"/>
    <cellStyle name="Currency 2 3 3 2 2" xfId="8900" xr:uid="{A4D3CA0B-031F-42EF-8D75-368086ACCDDB}"/>
    <cellStyle name="Currency 2 3 3 3" xfId="6684" xr:uid="{9BFAD4BD-2BA2-4976-AA90-4C1CB0E137EA}"/>
    <cellStyle name="Currency 2 3 4" xfId="3015" xr:uid="{AD7919DE-503F-4A9C-8A1C-B4DBF35EA6D3}"/>
    <cellStyle name="Currency 2 3 4 2" xfId="7447" xr:uid="{B248980C-F1DC-4F32-B4B6-D2AB7D79197A}"/>
    <cellStyle name="Currency 2 3 5" xfId="5231" xr:uid="{B038FCDA-8270-42B1-8905-BA01D48BD864}"/>
    <cellStyle name="Currency 2 4" xfId="1039" xr:uid="{CBE60E18-0284-4779-8744-B9A338D78074}"/>
    <cellStyle name="Currency 2 4 2" xfId="3295" xr:uid="{953CF9E3-6FD5-4A46-B633-86DD1CE48DC8}"/>
    <cellStyle name="Currency 2 4 2 2" xfId="7727" xr:uid="{533B5F1D-AC1E-45C7-B2FD-76E7CB97E94B}"/>
    <cellStyle name="Currency 2 4 3" xfId="5511" xr:uid="{046E289E-D925-47BD-898F-4B6D122E2E2A}"/>
    <cellStyle name="Currency 2 5" xfId="1787" xr:uid="{B2E5B80A-AEA6-47E9-9807-F86776E32F44}"/>
    <cellStyle name="Currency 2 5 2" xfId="4003" xr:uid="{982F11E2-AA2B-4B38-945E-BDDE9CFFB13A}"/>
    <cellStyle name="Currency 2 5 2 2" xfId="8435" xr:uid="{511DBB33-E69B-417D-8765-5861814204BB}"/>
    <cellStyle name="Currency 2 5 3" xfId="6219" xr:uid="{7266594E-AA22-4CF0-B77E-BEA1D5AAE2A4}"/>
    <cellStyle name="Currency 2 6" xfId="2550" xr:uid="{2DC7BB83-96A9-4A4C-891B-1B5E60960466}"/>
    <cellStyle name="Currency 2 6 2" xfId="6982" xr:uid="{607E08E2-2D58-4316-AC65-0158DA384B10}"/>
    <cellStyle name="Currency 2 7" xfId="4766" xr:uid="{271BB5A3-A415-42EB-AD5F-9C534CBC1C8B}"/>
    <cellStyle name="Hyperlink 2" xfId="76" xr:uid="{4A3A8BD0-57DC-4633-95E6-961A98AAB342}"/>
    <cellStyle name="Normal 10" xfId="57" xr:uid="{00000000-0005-0000-0000-000015000000}"/>
    <cellStyle name="Normal 2" xfId="5" xr:uid="{00000000-0005-0000-0000-000016000000}"/>
    <cellStyle name="Normal 2 2" xfId="7" xr:uid="{00000000-0005-0000-0000-000017000000}"/>
    <cellStyle name="Normal 2 2 2" xfId="23" xr:uid="{00000000-0005-0000-0000-000018000000}"/>
    <cellStyle name="Normal 2 2 2 10" xfId="816" xr:uid="{9FB20D35-846C-4424-93BC-7D6D56814642}"/>
    <cellStyle name="Normal 2 2 2 10 2" xfId="2309" xr:uid="{ABAACBA2-47B4-473E-ABFA-AE89F2CD8EEE}"/>
    <cellStyle name="Normal 2 2 2 10 2 2" xfId="4525" xr:uid="{4AD4E3E0-D378-4940-AD6A-485A85769483}"/>
    <cellStyle name="Normal 2 2 2 10 2 2 2" xfId="8957" xr:uid="{097AB2CB-AF16-4C26-84F8-B985FCCCE7E0}"/>
    <cellStyle name="Normal 2 2 2 10 2 3" xfId="6741" xr:uid="{A79EAE84-6EBD-4CFE-B302-27EEBF2622F9}"/>
    <cellStyle name="Normal 2 2 2 10 3" xfId="3072" xr:uid="{F46BB121-B991-4E5D-87C3-EA398C13A44A}"/>
    <cellStyle name="Normal 2 2 2 10 3 2" xfId="7504" xr:uid="{2DF27B90-72DA-4B5C-B4F4-BB272A1F42F5}"/>
    <cellStyle name="Normal 2 2 2 10 4" xfId="5288" xr:uid="{7EF0A51A-FBBB-4A64-91C3-FD0ED2E8228A}"/>
    <cellStyle name="Normal 2 2 2 11" xfId="1569" xr:uid="{9B3107C8-8112-4FC2-B10C-6BD951134BFE}"/>
    <cellStyle name="Normal 2 2 2 11 2" xfId="3785" xr:uid="{3E3B7DD5-2FC9-4460-B82C-57F94A386804}"/>
    <cellStyle name="Normal 2 2 2 11 2 2" xfId="8217" xr:uid="{BA61149F-B35F-494D-B952-F32AD2899EDC}"/>
    <cellStyle name="Normal 2 2 2 11 3" xfId="6001" xr:uid="{95657C7D-58B8-40AD-A0E2-D2E1D744956A}"/>
    <cellStyle name="Normal 2 2 2 12" xfId="2332" xr:uid="{FEF55E91-1B68-4D50-A6CE-7A16D6507317}"/>
    <cellStyle name="Normal 2 2 2 12 2" xfId="6764" xr:uid="{9413967D-7D26-49A4-B12E-1104002B4EDA}"/>
    <cellStyle name="Normal 2 2 2 13" xfId="4548" xr:uid="{7AF3E592-1C16-49A6-8065-38ACD5D6DD9B}"/>
    <cellStyle name="Normal 2 2 2 2" xfId="39" xr:uid="{00000000-0005-0000-0000-000019000000}"/>
    <cellStyle name="Normal 2 2 2 2 2" xfId="189" xr:uid="{F81BF44E-CD52-4845-8A6C-DB5BFE8A7789}"/>
    <cellStyle name="Normal 2 2 2 2 2 2" xfId="419" xr:uid="{1FA5F941-F415-418D-A78A-EC93CBC28CBD}"/>
    <cellStyle name="Normal 2 2 2 2 2 2 2" xfId="1178" xr:uid="{9547CF37-FC5E-4C9F-8605-F00058DCC99B}"/>
    <cellStyle name="Normal 2 2 2 2 2 2 2 2" xfId="3434" xr:uid="{BDBF9780-EE52-42EB-AD11-4F6D0F498092}"/>
    <cellStyle name="Normal 2 2 2 2 2 2 2 2 2" xfId="7866" xr:uid="{07F75E68-42D2-4F52-B903-29D3CA173421}"/>
    <cellStyle name="Normal 2 2 2 2 2 2 2 3" xfId="5650" xr:uid="{153362A4-2B0D-4027-86C6-0DA31013AF94}"/>
    <cellStyle name="Normal 2 2 2 2 2 2 3" xfId="1926" xr:uid="{28F13A57-DDD7-403F-BA30-3EA45AE2A411}"/>
    <cellStyle name="Normal 2 2 2 2 2 2 3 2" xfId="4142" xr:uid="{4B3675AE-DE5F-484D-9A77-B2335689FF47}"/>
    <cellStyle name="Normal 2 2 2 2 2 2 3 2 2" xfId="8574" xr:uid="{E7DA060A-C71D-49F8-8CDA-CB2E08F8713C}"/>
    <cellStyle name="Normal 2 2 2 2 2 2 3 3" xfId="6358" xr:uid="{93687DAD-C541-4125-84EB-61E329D56A59}"/>
    <cellStyle name="Normal 2 2 2 2 2 2 4" xfId="2689" xr:uid="{3EB65A6A-63B9-4BFA-8AD3-C240CC21F1E1}"/>
    <cellStyle name="Normal 2 2 2 2 2 2 4 2" xfId="7121" xr:uid="{BE735593-088F-4AE9-834A-A7BAB34351F9}"/>
    <cellStyle name="Normal 2 2 2 2 2 2 5" xfId="4905" xr:uid="{842751CC-88AE-47D6-92AF-3C889585B22E}"/>
    <cellStyle name="Normal 2 2 2 2 2 3" xfId="654" xr:uid="{B783811C-CAAE-4045-9346-2A4A1DA2F693}"/>
    <cellStyle name="Normal 2 2 2 2 2 3 2" xfId="1413" xr:uid="{A1118438-B462-4E6E-9606-F261A22719ED}"/>
    <cellStyle name="Normal 2 2 2 2 2 3 2 2" xfId="3669" xr:uid="{36F6FE18-9BB1-47BE-914D-9A6BE85791DE}"/>
    <cellStyle name="Normal 2 2 2 2 2 3 2 2 2" xfId="8101" xr:uid="{14F6FD58-4E8B-434A-9058-6C81ABDA1494}"/>
    <cellStyle name="Normal 2 2 2 2 2 3 2 3" xfId="5885" xr:uid="{8D716491-B656-40FB-917D-CB7887B0D492}"/>
    <cellStyle name="Normal 2 2 2 2 2 3 3" xfId="2161" xr:uid="{725AA915-8598-4080-9597-D29CE6D0869E}"/>
    <cellStyle name="Normal 2 2 2 2 2 3 3 2" xfId="4377" xr:uid="{5F05EC9A-B8A6-4FF6-8745-800A52F45C33}"/>
    <cellStyle name="Normal 2 2 2 2 2 3 3 2 2" xfId="8809" xr:uid="{526F6283-4BAB-4DE7-BD89-53DB2B8965E7}"/>
    <cellStyle name="Normal 2 2 2 2 2 3 3 3" xfId="6593" xr:uid="{0F9B5C84-991C-4186-8CB3-B90501CD51D6}"/>
    <cellStyle name="Normal 2 2 2 2 2 3 4" xfId="2924" xr:uid="{C198D226-827F-4DF1-BEBA-107DE85A0EC6}"/>
    <cellStyle name="Normal 2 2 2 2 2 3 4 2" xfId="7356" xr:uid="{92741830-CD0A-48B2-86E3-ED9042BDC4D2}"/>
    <cellStyle name="Normal 2 2 2 2 2 3 5" xfId="5140" xr:uid="{E6F6ED37-FBB5-4F45-82A8-7FBF478582A5}"/>
    <cellStyle name="Normal 2 2 2 2 2 4" xfId="948" xr:uid="{E37C1F15-2D15-419B-A100-8D08C8E1B3DB}"/>
    <cellStyle name="Normal 2 2 2 2 2 4 2" xfId="3204" xr:uid="{8967092F-00E1-4914-BE50-11F005DBDB2C}"/>
    <cellStyle name="Normal 2 2 2 2 2 4 2 2" xfId="7636" xr:uid="{35EA108C-5CCD-43BC-BE6D-C5474AB7E8FA}"/>
    <cellStyle name="Normal 2 2 2 2 2 4 3" xfId="5420" xr:uid="{E5A7A899-462E-4332-8CBA-BCA853BC807C}"/>
    <cellStyle name="Normal 2 2 2 2 2 5" xfId="1696" xr:uid="{8BED4D46-D486-4380-AC6D-297B8857DDC0}"/>
    <cellStyle name="Normal 2 2 2 2 2 5 2" xfId="3912" xr:uid="{FF785699-CF92-45A7-B8BA-46F05589F75D}"/>
    <cellStyle name="Normal 2 2 2 2 2 5 2 2" xfId="8344" xr:uid="{BC6A7A97-2BA7-472E-8112-C359D7B49366}"/>
    <cellStyle name="Normal 2 2 2 2 2 5 3" xfId="6128" xr:uid="{4AD34E67-6F9A-4210-A97B-F9E386CF5B95}"/>
    <cellStyle name="Normal 2 2 2 2 2 6" xfId="2459" xr:uid="{B4E8D05F-7176-419C-8F3E-E28CDF9D1219}"/>
    <cellStyle name="Normal 2 2 2 2 2 6 2" xfId="6891" xr:uid="{3C6853B3-8A23-477D-B1B8-446FEA5DF9B2}"/>
    <cellStyle name="Normal 2 2 2 2 2 7" xfId="4675" xr:uid="{031F24E7-BFAF-4E43-93CF-22610D8748AD}"/>
    <cellStyle name="Normal 2 2 2 2 3" xfId="305" xr:uid="{75BE5F6C-BB3E-4281-AB85-7DA3D72DAAE1}"/>
    <cellStyle name="Normal 2 2 2 2 3 2" xfId="1064" xr:uid="{EC4DD811-BAD0-416A-A7A7-ECEADC642CD9}"/>
    <cellStyle name="Normal 2 2 2 2 3 2 2" xfId="3320" xr:uid="{3EBEFA55-A8A1-437D-9A51-1B9B16E179D0}"/>
    <cellStyle name="Normal 2 2 2 2 3 2 2 2" xfId="7752" xr:uid="{071B717D-C359-4176-93C3-19AAEAF2ADB4}"/>
    <cellStyle name="Normal 2 2 2 2 3 2 3" xfId="5536" xr:uid="{49813753-52DD-4590-AD83-92C1814840C0}"/>
    <cellStyle name="Normal 2 2 2 2 3 3" xfId="1812" xr:uid="{DD2BD878-ABA1-426F-928F-864576BA0D50}"/>
    <cellStyle name="Normal 2 2 2 2 3 3 2" xfId="4028" xr:uid="{191D1DDD-CA21-4FD5-80F8-A17E2E6A7554}"/>
    <cellStyle name="Normal 2 2 2 2 3 3 2 2" xfId="8460" xr:uid="{DFAE8F44-0834-414F-A969-47A8E2FEC8E9}"/>
    <cellStyle name="Normal 2 2 2 2 3 3 3" xfId="6244" xr:uid="{E2EE25D4-BCC8-4763-932B-F7D6347B43D8}"/>
    <cellStyle name="Normal 2 2 2 2 3 4" xfId="2575" xr:uid="{92D34478-110B-4EDA-829F-1B7B80B5DBF1}"/>
    <cellStyle name="Normal 2 2 2 2 3 4 2" xfId="7007" xr:uid="{0CF8EA22-CBFB-4DDF-8DE2-52727956F67E}"/>
    <cellStyle name="Normal 2 2 2 2 3 5" xfId="4791" xr:uid="{1828ECCA-31CA-494B-A315-59A5B03A458A}"/>
    <cellStyle name="Normal 2 2 2 2 4" xfId="540" xr:uid="{0A4E1272-47FA-4748-990D-C0D7DE745E73}"/>
    <cellStyle name="Normal 2 2 2 2 4 2" xfId="1299" xr:uid="{BC8A0CEF-C28E-46B6-B99A-99A798E7DE19}"/>
    <cellStyle name="Normal 2 2 2 2 4 2 2" xfId="3555" xr:uid="{FFA30509-6935-444B-A788-4A3CA94A77D1}"/>
    <cellStyle name="Normal 2 2 2 2 4 2 2 2" xfId="7987" xr:uid="{FDC1E8B9-15F3-4E26-AC09-CFBABF5194E3}"/>
    <cellStyle name="Normal 2 2 2 2 4 2 3" xfId="5771" xr:uid="{63044A90-6D61-434C-9BF5-7C0240B157E6}"/>
    <cellStyle name="Normal 2 2 2 2 4 3" xfId="2047" xr:uid="{AC6121D0-1962-4DA6-BB8B-0A7B14E5C19D}"/>
    <cellStyle name="Normal 2 2 2 2 4 3 2" xfId="4263" xr:uid="{CEE38E60-FAF8-4FCC-A710-5AF2339E4AD9}"/>
    <cellStyle name="Normal 2 2 2 2 4 3 2 2" xfId="8695" xr:uid="{6324CF99-F841-409A-B999-BE66B68D184E}"/>
    <cellStyle name="Normal 2 2 2 2 4 3 3" xfId="6479" xr:uid="{4B784F3B-5F53-498C-AC09-ED6092E47608}"/>
    <cellStyle name="Normal 2 2 2 2 4 4" xfId="2810" xr:uid="{ECDBF5F5-5560-4BC6-AE4A-2420D1B542A5}"/>
    <cellStyle name="Normal 2 2 2 2 4 4 2" xfId="7242" xr:uid="{F9B79372-D9FC-4CEA-B525-8FE59C96CB38}"/>
    <cellStyle name="Normal 2 2 2 2 4 5" xfId="5026" xr:uid="{14020EE9-676E-4AD4-866D-3B2D36472247}"/>
    <cellStyle name="Normal 2 2 2 2 5" xfId="846" xr:uid="{B941E834-FD49-4A21-AA00-0A6FD6270E9C}"/>
    <cellStyle name="Normal 2 2 2 2 5 2" xfId="3102" xr:uid="{8C885A4E-510E-485F-9BBD-93EB59285B02}"/>
    <cellStyle name="Normal 2 2 2 2 5 2 2" xfId="7534" xr:uid="{25769343-B0CB-49B1-9F7B-689BA92EED27}"/>
    <cellStyle name="Normal 2 2 2 2 5 3" xfId="5318" xr:uid="{4E2EC4BB-7B55-4BA1-89B1-CA68A0931CD5}"/>
    <cellStyle name="Normal 2 2 2 2 6" xfId="1582" xr:uid="{4B62EA20-5A1C-4567-9B82-D87EE3244E9D}"/>
    <cellStyle name="Normal 2 2 2 2 6 2" xfId="3798" xr:uid="{D3CE2579-7A87-46EB-862A-35E1B1F188F5}"/>
    <cellStyle name="Normal 2 2 2 2 6 2 2" xfId="8230" xr:uid="{7BDDC8B1-AF9E-48BF-B3EF-BDE983EBAD8E}"/>
    <cellStyle name="Normal 2 2 2 2 6 3" xfId="6014" xr:uid="{EC2636D6-8183-4B4D-AFB8-42816AF52EE1}"/>
    <cellStyle name="Normal 2 2 2 2 7" xfId="2345" xr:uid="{716D4DA3-B2DB-4032-A7FD-47CB6ACE9101}"/>
    <cellStyle name="Normal 2 2 2 2 7 2" xfId="6777" xr:uid="{D26C9ADE-BCB6-4AC6-9D78-4340CE018F86}"/>
    <cellStyle name="Normal 2 2 2 2 8" xfId="4561" xr:uid="{1A9A7F0E-5F18-4604-A040-F6C7A7C3E7F3}"/>
    <cellStyle name="Normal 2 2 2 3" xfId="51" xr:uid="{00000000-0005-0000-0000-00001A000000}"/>
    <cellStyle name="Normal 2 2 2 3 2" xfId="199" xr:uid="{8751976A-3CB8-4F56-AC03-FF6A03F53905}"/>
    <cellStyle name="Normal 2 2 2 3 2 2" xfId="429" xr:uid="{3D5BC8D3-EF2C-4EDE-949D-9D0065FB86E1}"/>
    <cellStyle name="Normal 2 2 2 3 2 2 2" xfId="1188" xr:uid="{B9FB9905-E13C-49E6-AABD-CE7E4A0A5748}"/>
    <cellStyle name="Normal 2 2 2 3 2 2 2 2" xfId="3444" xr:uid="{762FC25E-2BB5-4D35-AF2A-B3B8AD88D140}"/>
    <cellStyle name="Normal 2 2 2 3 2 2 2 2 2" xfId="7876" xr:uid="{980FEDAF-D8AC-48F8-9C39-C51FB11A07BE}"/>
    <cellStyle name="Normal 2 2 2 3 2 2 2 3" xfId="5660" xr:uid="{3EF92593-C1E2-419C-84DF-C7EE2756A61E}"/>
    <cellStyle name="Normal 2 2 2 3 2 2 3" xfId="1936" xr:uid="{4984F7B2-5F32-451F-9026-A4E960AD853B}"/>
    <cellStyle name="Normal 2 2 2 3 2 2 3 2" xfId="4152" xr:uid="{7543C4A2-0637-4E7D-9D1B-7D87D26B7B0D}"/>
    <cellStyle name="Normal 2 2 2 3 2 2 3 2 2" xfId="8584" xr:uid="{3DF7E969-9334-4DE0-90C3-2439BC07637D}"/>
    <cellStyle name="Normal 2 2 2 3 2 2 3 3" xfId="6368" xr:uid="{9184C8A9-409C-49C5-8A20-FF091FDB18C6}"/>
    <cellStyle name="Normal 2 2 2 3 2 2 4" xfId="2699" xr:uid="{AD5FE8FB-49D3-48A9-9210-116179B06B75}"/>
    <cellStyle name="Normal 2 2 2 3 2 2 4 2" xfId="7131" xr:uid="{3241A6CA-36E7-470B-8EAA-E220A85E8996}"/>
    <cellStyle name="Normal 2 2 2 3 2 2 5" xfId="4915" xr:uid="{747EE83A-0367-441E-BA27-24618B202C58}"/>
    <cellStyle name="Normal 2 2 2 3 2 3" xfId="664" xr:uid="{A15C43F5-09C6-4E3A-9D40-79CCE237AE1E}"/>
    <cellStyle name="Normal 2 2 2 3 2 3 2" xfId="1423" xr:uid="{240D27B2-D97F-4B0F-9803-E63144934440}"/>
    <cellStyle name="Normal 2 2 2 3 2 3 2 2" xfId="3679" xr:uid="{27FF6F2E-F1F1-48D2-BC59-59049ADC8319}"/>
    <cellStyle name="Normal 2 2 2 3 2 3 2 2 2" xfId="8111" xr:uid="{800496D2-BD6E-43D7-A6B1-85DEC9997BB0}"/>
    <cellStyle name="Normal 2 2 2 3 2 3 2 3" xfId="5895" xr:uid="{035999BE-8AAB-4189-9765-948B4C64B6E2}"/>
    <cellStyle name="Normal 2 2 2 3 2 3 3" xfId="2171" xr:uid="{24EB0576-96A7-4199-A72D-04BCCAB0AD3F}"/>
    <cellStyle name="Normal 2 2 2 3 2 3 3 2" xfId="4387" xr:uid="{1A68076C-4B75-4BB1-8A97-6A9DE2A1FDC2}"/>
    <cellStyle name="Normal 2 2 2 3 2 3 3 2 2" xfId="8819" xr:uid="{73DE07B6-06BB-4BCD-A900-0097F0B52BCF}"/>
    <cellStyle name="Normal 2 2 2 3 2 3 3 3" xfId="6603" xr:uid="{6DFB8AEC-7F88-41A8-98EE-27FCD020801C}"/>
    <cellStyle name="Normal 2 2 2 3 2 3 4" xfId="2934" xr:uid="{1A30A1EB-9477-48EB-A2C9-684E51AB28C1}"/>
    <cellStyle name="Normal 2 2 2 3 2 3 4 2" xfId="7366" xr:uid="{C26B3842-B90C-459D-845C-0B1D764D3A70}"/>
    <cellStyle name="Normal 2 2 2 3 2 3 5" xfId="5150" xr:uid="{ADC72991-A598-43E8-999A-0C2794519067}"/>
    <cellStyle name="Normal 2 2 2 3 2 4" xfId="958" xr:uid="{39121D79-882B-4AC5-820E-8D2FD5243BD1}"/>
    <cellStyle name="Normal 2 2 2 3 2 4 2" xfId="3214" xr:uid="{C0D49F7A-6003-4F12-A140-6FDED350B559}"/>
    <cellStyle name="Normal 2 2 2 3 2 4 2 2" xfId="7646" xr:uid="{49BA85F8-C09B-4BF6-AFCF-6B8C5395FAC5}"/>
    <cellStyle name="Normal 2 2 2 3 2 4 3" xfId="5430" xr:uid="{29B2624B-8C66-4DC5-A73C-6813A5F6BC51}"/>
    <cellStyle name="Normal 2 2 2 3 2 5" xfId="1706" xr:uid="{0095F415-B476-48AA-A0F0-B4E12FC3AE05}"/>
    <cellStyle name="Normal 2 2 2 3 2 5 2" xfId="3922" xr:uid="{A9AE83EE-B81E-4906-B44E-EDAEBE92AC44}"/>
    <cellStyle name="Normal 2 2 2 3 2 5 2 2" xfId="8354" xr:uid="{DF8549CA-73CD-4BFD-B44E-3E4AB47A7C09}"/>
    <cellStyle name="Normal 2 2 2 3 2 5 3" xfId="6138" xr:uid="{1C20AD67-A17C-4631-A548-4A88383D29D7}"/>
    <cellStyle name="Normal 2 2 2 3 2 6" xfId="2469" xr:uid="{AEAB1591-42E3-4099-B380-A8BB5E6891C9}"/>
    <cellStyle name="Normal 2 2 2 3 2 6 2" xfId="6901" xr:uid="{EFBE5953-DD38-45FD-A460-F9745536013C}"/>
    <cellStyle name="Normal 2 2 2 3 2 7" xfId="4685" xr:uid="{EC1DD904-FD12-4FB9-9368-E2B2D57B20D9}"/>
    <cellStyle name="Normal 2 2 2 3 3" xfId="315" xr:uid="{4E3BA155-7A84-4742-A51F-24305907203B}"/>
    <cellStyle name="Normal 2 2 2 3 3 2" xfId="1074" xr:uid="{FAD98478-AF62-45E7-A632-7C59407A8EEA}"/>
    <cellStyle name="Normal 2 2 2 3 3 2 2" xfId="3330" xr:uid="{3010BA70-7B28-41B1-BC89-24154AEEFEBD}"/>
    <cellStyle name="Normal 2 2 2 3 3 2 2 2" xfId="7762" xr:uid="{5AB6C45D-7A84-4156-82E1-C52B3375FDE4}"/>
    <cellStyle name="Normal 2 2 2 3 3 2 3" xfId="5546" xr:uid="{27EAD5AC-B808-4207-B5D9-3D77F32F30E5}"/>
    <cellStyle name="Normal 2 2 2 3 3 3" xfId="1822" xr:uid="{47D58A9A-A58D-4FBD-891E-E9237509563E}"/>
    <cellStyle name="Normal 2 2 2 3 3 3 2" xfId="4038" xr:uid="{7CDCD320-439D-48E2-8ABE-876C6DBAFA66}"/>
    <cellStyle name="Normal 2 2 2 3 3 3 2 2" xfId="8470" xr:uid="{A53F8522-3F49-4012-BF3C-50434E399895}"/>
    <cellStyle name="Normal 2 2 2 3 3 3 3" xfId="6254" xr:uid="{8D363357-BEA8-4DB8-9946-5FFFF29F2E36}"/>
    <cellStyle name="Normal 2 2 2 3 3 4" xfId="2585" xr:uid="{72F1FF8D-AD01-4C5E-A500-C4510B1C27ED}"/>
    <cellStyle name="Normal 2 2 2 3 3 4 2" xfId="7017" xr:uid="{FA97A925-A2A4-4680-B1F6-DB61D9A7997C}"/>
    <cellStyle name="Normal 2 2 2 3 3 5" xfId="4801" xr:uid="{815ADE94-B675-4E81-AC8E-860ED447F3BA}"/>
    <cellStyle name="Normal 2 2 2 3 4" xfId="550" xr:uid="{A9EA2932-D7A8-4971-A983-01850199FFB1}"/>
    <cellStyle name="Normal 2 2 2 3 4 2" xfId="1309" xr:uid="{E933EE36-6823-4AEE-8235-3EB0B8BE4DA2}"/>
    <cellStyle name="Normal 2 2 2 3 4 2 2" xfId="3565" xr:uid="{F9300904-086C-47E9-B475-E3B941EA6A8B}"/>
    <cellStyle name="Normal 2 2 2 3 4 2 2 2" xfId="7997" xr:uid="{CBD1E18A-796F-4617-ADB3-81F2CE5BCF97}"/>
    <cellStyle name="Normal 2 2 2 3 4 2 3" xfId="5781" xr:uid="{85E3A22E-2ED3-4EF1-A586-BDF0574C54DB}"/>
    <cellStyle name="Normal 2 2 2 3 4 3" xfId="2057" xr:uid="{B15A1ACA-638C-427D-93E6-2A17264115C3}"/>
    <cellStyle name="Normal 2 2 2 3 4 3 2" xfId="4273" xr:uid="{B199E9CE-6B21-47E9-950D-7E571F4CFB3A}"/>
    <cellStyle name="Normal 2 2 2 3 4 3 2 2" xfId="8705" xr:uid="{46553FB7-F620-498B-AB15-01E36AE1A949}"/>
    <cellStyle name="Normal 2 2 2 3 4 3 3" xfId="6489" xr:uid="{D38FB0CA-3034-41F1-829E-53B48D78ADED}"/>
    <cellStyle name="Normal 2 2 2 3 4 4" xfId="2820" xr:uid="{93915543-A921-4560-A873-7037C0022290}"/>
    <cellStyle name="Normal 2 2 2 3 4 4 2" xfId="7252" xr:uid="{05071800-81F1-4D74-B05B-BCD566DC6F2C}"/>
    <cellStyle name="Normal 2 2 2 3 4 5" xfId="5036" xr:uid="{87587AC7-292F-4944-A38C-ABC94BB836D1}"/>
    <cellStyle name="Normal 2 2 2 3 5" xfId="854" xr:uid="{86655F9A-E9C9-44AB-AFE2-785A20DC241F}"/>
    <cellStyle name="Normal 2 2 2 3 5 2" xfId="3110" xr:uid="{93E715DD-79E3-45FE-BBD9-FAD73CA7254F}"/>
    <cellStyle name="Normal 2 2 2 3 5 2 2" xfId="7542" xr:uid="{9CC0400B-4AA0-4CDD-A7E1-6E72977C600F}"/>
    <cellStyle name="Normal 2 2 2 3 5 3" xfId="5326" xr:uid="{C1B036E5-9552-4811-B75B-C5C7EB6C069A}"/>
    <cellStyle name="Normal 2 2 2 3 6" xfId="1592" xr:uid="{D8CDDDDF-3483-4E6D-97DE-EC4A85E18AAF}"/>
    <cellStyle name="Normal 2 2 2 3 6 2" xfId="3808" xr:uid="{397BF8AE-C7F8-4CAB-80A5-49AEB229D4EC}"/>
    <cellStyle name="Normal 2 2 2 3 6 2 2" xfId="8240" xr:uid="{BD43A7BC-94B9-4527-BCDC-DBC8EF4EE52D}"/>
    <cellStyle name="Normal 2 2 2 3 6 3" xfId="6024" xr:uid="{92793116-727E-4A3E-9F05-66C4AB782BE2}"/>
    <cellStyle name="Normal 2 2 2 3 7" xfId="2355" xr:uid="{C3049071-9708-4E7C-84E8-C33917C34C1A}"/>
    <cellStyle name="Normal 2 2 2 3 7 2" xfId="6787" xr:uid="{0A494D46-9994-4785-946F-4AA40E7C515E}"/>
    <cellStyle name="Normal 2 2 2 3 8" xfId="4571" xr:uid="{1CC7609A-9930-42D8-A8D6-43940BA010B0}"/>
    <cellStyle name="Normal 2 2 2 4" xfId="134" xr:uid="{7E3EEF9A-D44B-424E-98A3-0E0939D941DF}"/>
    <cellStyle name="Normal 2 2 2 4 2" xfId="263" xr:uid="{9C218104-B0ED-4779-9422-8418D10ECF69}"/>
    <cellStyle name="Normal 2 2 2 4 2 2" xfId="493" xr:uid="{DDE39AA6-8ACA-4D1E-A51C-8EA368542721}"/>
    <cellStyle name="Normal 2 2 2 4 2 2 2" xfId="1252" xr:uid="{FCC6BE0A-77D8-4D03-9F0A-03196B10A888}"/>
    <cellStyle name="Normal 2 2 2 4 2 2 2 2" xfId="3508" xr:uid="{3D3E1C08-FDFE-4016-96EA-C0B61F2CCC7D}"/>
    <cellStyle name="Normal 2 2 2 4 2 2 2 2 2" xfId="7940" xr:uid="{83145774-8969-4370-8C11-BA66243A442B}"/>
    <cellStyle name="Normal 2 2 2 4 2 2 2 3" xfId="5724" xr:uid="{EDA2215B-1710-4F30-B523-A05B2F1EA455}"/>
    <cellStyle name="Normal 2 2 2 4 2 2 3" xfId="2000" xr:uid="{1A139047-28D5-486D-9C53-7FDF9B0779AA}"/>
    <cellStyle name="Normal 2 2 2 4 2 2 3 2" xfId="4216" xr:uid="{D0473A27-33B3-4B57-94B0-4FE20FF691F6}"/>
    <cellStyle name="Normal 2 2 2 4 2 2 3 2 2" xfId="8648" xr:uid="{8E7F9FB0-8EA8-47FD-BCD5-72627A052589}"/>
    <cellStyle name="Normal 2 2 2 4 2 2 3 3" xfId="6432" xr:uid="{02B73E20-EA84-4B5C-B1F2-292FA8EABFF3}"/>
    <cellStyle name="Normal 2 2 2 4 2 2 4" xfId="2763" xr:uid="{A03AEACD-991E-43E9-ABCC-F3B5B09771CF}"/>
    <cellStyle name="Normal 2 2 2 4 2 2 4 2" xfId="7195" xr:uid="{8B84BEB4-5216-40F2-A444-9F5DA197FF05}"/>
    <cellStyle name="Normal 2 2 2 4 2 2 5" xfId="4979" xr:uid="{5BC2D388-4D2B-4038-B632-A5DD2461A35D}"/>
    <cellStyle name="Normal 2 2 2 4 2 3" xfId="728" xr:uid="{8CD12D03-CF94-4867-AEC2-15DCE1AD98F6}"/>
    <cellStyle name="Normal 2 2 2 4 2 3 2" xfId="1487" xr:uid="{8A29E776-45F8-4E89-AE6C-8CCE12FB91A4}"/>
    <cellStyle name="Normal 2 2 2 4 2 3 2 2" xfId="3743" xr:uid="{5A3DC15D-70A6-45B0-9C93-FA43FA5AC2B3}"/>
    <cellStyle name="Normal 2 2 2 4 2 3 2 2 2" xfId="8175" xr:uid="{CD3EB3E7-60BC-48BF-B6D2-84C271D8E5BC}"/>
    <cellStyle name="Normal 2 2 2 4 2 3 2 3" xfId="5959" xr:uid="{CA2E822A-3D74-423C-9771-324B34A31380}"/>
    <cellStyle name="Normal 2 2 2 4 2 3 3" xfId="2235" xr:uid="{08866881-0D24-4221-B092-608A8C7C3E2D}"/>
    <cellStyle name="Normal 2 2 2 4 2 3 3 2" xfId="4451" xr:uid="{FB7E2550-D4D6-49DF-B165-225E071005DA}"/>
    <cellStyle name="Normal 2 2 2 4 2 3 3 2 2" xfId="8883" xr:uid="{A27B9C50-74CA-4E4D-AD70-A24FC4D3156E}"/>
    <cellStyle name="Normal 2 2 2 4 2 3 3 3" xfId="6667" xr:uid="{524362E3-40AB-402C-8103-67171A0A6D5D}"/>
    <cellStyle name="Normal 2 2 2 4 2 3 4" xfId="2998" xr:uid="{91B37BFE-8BB5-4191-9FAD-C69A511CDCBD}"/>
    <cellStyle name="Normal 2 2 2 4 2 3 4 2" xfId="7430" xr:uid="{F90D8F2A-7CD8-4B96-AF9A-CB8A636D5C8E}"/>
    <cellStyle name="Normal 2 2 2 4 2 3 5" xfId="5214" xr:uid="{2D1CC9C9-5A46-4A16-9147-A7D8CC06EAB2}"/>
    <cellStyle name="Normal 2 2 2 4 2 4" xfId="1022" xr:uid="{D649C5A9-2722-4FB1-9E0C-33BF5FFAE7B5}"/>
    <cellStyle name="Normal 2 2 2 4 2 4 2" xfId="3278" xr:uid="{BD993623-29D9-4261-9FCC-FF3D0405E58E}"/>
    <cellStyle name="Normal 2 2 2 4 2 4 2 2" xfId="7710" xr:uid="{4B5D0429-69F8-4CAD-9CB9-4F0EB65806BE}"/>
    <cellStyle name="Normal 2 2 2 4 2 4 3" xfId="5494" xr:uid="{7884C832-C958-46F6-AFCB-26C8EC07AC7F}"/>
    <cellStyle name="Normal 2 2 2 4 2 5" xfId="1770" xr:uid="{38FC4E3D-7965-46EE-89FE-8277BF55B660}"/>
    <cellStyle name="Normal 2 2 2 4 2 5 2" xfId="3986" xr:uid="{2A5788BE-2939-44A4-9729-3AE7F026C707}"/>
    <cellStyle name="Normal 2 2 2 4 2 5 2 2" xfId="8418" xr:uid="{FAB0EBE0-38F6-4680-AD1C-CDC133669CC9}"/>
    <cellStyle name="Normal 2 2 2 4 2 5 3" xfId="6202" xr:uid="{B439A688-F91D-4471-A9AC-7308823FB353}"/>
    <cellStyle name="Normal 2 2 2 4 2 6" xfId="2533" xr:uid="{EA238390-BF3E-4E33-AE34-68BF9303FC4D}"/>
    <cellStyle name="Normal 2 2 2 4 2 6 2" xfId="6965" xr:uid="{2C76880D-6A5E-4FA1-8FE0-BD5E8A2260C5}"/>
    <cellStyle name="Normal 2 2 2 4 2 7" xfId="4749" xr:uid="{29541B9F-1144-4EBB-8E27-C24E6E46AB29}"/>
    <cellStyle name="Normal 2 2 2 4 3" xfId="378" xr:uid="{A1DD5363-C11D-4FB9-8562-5D2668EACCEC}"/>
    <cellStyle name="Normal 2 2 2 4 3 2" xfId="1137" xr:uid="{20D172E5-68D3-494A-B8C7-FE44C82D1A96}"/>
    <cellStyle name="Normal 2 2 2 4 3 2 2" xfId="3393" xr:uid="{4D7EDA2A-2991-4B73-BCC0-4F0E91DC507E}"/>
    <cellStyle name="Normal 2 2 2 4 3 2 2 2" xfId="7825" xr:uid="{8A78E8A5-437F-467C-A5ED-5EAFD0F4893A}"/>
    <cellStyle name="Normal 2 2 2 4 3 2 3" xfId="5609" xr:uid="{53E48647-DD0D-4DB6-8142-8E0486E03FDF}"/>
    <cellStyle name="Normal 2 2 2 4 3 3" xfId="1885" xr:uid="{4DC8A3ED-E340-4F88-96E1-A2B407603A6A}"/>
    <cellStyle name="Normal 2 2 2 4 3 3 2" xfId="4101" xr:uid="{0D80AF92-A1D6-4D78-AD4E-646794F9473A}"/>
    <cellStyle name="Normal 2 2 2 4 3 3 2 2" xfId="8533" xr:uid="{9F8649C1-688C-4E68-86D0-034FE01656DF}"/>
    <cellStyle name="Normal 2 2 2 4 3 3 3" xfId="6317" xr:uid="{5F925A12-0543-4CBF-AFFD-A99C30F1A957}"/>
    <cellStyle name="Normal 2 2 2 4 3 4" xfId="2648" xr:uid="{0863760B-AD83-4FA9-8FD9-34EEE33C3FFD}"/>
    <cellStyle name="Normal 2 2 2 4 3 4 2" xfId="7080" xr:uid="{9F3E1C7D-E38B-4CB2-A361-786D4250CA0D}"/>
    <cellStyle name="Normal 2 2 2 4 3 5" xfId="4864" xr:uid="{43E4EAA4-3108-456E-B7F0-3BBBE010EAC6}"/>
    <cellStyle name="Normal 2 2 2 4 4" xfId="613" xr:uid="{E095701B-D942-4267-8A4E-70CB992F922D}"/>
    <cellStyle name="Normal 2 2 2 4 4 2" xfId="1372" xr:uid="{8132CD06-DBDC-460B-BA07-F72DBF775343}"/>
    <cellStyle name="Normal 2 2 2 4 4 2 2" xfId="3628" xr:uid="{6656C013-0E17-4899-A3F1-FC210F53C37E}"/>
    <cellStyle name="Normal 2 2 2 4 4 2 2 2" xfId="8060" xr:uid="{CB2AC249-09E1-46AC-9003-DC763428638C}"/>
    <cellStyle name="Normal 2 2 2 4 4 2 3" xfId="5844" xr:uid="{A5AF6ADA-EB45-4E94-B149-2B5C97E32EBF}"/>
    <cellStyle name="Normal 2 2 2 4 4 3" xfId="2120" xr:uid="{580B86A3-25B7-4D31-BF2D-23EEB484B672}"/>
    <cellStyle name="Normal 2 2 2 4 4 3 2" xfId="4336" xr:uid="{B6CB1ADE-F3ED-4D86-9B9B-6D05180BFE83}"/>
    <cellStyle name="Normal 2 2 2 4 4 3 2 2" xfId="8768" xr:uid="{6224AD2E-45C0-406E-9367-B2C1C5FDC266}"/>
    <cellStyle name="Normal 2 2 2 4 4 3 3" xfId="6552" xr:uid="{A7BD00B9-EC46-4678-BA3A-DF3E4FDD2905}"/>
    <cellStyle name="Normal 2 2 2 4 4 4" xfId="2883" xr:uid="{BEA146EE-CB0A-46A6-AF8E-3D7EC04B6C59}"/>
    <cellStyle name="Normal 2 2 2 4 4 4 2" xfId="7315" xr:uid="{14C52251-4CE2-42CC-9C3B-8A3E8F1656F6}"/>
    <cellStyle name="Normal 2 2 2 4 4 5" xfId="5099" xr:uid="{F76C5CD0-36FD-4A9F-B63C-DE572E6A3FB0}"/>
    <cellStyle name="Normal 2 2 2 4 5" xfId="907" xr:uid="{F8467F30-209B-4407-886B-6026F58F7301}"/>
    <cellStyle name="Normal 2 2 2 4 5 2" xfId="3163" xr:uid="{B8E2723B-3066-403A-88C7-F121C6C35947}"/>
    <cellStyle name="Normal 2 2 2 4 5 2 2" xfId="7595" xr:uid="{25F4CB64-BB88-4753-BE8B-418BE52429AC}"/>
    <cellStyle name="Normal 2 2 2 4 5 3" xfId="5379" xr:uid="{AFFAC01F-5028-47C8-8456-9DA72871DF60}"/>
    <cellStyle name="Normal 2 2 2 4 6" xfId="1655" xr:uid="{5C109427-0F93-460B-BA84-6E9CC05D9FB8}"/>
    <cellStyle name="Normal 2 2 2 4 6 2" xfId="3871" xr:uid="{B3650490-0BDF-40BE-816F-039D3BF4174A}"/>
    <cellStyle name="Normal 2 2 2 4 6 2 2" xfId="8303" xr:uid="{BC77AECA-C2C5-42AF-B965-72B9605664A5}"/>
    <cellStyle name="Normal 2 2 2 4 6 3" xfId="6087" xr:uid="{10E11CBA-F66C-4C39-8BE1-75FA15F1D393}"/>
    <cellStyle name="Normal 2 2 2 4 7" xfId="2418" xr:uid="{55368929-986F-4E70-8ACC-A212B4E8603B}"/>
    <cellStyle name="Normal 2 2 2 4 7 2" xfId="6850" xr:uid="{8B31B51A-7E8C-422E-8AB6-327941C906E0}"/>
    <cellStyle name="Normal 2 2 2 4 8" xfId="4634" xr:uid="{E2424A32-148C-4B94-8EAA-BE5DB36736E5}"/>
    <cellStyle name="Normal 2 2 2 5" xfId="176" xr:uid="{E6455A96-11D4-42CA-A868-C3914568A22B}"/>
    <cellStyle name="Normal 2 2 2 5 2" xfId="406" xr:uid="{A254BB3A-4026-4E88-846E-87519B122239}"/>
    <cellStyle name="Normal 2 2 2 5 2 2" xfId="1165" xr:uid="{3B48E3D7-84EA-4891-8ED8-3FE8B34A992D}"/>
    <cellStyle name="Normal 2 2 2 5 2 2 2" xfId="3421" xr:uid="{15E8A4F0-7316-4EE7-B36C-F212D57243A2}"/>
    <cellStyle name="Normal 2 2 2 5 2 2 2 2" xfId="7853" xr:uid="{7E0B4A1F-BAC6-4022-9328-77E421A70831}"/>
    <cellStyle name="Normal 2 2 2 5 2 2 3" xfId="5637" xr:uid="{F341ECAF-CABE-4243-8063-8C07FE9E2521}"/>
    <cellStyle name="Normal 2 2 2 5 2 3" xfId="1913" xr:uid="{E75AA5A4-A1F0-4391-9137-95530DF74FA5}"/>
    <cellStyle name="Normal 2 2 2 5 2 3 2" xfId="4129" xr:uid="{3AC618DC-0F3E-4C1C-8DE2-06BC76D2EA4B}"/>
    <cellStyle name="Normal 2 2 2 5 2 3 2 2" xfId="8561" xr:uid="{165A9572-D358-4239-855A-A435534BA43D}"/>
    <cellStyle name="Normal 2 2 2 5 2 3 3" xfId="6345" xr:uid="{0AFD9B42-E99B-4E3A-A201-6ABFDCB69F32}"/>
    <cellStyle name="Normal 2 2 2 5 2 4" xfId="2676" xr:uid="{06465DC3-E7D3-43B5-A9FC-D03FCF38AC89}"/>
    <cellStyle name="Normal 2 2 2 5 2 4 2" xfId="7108" xr:uid="{984C15CF-D8C9-492C-9EB1-55441B675411}"/>
    <cellStyle name="Normal 2 2 2 5 2 5" xfId="4892" xr:uid="{E4C4D63D-98CA-4D84-9AAB-B16AB04C099F}"/>
    <cellStyle name="Normal 2 2 2 5 3" xfId="641" xr:uid="{89534C52-0BEB-4BAB-9B4A-DC2376CC43DD}"/>
    <cellStyle name="Normal 2 2 2 5 3 2" xfId="1400" xr:uid="{713A79B5-F654-4816-B770-58437E775FFB}"/>
    <cellStyle name="Normal 2 2 2 5 3 2 2" xfId="3656" xr:uid="{F772D19C-A35C-4396-A0BA-D23D387D35F2}"/>
    <cellStyle name="Normal 2 2 2 5 3 2 2 2" xfId="8088" xr:uid="{BCA248DC-E2A4-4B4A-9456-CDCAB5A002CE}"/>
    <cellStyle name="Normal 2 2 2 5 3 2 3" xfId="5872" xr:uid="{EF0D0874-93ED-40C5-8267-E21578C151B5}"/>
    <cellStyle name="Normal 2 2 2 5 3 3" xfId="2148" xr:uid="{A61EF8AF-C8D8-477E-941A-C62440BE1239}"/>
    <cellStyle name="Normal 2 2 2 5 3 3 2" xfId="4364" xr:uid="{3802FE22-A801-499F-9075-1198D72D6070}"/>
    <cellStyle name="Normal 2 2 2 5 3 3 2 2" xfId="8796" xr:uid="{C8E8C767-A594-4D8D-AC32-7AF987949AE1}"/>
    <cellStyle name="Normal 2 2 2 5 3 3 3" xfId="6580" xr:uid="{E0B24AE7-05C5-4495-B0C1-A044D3A25A41}"/>
    <cellStyle name="Normal 2 2 2 5 3 4" xfId="2911" xr:uid="{A349D41D-FC4A-4C4D-A193-ECE6AD2BA592}"/>
    <cellStyle name="Normal 2 2 2 5 3 4 2" xfId="7343" xr:uid="{D88B2703-48EB-458E-B465-567C633812CC}"/>
    <cellStyle name="Normal 2 2 2 5 3 5" xfId="5127" xr:uid="{54C0AC43-A54F-4E4B-A56A-96D7F7C01C90}"/>
    <cellStyle name="Normal 2 2 2 5 4" xfId="935" xr:uid="{3E5EC047-E2E3-4AEE-B1F9-E5E9E08A2D48}"/>
    <cellStyle name="Normal 2 2 2 5 4 2" xfId="3191" xr:uid="{933B8561-C020-41B3-800A-687195CA5026}"/>
    <cellStyle name="Normal 2 2 2 5 4 2 2" xfId="7623" xr:uid="{815C5161-312B-4127-B94C-113E35D0BFD1}"/>
    <cellStyle name="Normal 2 2 2 5 4 3" xfId="5407" xr:uid="{8249A6A8-D30F-4BE0-B488-574DBD0220F9}"/>
    <cellStyle name="Normal 2 2 2 5 5" xfId="1683" xr:uid="{778A814D-F95B-42E4-BA46-B1A57F1E64C1}"/>
    <cellStyle name="Normal 2 2 2 5 5 2" xfId="3899" xr:uid="{4756BF0D-91E3-47FF-A2AB-209B1BE33403}"/>
    <cellStyle name="Normal 2 2 2 5 5 2 2" xfId="8331" xr:uid="{A23F9B7D-1BBC-41BF-A01B-3E03C2CD2B2C}"/>
    <cellStyle name="Normal 2 2 2 5 5 3" xfId="6115" xr:uid="{946EBE1B-B8AC-41CA-A36B-F36DEA7DB75D}"/>
    <cellStyle name="Normal 2 2 2 5 6" xfId="2446" xr:uid="{970452C9-C6F3-4A75-9D2A-3A7CE22EC20F}"/>
    <cellStyle name="Normal 2 2 2 5 6 2" xfId="6878" xr:uid="{86EE02D2-A377-4960-83C8-7F2D2B2EE064}"/>
    <cellStyle name="Normal 2 2 2 5 7" xfId="4662" xr:uid="{DED912EB-6882-4BE8-AE0B-05CCCA60D701}"/>
    <cellStyle name="Normal 2 2 2 6" xfId="292" xr:uid="{9D56ED91-A94D-4BEC-BCC4-363B6B94085A}"/>
    <cellStyle name="Normal 2 2 2 6 2" xfId="1051" xr:uid="{8B47500B-5DFB-4380-8DB4-7CE17A728036}"/>
    <cellStyle name="Normal 2 2 2 6 2 2" xfId="3307" xr:uid="{2426512B-04B2-41E9-AE76-2C3F2D81E5F4}"/>
    <cellStyle name="Normal 2 2 2 6 2 2 2" xfId="7739" xr:uid="{51D7DFD4-2CD2-4C35-9E12-DB885F48A5D7}"/>
    <cellStyle name="Normal 2 2 2 6 2 3" xfId="5523" xr:uid="{4D0F556A-EF7C-4F94-93CD-3FFB07C82A7E}"/>
    <cellStyle name="Normal 2 2 2 6 3" xfId="1799" xr:uid="{B7414187-92E6-4310-A52D-8A8CACDF2645}"/>
    <cellStyle name="Normal 2 2 2 6 3 2" xfId="4015" xr:uid="{DC13985A-C6E6-405B-B337-17B871B4C399}"/>
    <cellStyle name="Normal 2 2 2 6 3 2 2" xfId="8447" xr:uid="{F26BB39A-C7B5-46A1-A6BF-C1066467FEB3}"/>
    <cellStyle name="Normal 2 2 2 6 3 3" xfId="6231" xr:uid="{955B542B-363F-4FE9-BC10-F7AB6F8C78AF}"/>
    <cellStyle name="Normal 2 2 2 6 4" xfId="2562" xr:uid="{54227C5B-7AEB-4581-AA74-47267258D48C}"/>
    <cellStyle name="Normal 2 2 2 6 4 2" xfId="6994" xr:uid="{89B5E813-57D4-4B43-A86A-64FCA0A3CA0E}"/>
    <cellStyle name="Normal 2 2 2 6 5" xfId="4778" xr:uid="{4102DEDD-2D2D-449F-A1B7-A1B26CD30B39}"/>
    <cellStyle name="Normal 2 2 2 7" xfId="527" xr:uid="{EDDC5351-77C7-428F-B623-AF9A0BE9BE5B}"/>
    <cellStyle name="Normal 2 2 2 7 2" xfId="1286" xr:uid="{C3A99DF5-FA38-4957-9D9E-86F6E5577B50}"/>
    <cellStyle name="Normal 2 2 2 7 2 2" xfId="3542" xr:uid="{39CBE7B6-46F5-46CE-91E6-06F006BD71CB}"/>
    <cellStyle name="Normal 2 2 2 7 2 2 2" xfId="7974" xr:uid="{B9F3C4FB-F841-40CB-8307-1C859D5120D8}"/>
    <cellStyle name="Normal 2 2 2 7 2 3" xfId="5758" xr:uid="{325197B6-A6E7-4554-A923-AB448F174F6D}"/>
    <cellStyle name="Normal 2 2 2 7 3" xfId="2034" xr:uid="{A2E8DC57-334A-4109-B323-2D40D992355E}"/>
    <cellStyle name="Normal 2 2 2 7 3 2" xfId="4250" xr:uid="{8FE70BF2-0982-458F-812C-DB4B1844F164}"/>
    <cellStyle name="Normal 2 2 2 7 3 2 2" xfId="8682" xr:uid="{927097F9-76E9-4690-A8FF-A77A86A86C0C}"/>
    <cellStyle name="Normal 2 2 2 7 3 3" xfId="6466" xr:uid="{AA4BD1CC-B6C7-42E9-BA17-BC210A3BD833}"/>
    <cellStyle name="Normal 2 2 2 7 4" xfId="2797" xr:uid="{59FF84B6-9926-4FFB-863F-DF0403D65680}"/>
    <cellStyle name="Normal 2 2 2 7 4 2" xfId="7229" xr:uid="{F6081AFC-CC97-4D60-AAE9-B93E3C49B6A2}"/>
    <cellStyle name="Normal 2 2 2 7 5" xfId="5013" xr:uid="{EEA2A33F-7415-45D0-9F8A-232515AA66B5}"/>
    <cellStyle name="Normal 2 2 2 8" xfId="757" xr:uid="{C075C069-74BA-4982-B4F6-8293801D70B1}"/>
    <cellStyle name="Normal 2 2 2 8 2" xfId="2264" xr:uid="{01CFFF7E-AA2A-4E95-BFD0-134D3C41ADC5}"/>
    <cellStyle name="Normal 2 2 2 8 2 2" xfId="4480" xr:uid="{57FEA8BB-F4BE-4748-B383-941C9A9329B2}"/>
    <cellStyle name="Normal 2 2 2 8 2 2 2" xfId="8912" xr:uid="{A642D4B6-5A11-469D-BDDF-D8B35BC7F55E}"/>
    <cellStyle name="Normal 2 2 2 8 2 3" xfId="6696" xr:uid="{243B353A-8903-495A-91B5-3835BB1AE3EE}"/>
    <cellStyle name="Normal 2 2 2 8 3" xfId="3027" xr:uid="{CB35C456-8F00-441C-9B44-CD101734237E}"/>
    <cellStyle name="Normal 2 2 2 8 3 2" xfId="7459" xr:uid="{F2CE4834-B12C-419A-A730-C7DB6AF7139E}"/>
    <cellStyle name="Normal 2 2 2 8 4" xfId="5243" xr:uid="{3F4E87A4-4C3F-4293-A5B3-99ED141510E6}"/>
    <cellStyle name="Normal 2 2 2 9" xfId="801" xr:uid="{38C94A37-9213-4439-8429-57046F09A068}"/>
    <cellStyle name="Normal 2 2 2 9 2" xfId="2296" xr:uid="{A7753301-3E4F-4712-A80C-7E9A7362DCA7}"/>
    <cellStyle name="Normal 2 2 2 9 2 2" xfId="4512" xr:uid="{1F67CC38-2FE9-4DEC-A313-EC2BA3D211B3}"/>
    <cellStyle name="Normal 2 2 2 9 2 2 2" xfId="8944" xr:uid="{6B83F399-ED62-4528-AB6B-77B53429AD5D}"/>
    <cellStyle name="Normal 2 2 2 9 2 3" xfId="6728" xr:uid="{6066AAF3-4C70-4B00-8079-11F6426FABBE}"/>
    <cellStyle name="Normal 2 2 2 9 3" xfId="3059" xr:uid="{AA51FE8B-FF90-483A-BC04-19F75DA2E3C0}"/>
    <cellStyle name="Normal 2 2 2 9 3 2" xfId="7491" xr:uid="{2A273D4E-8679-41AC-8D8D-513DB976E544}"/>
    <cellStyle name="Normal 2 2 2 9 4" xfId="5275" xr:uid="{4EC77775-9F68-45B0-BD76-9B59F3B2B6C2}"/>
    <cellStyle name="Normal 2 2 3" xfId="120" xr:uid="{F5ABF3A0-A226-4238-8FBA-3B3D50506D56}"/>
    <cellStyle name="Normal 2 3" xfId="27" xr:uid="{00000000-0005-0000-0000-00001B000000}"/>
    <cellStyle name="Normal 2 3 2" xfId="18" xr:uid="{00000000-0005-0000-0000-00001C000000}"/>
    <cellStyle name="Normal 2 3 2 10" xfId="1568" xr:uid="{784AD10B-268B-4115-9250-655D0CA55115}"/>
    <cellStyle name="Normal 2 3 2 10 2" xfId="3784" xr:uid="{B087C1F3-DF3C-46B2-B43A-8F19313F26E2}"/>
    <cellStyle name="Normal 2 3 2 10 2 2" xfId="8216" xr:uid="{6B5FB405-824D-4E70-AB88-6004293E11AE}"/>
    <cellStyle name="Normal 2 3 2 10 3" xfId="6000" xr:uid="{3F4C8C33-3553-43D8-B677-695AAE1EE766}"/>
    <cellStyle name="Normal 2 3 2 11" xfId="2331" xr:uid="{E5749195-1FAB-4DE9-8151-4C9FDF60A2D1}"/>
    <cellStyle name="Normal 2 3 2 11 2" xfId="6763" xr:uid="{961D43D2-F167-41C7-9F51-A5AB1EAF4563}"/>
    <cellStyle name="Normal 2 3 2 12" xfId="4547" xr:uid="{0E8BA17B-6683-4CEE-818D-FADAEE628E39}"/>
    <cellStyle name="Normal 2 3 2 2" xfId="40" xr:uid="{00000000-0005-0000-0000-00001D000000}"/>
    <cellStyle name="Normal 2 3 2 2 2" xfId="190" xr:uid="{865CA4E1-2D8F-42A4-9FE4-BFB5FD39F612}"/>
    <cellStyle name="Normal 2 3 2 2 2 2" xfId="420" xr:uid="{65D9053B-924B-4448-9F99-BDD8D1B0358D}"/>
    <cellStyle name="Normal 2 3 2 2 2 2 2" xfId="1179" xr:uid="{CA267069-3167-4F5C-9DDE-E265B2F8B105}"/>
    <cellStyle name="Normal 2 3 2 2 2 2 2 2" xfId="3435" xr:uid="{517E50F0-9B3E-424F-9460-5CE89351D684}"/>
    <cellStyle name="Normal 2 3 2 2 2 2 2 2 2" xfId="7867" xr:uid="{785C9044-C118-4678-ACC4-CDF2C5767F76}"/>
    <cellStyle name="Normal 2 3 2 2 2 2 2 3" xfId="5651" xr:uid="{8246A793-2BDB-4D47-A318-D0773D0540A4}"/>
    <cellStyle name="Normal 2 3 2 2 2 2 3" xfId="1927" xr:uid="{1B585383-8892-4402-90D9-728DB514DD37}"/>
    <cellStyle name="Normal 2 3 2 2 2 2 3 2" xfId="4143" xr:uid="{CFCDF4BA-3353-43C6-B74B-2CF7686786DC}"/>
    <cellStyle name="Normal 2 3 2 2 2 2 3 2 2" xfId="8575" xr:uid="{D114A0E9-9600-467B-A3D9-1DFA9A3DECBE}"/>
    <cellStyle name="Normal 2 3 2 2 2 2 3 3" xfId="6359" xr:uid="{F42CFBAC-3C22-4A93-AF86-AA0F9D90BF4E}"/>
    <cellStyle name="Normal 2 3 2 2 2 2 4" xfId="2690" xr:uid="{388EEEF6-7D2C-47AD-8C02-1CFF27B0AC6D}"/>
    <cellStyle name="Normal 2 3 2 2 2 2 4 2" xfId="7122" xr:uid="{E91D5354-30A7-4F4F-8E6D-B4F86BD3BCC9}"/>
    <cellStyle name="Normal 2 3 2 2 2 2 5" xfId="4906" xr:uid="{8A3E74EF-7B24-4B7A-BF4B-75C0AF3F5264}"/>
    <cellStyle name="Normal 2 3 2 2 2 3" xfId="655" xr:uid="{0EAC1776-61F9-48BD-9C27-8C775954FF60}"/>
    <cellStyle name="Normal 2 3 2 2 2 3 2" xfId="1414" xr:uid="{5B1DA71A-F149-4395-A3CB-1871A2E6AD04}"/>
    <cellStyle name="Normal 2 3 2 2 2 3 2 2" xfId="3670" xr:uid="{0FFB141F-D730-4002-AB58-69054F8439D1}"/>
    <cellStyle name="Normal 2 3 2 2 2 3 2 2 2" xfId="8102" xr:uid="{55C7451F-D5E8-4705-85A9-D31E6E21D8A5}"/>
    <cellStyle name="Normal 2 3 2 2 2 3 2 3" xfId="5886" xr:uid="{07B8E031-C145-4A14-8073-04A4B182A3D0}"/>
    <cellStyle name="Normal 2 3 2 2 2 3 3" xfId="2162" xr:uid="{25544D42-D4D7-46D6-A3D0-F1B8D9E7527F}"/>
    <cellStyle name="Normal 2 3 2 2 2 3 3 2" xfId="4378" xr:uid="{9BE2739E-213F-458D-BCA7-9D46A6324B36}"/>
    <cellStyle name="Normal 2 3 2 2 2 3 3 2 2" xfId="8810" xr:uid="{FACA1EB7-4EA4-41FC-A4B9-48421D801331}"/>
    <cellStyle name="Normal 2 3 2 2 2 3 3 3" xfId="6594" xr:uid="{894DBFC4-78A0-4231-B910-09EAE3845CD7}"/>
    <cellStyle name="Normal 2 3 2 2 2 3 4" xfId="2925" xr:uid="{190CFF5E-F105-4014-B2EF-4B26CED31788}"/>
    <cellStyle name="Normal 2 3 2 2 2 3 4 2" xfId="7357" xr:uid="{57F9E8C3-C659-4921-816C-C946AD3D9707}"/>
    <cellStyle name="Normal 2 3 2 2 2 3 5" xfId="5141" xr:uid="{A26E06CF-47AF-432C-91BA-F9C67559A58D}"/>
    <cellStyle name="Normal 2 3 2 2 2 4" xfId="949" xr:uid="{074D1C86-359F-4B0B-8356-B6E095CA523A}"/>
    <cellStyle name="Normal 2 3 2 2 2 4 2" xfId="3205" xr:uid="{919A3C13-51DD-4621-B508-2CCA58DE987B}"/>
    <cellStyle name="Normal 2 3 2 2 2 4 2 2" xfId="7637" xr:uid="{1C8FD58A-D4A9-49D1-98B5-12186B92F396}"/>
    <cellStyle name="Normal 2 3 2 2 2 4 3" xfId="5421" xr:uid="{28B37593-EC72-4B51-93D6-C5C74E827F7A}"/>
    <cellStyle name="Normal 2 3 2 2 2 5" xfId="1697" xr:uid="{A6816ED2-21B4-47B3-A0FB-61910DEFDE0E}"/>
    <cellStyle name="Normal 2 3 2 2 2 5 2" xfId="3913" xr:uid="{E613162F-83FC-4BBC-99F3-7679E23D06D2}"/>
    <cellStyle name="Normal 2 3 2 2 2 5 2 2" xfId="8345" xr:uid="{B2694395-88C9-40BC-B610-0938B7D35DD9}"/>
    <cellStyle name="Normal 2 3 2 2 2 5 3" xfId="6129" xr:uid="{FDCEFEBD-225E-4B48-8483-91C64D0F65D9}"/>
    <cellStyle name="Normal 2 3 2 2 2 6" xfId="2460" xr:uid="{DEAEDD60-2BE6-4FE0-A71D-173D77245C7B}"/>
    <cellStyle name="Normal 2 3 2 2 2 6 2" xfId="6892" xr:uid="{8081144F-AAED-4CFD-BEC6-CF1D4A2A814C}"/>
    <cellStyle name="Normal 2 3 2 2 2 7" xfId="4676" xr:uid="{4DE6CA10-3E00-4ACB-9356-35B69E4DBF1C}"/>
    <cellStyle name="Normal 2 3 2 2 3" xfId="306" xr:uid="{B8A7F50A-2785-4DDE-A46F-B65B506D947B}"/>
    <cellStyle name="Normal 2 3 2 2 3 2" xfId="1065" xr:uid="{73275B43-F3C9-4CD8-A77D-D9C3207B9D24}"/>
    <cellStyle name="Normal 2 3 2 2 3 2 2" xfId="3321" xr:uid="{52EE2875-4ED4-4495-82FE-8D9FB1759113}"/>
    <cellStyle name="Normal 2 3 2 2 3 2 2 2" xfId="7753" xr:uid="{1FEAD3DB-A99A-4A1E-8CE9-D59D369BE1FD}"/>
    <cellStyle name="Normal 2 3 2 2 3 2 3" xfId="5537" xr:uid="{4DBD1C99-F15F-4A8A-81FE-3F32CB34CDAF}"/>
    <cellStyle name="Normal 2 3 2 2 3 3" xfId="1813" xr:uid="{3AD3DD45-EB0D-4C3D-AF69-8DB8BB4DAEB3}"/>
    <cellStyle name="Normal 2 3 2 2 3 3 2" xfId="4029" xr:uid="{DB85578A-142D-4DE4-9395-AC5F5A26DD7E}"/>
    <cellStyle name="Normal 2 3 2 2 3 3 2 2" xfId="8461" xr:uid="{1F0F7D2C-C93C-418A-9E34-FEC12CCBE045}"/>
    <cellStyle name="Normal 2 3 2 2 3 3 3" xfId="6245" xr:uid="{E1FE961A-2FC6-4458-8ED1-52142B3EDF39}"/>
    <cellStyle name="Normal 2 3 2 2 3 4" xfId="2576" xr:uid="{96CE4960-368C-42E4-A413-0A907EE79C8C}"/>
    <cellStyle name="Normal 2 3 2 2 3 4 2" xfId="7008" xr:uid="{3DB3FB15-A490-474B-B75F-929B47BC6F68}"/>
    <cellStyle name="Normal 2 3 2 2 3 5" xfId="4792" xr:uid="{20730B46-0C85-4F74-B837-A5CC55498298}"/>
    <cellStyle name="Normal 2 3 2 2 4" xfId="541" xr:uid="{FD726408-E53A-4673-AC06-EEDBB7BDCBAD}"/>
    <cellStyle name="Normal 2 3 2 2 4 2" xfId="1300" xr:uid="{3E9EE22B-C48F-47BA-8972-4779EB063340}"/>
    <cellStyle name="Normal 2 3 2 2 4 2 2" xfId="3556" xr:uid="{E56F7EA5-F2F6-4C68-9F94-C7CDDE7624A7}"/>
    <cellStyle name="Normal 2 3 2 2 4 2 2 2" xfId="7988" xr:uid="{CCDB9687-C793-4921-B2C6-253B1CFACBA2}"/>
    <cellStyle name="Normal 2 3 2 2 4 2 3" xfId="5772" xr:uid="{3489E049-D135-46FC-8117-2FB55D4CE062}"/>
    <cellStyle name="Normal 2 3 2 2 4 3" xfId="2048" xr:uid="{3F30150B-30FF-490D-9C6F-05FC3F2731DE}"/>
    <cellStyle name="Normal 2 3 2 2 4 3 2" xfId="4264" xr:uid="{5A18A45A-18F9-4FC9-8158-6C8B187FB0BF}"/>
    <cellStyle name="Normal 2 3 2 2 4 3 2 2" xfId="8696" xr:uid="{61652B86-CA70-4B93-A3F9-6BFE9E52D538}"/>
    <cellStyle name="Normal 2 3 2 2 4 3 3" xfId="6480" xr:uid="{AEBCECDE-2E14-4E46-8060-E830A5BC7348}"/>
    <cellStyle name="Normal 2 3 2 2 4 4" xfId="2811" xr:uid="{8B06A64C-2332-476B-BB1C-5A384E706F9A}"/>
    <cellStyle name="Normal 2 3 2 2 4 4 2" xfId="7243" xr:uid="{F4FFE743-B3A3-4525-B426-56AC6DB16746}"/>
    <cellStyle name="Normal 2 3 2 2 4 5" xfId="5027" xr:uid="{3DD07812-2523-4B90-AF09-6BDAA757A556}"/>
    <cellStyle name="Normal 2 3 2 2 5" xfId="847" xr:uid="{98AB9ED1-4529-4CC5-822F-2AFA2A037567}"/>
    <cellStyle name="Normal 2 3 2 2 5 2" xfId="3103" xr:uid="{14FFA88F-4B0C-45E3-BB5F-F7503197783A}"/>
    <cellStyle name="Normal 2 3 2 2 5 2 2" xfId="7535" xr:uid="{3B44D7B5-3371-4696-B195-7D85ED7AD058}"/>
    <cellStyle name="Normal 2 3 2 2 5 3" xfId="5319" xr:uid="{23443791-87DB-4390-B3B3-00ED1035B166}"/>
    <cellStyle name="Normal 2 3 2 2 6" xfId="1583" xr:uid="{DDB6B98C-8391-44EC-9755-A4454D3F6AA0}"/>
    <cellStyle name="Normal 2 3 2 2 6 2" xfId="3799" xr:uid="{002EF7CD-6906-484E-A392-886131BFB481}"/>
    <cellStyle name="Normal 2 3 2 2 6 2 2" xfId="8231" xr:uid="{93772C51-0101-45CE-BD2E-ED741DE158D4}"/>
    <cellStyle name="Normal 2 3 2 2 6 3" xfId="6015" xr:uid="{F7B635A7-A91F-4200-986B-7D36EDD20E63}"/>
    <cellStyle name="Normal 2 3 2 2 7" xfId="2346" xr:uid="{16B7154B-D2E3-4397-9E1B-607A3031F8BC}"/>
    <cellStyle name="Normal 2 3 2 2 7 2" xfId="6778" xr:uid="{5C983B4C-FC63-4001-9802-B52FFC254A78}"/>
    <cellStyle name="Normal 2 3 2 2 8" xfId="4562" xr:uid="{DA94ED89-2209-4C79-9558-7CDD7D5D22B1}"/>
    <cellStyle name="Normal 2 3 2 3" xfId="65" xr:uid="{00000000-0005-0000-0000-000007000000}"/>
    <cellStyle name="Normal 2 3 2 3 2" xfId="211" xr:uid="{5169DF1B-496B-4F1A-ADA5-0BAA856E4FDD}"/>
    <cellStyle name="Normal 2 3 2 3 2 2" xfId="441" xr:uid="{17905142-3759-4A72-9002-7825E60C426B}"/>
    <cellStyle name="Normal 2 3 2 3 2 2 2" xfId="1200" xr:uid="{360A79BA-192F-4339-9CAE-160E4930777F}"/>
    <cellStyle name="Normal 2 3 2 3 2 2 2 2" xfId="3456" xr:uid="{B43360E2-2AD0-4059-984F-7107E56A6945}"/>
    <cellStyle name="Normal 2 3 2 3 2 2 2 2 2" xfId="7888" xr:uid="{B4816B65-605F-4D87-8074-E46645F1F2AC}"/>
    <cellStyle name="Normal 2 3 2 3 2 2 2 3" xfId="5672" xr:uid="{479C3A93-B502-442E-9B11-19AFCEE4CDF7}"/>
    <cellStyle name="Normal 2 3 2 3 2 2 3" xfId="1948" xr:uid="{32A16117-C1EB-4CCA-8682-2E767165E2E1}"/>
    <cellStyle name="Normal 2 3 2 3 2 2 3 2" xfId="4164" xr:uid="{46DA341C-29ED-48CF-904E-211A51B51D80}"/>
    <cellStyle name="Normal 2 3 2 3 2 2 3 2 2" xfId="8596" xr:uid="{3F4FE2EB-4009-4826-88FE-69747C8704CE}"/>
    <cellStyle name="Normal 2 3 2 3 2 2 3 3" xfId="6380" xr:uid="{9ADB0BB7-8A32-4740-B02B-64E2F2DC6F83}"/>
    <cellStyle name="Normal 2 3 2 3 2 2 4" xfId="2711" xr:uid="{791D313C-DE13-44C8-A82F-5EB12D426953}"/>
    <cellStyle name="Normal 2 3 2 3 2 2 4 2" xfId="7143" xr:uid="{72447DDE-1021-4993-92F6-AE6BFA1F8E26}"/>
    <cellStyle name="Normal 2 3 2 3 2 2 5" xfId="4927" xr:uid="{B809A4EC-858E-442B-AB55-78040229B402}"/>
    <cellStyle name="Normal 2 3 2 3 2 3" xfId="676" xr:uid="{93DDD84F-D627-4FC4-B54C-DC77EB925A0A}"/>
    <cellStyle name="Normal 2 3 2 3 2 3 2" xfId="1435" xr:uid="{BE248F6E-D5B1-4A5B-B51B-28C1C7F54C24}"/>
    <cellStyle name="Normal 2 3 2 3 2 3 2 2" xfId="3691" xr:uid="{7574139C-7998-45B7-9052-2FB5C3B22323}"/>
    <cellStyle name="Normal 2 3 2 3 2 3 2 2 2" xfId="8123" xr:uid="{463F1F7E-D360-4B79-BE6B-EDA015780223}"/>
    <cellStyle name="Normal 2 3 2 3 2 3 2 3" xfId="5907" xr:uid="{BE2F8C1E-545A-43EF-866B-3BAE5D1DB110}"/>
    <cellStyle name="Normal 2 3 2 3 2 3 3" xfId="2183" xr:uid="{57260B6B-F331-4ED2-8DD4-7D91DC02F86F}"/>
    <cellStyle name="Normal 2 3 2 3 2 3 3 2" xfId="4399" xr:uid="{5AD83135-21A5-405D-87C9-E4A6D2D15CC1}"/>
    <cellStyle name="Normal 2 3 2 3 2 3 3 2 2" xfId="8831" xr:uid="{19B033B6-0AEB-4583-8F36-C2561A82073A}"/>
    <cellStyle name="Normal 2 3 2 3 2 3 3 3" xfId="6615" xr:uid="{54EE1E0D-600F-4BB3-931B-44CDFA9C993B}"/>
    <cellStyle name="Normal 2 3 2 3 2 3 4" xfId="2946" xr:uid="{3F19FA63-3A94-43E4-A0A5-62C014C9481E}"/>
    <cellStyle name="Normal 2 3 2 3 2 3 4 2" xfId="7378" xr:uid="{79762E46-C36C-400E-9984-057D06BBE9FF}"/>
    <cellStyle name="Normal 2 3 2 3 2 3 5" xfId="5162" xr:uid="{429BCE26-D8D3-4E94-A52F-8D89399F73A3}"/>
    <cellStyle name="Normal 2 3 2 3 2 4" xfId="970" xr:uid="{566B8A83-B435-4FC9-94FB-60C4BC7C3172}"/>
    <cellStyle name="Normal 2 3 2 3 2 4 2" xfId="3226" xr:uid="{D0953B0F-0B9E-411A-AE51-176CF58DDD8B}"/>
    <cellStyle name="Normal 2 3 2 3 2 4 2 2" xfId="7658" xr:uid="{627C4C85-7041-49E6-A18F-748C02063CA6}"/>
    <cellStyle name="Normal 2 3 2 3 2 4 3" xfId="5442" xr:uid="{238BA3F5-E04A-4B67-835A-2CD24D4144C3}"/>
    <cellStyle name="Normal 2 3 2 3 2 5" xfId="1718" xr:uid="{A64A1E0B-0C5A-40BC-9BD2-4567F2290654}"/>
    <cellStyle name="Normal 2 3 2 3 2 5 2" xfId="3934" xr:uid="{7DB36812-B100-4102-8045-F5191A7AA7F0}"/>
    <cellStyle name="Normal 2 3 2 3 2 5 2 2" xfId="8366" xr:uid="{BA7913DC-3DB8-4106-A1C3-BDFD16A7ECC7}"/>
    <cellStyle name="Normal 2 3 2 3 2 5 3" xfId="6150" xr:uid="{ABCF51B1-DCD1-4EA8-9C75-71705936B585}"/>
    <cellStyle name="Normal 2 3 2 3 2 6" xfId="2481" xr:uid="{FA61ECDB-8AF3-42DF-AA44-2F3BA67C7E81}"/>
    <cellStyle name="Normal 2 3 2 3 2 6 2" xfId="6913" xr:uid="{0C0BF9AC-11BD-4194-A1A0-2C1BB7B79952}"/>
    <cellStyle name="Normal 2 3 2 3 2 7" xfId="4697" xr:uid="{63F99B52-899F-463D-92E0-8DC3AB34B664}"/>
    <cellStyle name="Normal 2 3 2 3 3" xfId="327" xr:uid="{D9C64A89-F328-4674-A6C4-2195FF0A9BD7}"/>
    <cellStyle name="Normal 2 3 2 3 3 2" xfId="1086" xr:uid="{54DB9420-DA9A-441F-B833-A7C06E195C60}"/>
    <cellStyle name="Normal 2 3 2 3 3 2 2" xfId="3342" xr:uid="{CAA02A7D-D056-4812-B341-ED747CB690D9}"/>
    <cellStyle name="Normal 2 3 2 3 3 2 2 2" xfId="7774" xr:uid="{3A644389-9A39-4DCC-A45E-5FA713881170}"/>
    <cellStyle name="Normal 2 3 2 3 3 2 3" xfId="5558" xr:uid="{98DAA30A-4F28-458A-961F-CECFC00CDC68}"/>
    <cellStyle name="Normal 2 3 2 3 3 3" xfId="1834" xr:uid="{EF0D6FB0-2509-4DBA-AEFE-EFCD63AAFC25}"/>
    <cellStyle name="Normal 2 3 2 3 3 3 2" xfId="4050" xr:uid="{B55C6A01-A6F4-483C-A5A3-1DD6C3DEC262}"/>
    <cellStyle name="Normal 2 3 2 3 3 3 2 2" xfId="8482" xr:uid="{B99064C2-FB6E-4FEA-8E25-761E1209F4C5}"/>
    <cellStyle name="Normal 2 3 2 3 3 3 3" xfId="6266" xr:uid="{854B7D3C-7C23-4E1E-89C0-1A4EE5E37CF5}"/>
    <cellStyle name="Normal 2 3 2 3 3 4" xfId="2597" xr:uid="{85285B64-8663-4B0C-BCB7-EFD82C1BA0F1}"/>
    <cellStyle name="Normal 2 3 2 3 3 4 2" xfId="7029" xr:uid="{595FA07F-81B4-4ED5-8F43-C48FECCCEE3A}"/>
    <cellStyle name="Normal 2 3 2 3 3 5" xfId="4813" xr:uid="{653180A5-148D-4790-B4AF-90624DE6C5E2}"/>
    <cellStyle name="Normal 2 3 2 3 4" xfId="562" xr:uid="{CBB4A130-B814-4F12-A596-4333093E6266}"/>
    <cellStyle name="Normal 2 3 2 3 4 2" xfId="1321" xr:uid="{73A5B283-D785-4DF3-9A14-B9ACE2615B1E}"/>
    <cellStyle name="Normal 2 3 2 3 4 2 2" xfId="3577" xr:uid="{DE054CCA-90F3-4494-B07E-FEA127EA124A}"/>
    <cellStyle name="Normal 2 3 2 3 4 2 2 2" xfId="8009" xr:uid="{F183D1E8-E08E-4C57-BC9D-EE43AD7586B3}"/>
    <cellStyle name="Normal 2 3 2 3 4 2 3" xfId="5793" xr:uid="{9ED3401E-63B3-4077-83E5-4A24A7F7B787}"/>
    <cellStyle name="Normal 2 3 2 3 4 3" xfId="2069" xr:uid="{805B0CE5-2BD5-4987-A444-6E0909B5C379}"/>
    <cellStyle name="Normal 2 3 2 3 4 3 2" xfId="4285" xr:uid="{9D75123C-0910-4200-91F7-42D2DC14383B}"/>
    <cellStyle name="Normal 2 3 2 3 4 3 2 2" xfId="8717" xr:uid="{CE47D16F-2341-4DBC-9303-76DB6D285F1A}"/>
    <cellStyle name="Normal 2 3 2 3 4 3 3" xfId="6501" xr:uid="{840C8A2B-02D3-45AF-851B-CCF368F06A12}"/>
    <cellStyle name="Normal 2 3 2 3 4 4" xfId="2832" xr:uid="{2B26D2C4-5609-4574-A5D8-A4A61F3C1236}"/>
    <cellStyle name="Normal 2 3 2 3 4 4 2" xfId="7264" xr:uid="{3C824AFC-41A0-473D-85A3-E335BBAE8BF8}"/>
    <cellStyle name="Normal 2 3 2 3 4 5" xfId="5048" xr:uid="{3CD4A40C-A97C-4F9E-AD74-65C451DDB083}"/>
    <cellStyle name="Normal 2 3 2 3 5" xfId="863" xr:uid="{4F964406-4CE2-438B-80C5-53A9F0DD4FA3}"/>
    <cellStyle name="Normal 2 3 2 3 5 2" xfId="3119" xr:uid="{FA1066D7-68EB-4F82-AF8C-3D5FCDBB4B3B}"/>
    <cellStyle name="Normal 2 3 2 3 5 2 2" xfId="7551" xr:uid="{0BFD7A5E-3530-4741-AFE9-5D4323481BD0}"/>
    <cellStyle name="Normal 2 3 2 3 5 3" xfId="5335" xr:uid="{C81F8575-D95B-481C-B4CD-1459C507873A}"/>
    <cellStyle name="Normal 2 3 2 3 6" xfId="1604" xr:uid="{58F6440F-D7F1-4474-8946-89110F714A14}"/>
    <cellStyle name="Normal 2 3 2 3 6 2" xfId="3820" xr:uid="{68D2A105-CF2B-418F-ADFD-BC2B37B92648}"/>
    <cellStyle name="Normal 2 3 2 3 6 2 2" xfId="8252" xr:uid="{899B237C-AD6D-4585-A9F2-8B28E3479CB9}"/>
    <cellStyle name="Normal 2 3 2 3 6 3" xfId="6036" xr:uid="{40ED8819-2D72-409D-BC88-0202241EC6A7}"/>
    <cellStyle name="Normal 2 3 2 3 7" xfId="2367" xr:uid="{2B129AB6-3DE8-4B48-8E48-35145C23600B}"/>
    <cellStyle name="Normal 2 3 2 3 7 2" xfId="6799" xr:uid="{7A951784-5FF9-4B30-B7A1-15174C2D8EB0}"/>
    <cellStyle name="Normal 2 3 2 3 8" xfId="4583" xr:uid="{3ADAAF9A-CA89-4730-AE66-A45F1A5C9AD0}"/>
    <cellStyle name="Normal 2 3 2 4" xfId="133" xr:uid="{20D2B142-CCCD-4696-A22D-7EA5459762B4}"/>
    <cellStyle name="Normal 2 3 2 4 2" xfId="262" xr:uid="{030926D2-11EC-4282-A7DD-0DAE4121337D}"/>
    <cellStyle name="Normal 2 3 2 4 2 2" xfId="492" xr:uid="{17F7F29B-DC13-428A-8BB7-3B76F8CEBA11}"/>
    <cellStyle name="Normal 2 3 2 4 2 2 2" xfId="1251" xr:uid="{4C8EE77B-4F5E-4DE1-AA24-512302BF4700}"/>
    <cellStyle name="Normal 2 3 2 4 2 2 2 2" xfId="3507" xr:uid="{C3B7C101-F4E2-48D6-8D2B-5EB259CC60CB}"/>
    <cellStyle name="Normal 2 3 2 4 2 2 2 2 2" xfId="7939" xr:uid="{782878BB-5E71-40FB-8E78-A16166413A52}"/>
    <cellStyle name="Normal 2 3 2 4 2 2 2 3" xfId="5723" xr:uid="{2EF8320B-A845-4E26-956F-AC2C9C2BAB4F}"/>
    <cellStyle name="Normal 2 3 2 4 2 2 3" xfId="1999" xr:uid="{356C27AF-BF71-4B23-898B-7F2152E0E9B5}"/>
    <cellStyle name="Normal 2 3 2 4 2 2 3 2" xfId="4215" xr:uid="{B780A410-74B8-4663-976F-CAC821CB7EF0}"/>
    <cellStyle name="Normal 2 3 2 4 2 2 3 2 2" xfId="8647" xr:uid="{6448CF5B-5C8E-46A8-8A7B-F9362C20E0CF}"/>
    <cellStyle name="Normal 2 3 2 4 2 2 3 3" xfId="6431" xr:uid="{3CBA1350-7696-4023-A2BB-88CC41B01240}"/>
    <cellStyle name="Normal 2 3 2 4 2 2 4" xfId="2762" xr:uid="{C3D3BA93-2832-480F-9FD5-9F2D5526A83A}"/>
    <cellStyle name="Normal 2 3 2 4 2 2 4 2" xfId="7194" xr:uid="{78A799D3-4A1A-44DD-B2C1-06EC22904153}"/>
    <cellStyle name="Normal 2 3 2 4 2 2 5" xfId="4978" xr:uid="{406230F4-667B-433A-AE2D-2340794E829A}"/>
    <cellStyle name="Normal 2 3 2 4 2 3" xfId="727" xr:uid="{EE087099-242F-40F7-9E7F-3C7929A5C2A0}"/>
    <cellStyle name="Normal 2 3 2 4 2 3 2" xfId="1486" xr:uid="{8924B5E4-0213-4B4B-9423-0F7012782EE6}"/>
    <cellStyle name="Normal 2 3 2 4 2 3 2 2" xfId="3742" xr:uid="{18442DD8-9979-4953-A34F-4AF4B3C12E63}"/>
    <cellStyle name="Normal 2 3 2 4 2 3 2 2 2" xfId="8174" xr:uid="{EDD0BAF4-A784-42D1-A30D-ABBDC61571DB}"/>
    <cellStyle name="Normal 2 3 2 4 2 3 2 3" xfId="5958" xr:uid="{6CF9F6B8-7D5E-4F0A-82FC-0B67F97AF417}"/>
    <cellStyle name="Normal 2 3 2 4 2 3 3" xfId="2234" xr:uid="{F2D295FA-B2F3-4E9F-978C-50FB1966D536}"/>
    <cellStyle name="Normal 2 3 2 4 2 3 3 2" xfId="4450" xr:uid="{C4D53808-34A0-4712-8B64-EB920D84DC7C}"/>
    <cellStyle name="Normal 2 3 2 4 2 3 3 2 2" xfId="8882" xr:uid="{BE0AB4F4-9EB6-473C-9295-7A9F2331FC99}"/>
    <cellStyle name="Normal 2 3 2 4 2 3 3 3" xfId="6666" xr:uid="{E7B7CE66-0DE0-4EA1-BF87-BE9F0808E0AE}"/>
    <cellStyle name="Normal 2 3 2 4 2 3 4" xfId="2997" xr:uid="{16F24E8F-B3FB-4117-AA66-FE3813F68B81}"/>
    <cellStyle name="Normal 2 3 2 4 2 3 4 2" xfId="7429" xr:uid="{B5413AEF-2C59-4BDD-B13A-AFD54167FD2C}"/>
    <cellStyle name="Normal 2 3 2 4 2 3 5" xfId="5213" xr:uid="{D2CE93FF-B000-4132-A059-A0E785F60C1A}"/>
    <cellStyle name="Normal 2 3 2 4 2 4" xfId="1021" xr:uid="{69A89C0C-465A-48B2-BAF4-4FB10825AD5D}"/>
    <cellStyle name="Normal 2 3 2 4 2 4 2" xfId="3277" xr:uid="{204318AA-B080-49B6-BDA0-E5ECDB3D08A6}"/>
    <cellStyle name="Normal 2 3 2 4 2 4 2 2" xfId="7709" xr:uid="{FAE138F2-B6CC-468F-A9CA-FA8246437808}"/>
    <cellStyle name="Normal 2 3 2 4 2 4 3" xfId="5493" xr:uid="{E1E6EF50-0A63-4A37-9CD8-D5F91EF24F06}"/>
    <cellStyle name="Normal 2 3 2 4 2 5" xfId="1769" xr:uid="{03966F32-75AD-4EAB-81DE-4FB99981F51C}"/>
    <cellStyle name="Normal 2 3 2 4 2 5 2" xfId="3985" xr:uid="{2D02FEE0-703C-454E-88C8-7494FD4EDBA0}"/>
    <cellStyle name="Normal 2 3 2 4 2 5 2 2" xfId="8417" xr:uid="{76AA5614-4D28-48AE-BBFE-02249B9405B9}"/>
    <cellStyle name="Normal 2 3 2 4 2 5 3" xfId="6201" xr:uid="{47801677-1ABB-478B-8993-0B618D3B49AB}"/>
    <cellStyle name="Normal 2 3 2 4 2 6" xfId="2532" xr:uid="{81D9FECD-E2D2-4375-90C3-FB96CBD8DF5B}"/>
    <cellStyle name="Normal 2 3 2 4 2 6 2" xfId="6964" xr:uid="{5029EC7C-B719-4072-835C-3A6F0C456BD3}"/>
    <cellStyle name="Normal 2 3 2 4 2 7" xfId="4748" xr:uid="{EF16713A-6855-4FC8-AFE6-30483D19B995}"/>
    <cellStyle name="Normal 2 3 2 4 3" xfId="377" xr:uid="{0A2E65AF-EE17-4FB8-B43D-826CA0FEA432}"/>
    <cellStyle name="Normal 2 3 2 4 3 2" xfId="1136" xr:uid="{093C04A8-6A7A-4CC7-91A1-EAD813D2FF07}"/>
    <cellStyle name="Normal 2 3 2 4 3 2 2" xfId="3392" xr:uid="{4D5612A4-ED9A-4B93-A60D-05A7B5F30C1B}"/>
    <cellStyle name="Normal 2 3 2 4 3 2 2 2" xfId="7824" xr:uid="{90198D7D-2B98-4CD1-AD46-765101B929B9}"/>
    <cellStyle name="Normal 2 3 2 4 3 2 3" xfId="5608" xr:uid="{DB03D35A-077C-4BBE-BAF9-1D007D98F905}"/>
    <cellStyle name="Normal 2 3 2 4 3 3" xfId="1884" xr:uid="{6F7F91BD-40C5-4D3B-A55B-2D37F0303D53}"/>
    <cellStyle name="Normal 2 3 2 4 3 3 2" xfId="4100" xr:uid="{2A25EEAC-4AEE-471F-AA68-59BC126E70D0}"/>
    <cellStyle name="Normal 2 3 2 4 3 3 2 2" xfId="8532" xr:uid="{254B731E-5564-4597-B8EC-5AFF8A4EF300}"/>
    <cellStyle name="Normal 2 3 2 4 3 3 3" xfId="6316" xr:uid="{E1951A09-0453-4D8B-9AE2-4ACCE16034C0}"/>
    <cellStyle name="Normal 2 3 2 4 3 4" xfId="2647" xr:uid="{10CF88D2-C066-464D-8A98-F9FD27181D3D}"/>
    <cellStyle name="Normal 2 3 2 4 3 4 2" xfId="7079" xr:uid="{CAA53642-55AB-4B54-B810-44CA9859D708}"/>
    <cellStyle name="Normal 2 3 2 4 3 5" xfId="4863" xr:uid="{84FF90B3-5303-4ED0-90C5-13B14236F4A5}"/>
    <cellStyle name="Normal 2 3 2 4 4" xfId="612" xr:uid="{38A41068-3BF3-4509-A72C-542ED80F5017}"/>
    <cellStyle name="Normal 2 3 2 4 4 2" xfId="1371" xr:uid="{75D9B38E-C35C-473A-859D-A0C0233A46B7}"/>
    <cellStyle name="Normal 2 3 2 4 4 2 2" xfId="3627" xr:uid="{6009DA48-A887-49AF-AFD0-B19A8D5DAE57}"/>
    <cellStyle name="Normal 2 3 2 4 4 2 2 2" xfId="8059" xr:uid="{37B3BFB3-0BAA-4B30-A85C-6E512E4D7574}"/>
    <cellStyle name="Normal 2 3 2 4 4 2 3" xfId="5843" xr:uid="{521B2D4F-9FB3-47D6-A1BC-8C0ADB2C80DB}"/>
    <cellStyle name="Normal 2 3 2 4 4 3" xfId="2119" xr:uid="{CCE2E886-3934-4D31-86BB-921D9DE493DC}"/>
    <cellStyle name="Normal 2 3 2 4 4 3 2" xfId="4335" xr:uid="{B0662E5D-958E-4D40-8BDA-ABE33930AD5B}"/>
    <cellStyle name="Normal 2 3 2 4 4 3 2 2" xfId="8767" xr:uid="{9179990F-FF63-47C4-AB8A-984922DACAB9}"/>
    <cellStyle name="Normal 2 3 2 4 4 3 3" xfId="6551" xr:uid="{6FEB51BF-549C-490E-87BF-B00D437D26EE}"/>
    <cellStyle name="Normal 2 3 2 4 4 4" xfId="2882" xr:uid="{8CF14445-C208-4C02-A432-3579D3EF4252}"/>
    <cellStyle name="Normal 2 3 2 4 4 4 2" xfId="7314" xr:uid="{F1CDDBE0-FD77-442B-927E-34AA36149273}"/>
    <cellStyle name="Normal 2 3 2 4 4 5" xfId="5098" xr:uid="{3BAA0519-0958-49EF-AE3E-CAEA01E77F67}"/>
    <cellStyle name="Normal 2 3 2 4 5" xfId="906" xr:uid="{2384B49F-6581-4962-BFF3-50A8913F6A7E}"/>
    <cellStyle name="Normal 2 3 2 4 5 2" xfId="3162" xr:uid="{4652C821-1871-4AF3-8304-8C7FB1FCB8CF}"/>
    <cellStyle name="Normal 2 3 2 4 5 2 2" xfId="7594" xr:uid="{2C071E55-52E9-44AF-B1A3-267709A2201D}"/>
    <cellStyle name="Normal 2 3 2 4 5 3" xfId="5378" xr:uid="{5DD11150-EB37-4827-ADE6-ACAA6052A0EF}"/>
    <cellStyle name="Normal 2 3 2 4 6" xfId="1654" xr:uid="{F1B6E582-1E91-4EF6-B48D-B2BC20DF45A9}"/>
    <cellStyle name="Normal 2 3 2 4 6 2" xfId="3870" xr:uid="{817FA6F4-9240-42E3-BECD-92CB03C0BFDB}"/>
    <cellStyle name="Normal 2 3 2 4 6 2 2" xfId="8302" xr:uid="{86CFE282-FB8B-4133-B57E-AB9F62B61F02}"/>
    <cellStyle name="Normal 2 3 2 4 6 3" xfId="6086" xr:uid="{DB93701B-72A1-433D-9166-57D778E06E9F}"/>
    <cellStyle name="Normal 2 3 2 4 7" xfId="2417" xr:uid="{1703BC5C-4D7C-4CE6-88D4-E192DB0E0567}"/>
    <cellStyle name="Normal 2 3 2 4 7 2" xfId="6849" xr:uid="{FB1530AF-D24D-418B-AF9E-67A73B194A7F}"/>
    <cellStyle name="Normal 2 3 2 4 8" xfId="4633" xr:uid="{5B3C62A6-2F99-448B-A7DF-64BBF60487B9}"/>
    <cellStyle name="Normal 2 3 2 5" xfId="175" xr:uid="{989CBC90-CC08-4FB9-B4CF-0F3FE1A83AEF}"/>
    <cellStyle name="Normal 2 3 2 5 2" xfId="405" xr:uid="{5218DE0A-7A27-4C66-97F9-FD93D06D52BE}"/>
    <cellStyle name="Normal 2 3 2 5 2 2" xfId="1164" xr:uid="{B27674EB-B1CE-47A6-88B8-BA1C39416B0D}"/>
    <cellStyle name="Normal 2 3 2 5 2 2 2" xfId="3420" xr:uid="{4F1FC0D0-2ED3-4B6F-90F6-2918FDB4A4E8}"/>
    <cellStyle name="Normal 2 3 2 5 2 2 2 2" xfId="7852" xr:uid="{9C0C8E03-7CA8-4D4D-BB57-3F96C593934F}"/>
    <cellStyle name="Normal 2 3 2 5 2 2 3" xfId="5636" xr:uid="{63332D35-3F22-4FB2-8756-2EF9DC052021}"/>
    <cellStyle name="Normal 2 3 2 5 2 3" xfId="1912" xr:uid="{0EB77CD5-E5F0-470C-A6EA-B7CAA31AE003}"/>
    <cellStyle name="Normal 2 3 2 5 2 3 2" xfId="4128" xr:uid="{4A320EC1-2F54-4751-B109-AB425221AB5F}"/>
    <cellStyle name="Normal 2 3 2 5 2 3 2 2" xfId="8560" xr:uid="{4308F730-86EE-432D-B906-FB274564C4AA}"/>
    <cellStyle name="Normal 2 3 2 5 2 3 3" xfId="6344" xr:uid="{241AAD5B-4225-4890-BE37-417581861275}"/>
    <cellStyle name="Normal 2 3 2 5 2 4" xfId="2675" xr:uid="{773D5138-0649-45ED-B67C-EF743AD0432B}"/>
    <cellStyle name="Normal 2 3 2 5 2 4 2" xfId="7107" xr:uid="{2103574D-C977-4004-ABF7-8E6280C70DBA}"/>
    <cellStyle name="Normal 2 3 2 5 2 5" xfId="4891" xr:uid="{77B9C126-0922-4E23-9F59-4950CE64C7B2}"/>
    <cellStyle name="Normal 2 3 2 5 3" xfId="640" xr:uid="{AB90833E-862F-4F47-80CC-E1F002B5BEA8}"/>
    <cellStyle name="Normal 2 3 2 5 3 2" xfId="1399" xr:uid="{001626BF-A7D0-4143-B20F-3E887087B4C5}"/>
    <cellStyle name="Normal 2 3 2 5 3 2 2" xfId="3655" xr:uid="{98B041B6-6B23-4051-99AD-B86F2EB4043B}"/>
    <cellStyle name="Normal 2 3 2 5 3 2 2 2" xfId="8087" xr:uid="{D4AAD604-73A0-4D7B-A912-15617AEBEDFC}"/>
    <cellStyle name="Normal 2 3 2 5 3 2 3" xfId="5871" xr:uid="{DCBA5E3B-0D1D-47C7-A92D-CE68DC00CA17}"/>
    <cellStyle name="Normal 2 3 2 5 3 3" xfId="2147" xr:uid="{C2909FC7-2BC3-40DD-8131-98E989D7E5F2}"/>
    <cellStyle name="Normal 2 3 2 5 3 3 2" xfId="4363" xr:uid="{50953AB6-0B35-4B3D-9225-912CC40BE710}"/>
    <cellStyle name="Normal 2 3 2 5 3 3 2 2" xfId="8795" xr:uid="{872F939C-A439-4564-9058-99AC0A8E47CA}"/>
    <cellStyle name="Normal 2 3 2 5 3 3 3" xfId="6579" xr:uid="{5E892AD0-0729-481F-B2B0-4AD27B02F10B}"/>
    <cellStyle name="Normal 2 3 2 5 3 4" xfId="2910" xr:uid="{ECE50E31-2F94-47B5-94F0-9F0171ECFC05}"/>
    <cellStyle name="Normal 2 3 2 5 3 4 2" xfId="7342" xr:uid="{0CB8D0D3-4847-44E0-8318-564B69E44AB5}"/>
    <cellStyle name="Normal 2 3 2 5 3 5" xfId="5126" xr:uid="{E7369374-E519-4203-B58B-11638663D659}"/>
    <cellStyle name="Normal 2 3 2 5 4" xfId="934" xr:uid="{713D6D6B-0262-41BB-BD32-BDDD8D281FF7}"/>
    <cellStyle name="Normal 2 3 2 5 4 2" xfId="3190" xr:uid="{A314C5FB-3C83-41D1-8003-20789BB9D2B0}"/>
    <cellStyle name="Normal 2 3 2 5 4 2 2" xfId="7622" xr:uid="{6DC63ED2-7ED4-46B1-A993-3326D1FD8808}"/>
    <cellStyle name="Normal 2 3 2 5 4 3" xfId="5406" xr:uid="{F1441D31-F3EF-4476-AE27-90ADEE638F67}"/>
    <cellStyle name="Normal 2 3 2 5 5" xfId="1682" xr:uid="{A54EE59F-98AD-4E18-AB04-E6E21D226DC8}"/>
    <cellStyle name="Normal 2 3 2 5 5 2" xfId="3898" xr:uid="{91BE8F85-5172-4E75-888F-6BC5C8467FF7}"/>
    <cellStyle name="Normal 2 3 2 5 5 2 2" xfId="8330" xr:uid="{17D446C4-5809-48B6-8F96-237322746060}"/>
    <cellStyle name="Normal 2 3 2 5 5 3" xfId="6114" xr:uid="{17F7D47E-72BA-4609-9140-938EFC6E193F}"/>
    <cellStyle name="Normal 2 3 2 5 6" xfId="2445" xr:uid="{D397365B-71A7-42AC-9327-F77A0FD72CE5}"/>
    <cellStyle name="Normal 2 3 2 5 6 2" xfId="6877" xr:uid="{8F90E8AA-9E4D-451C-BA46-3A8147CCFEA1}"/>
    <cellStyle name="Normal 2 3 2 5 7" xfId="4661" xr:uid="{5ECDB39F-709A-4098-9CC5-515BFC96CEF7}"/>
    <cellStyle name="Normal 2 3 2 6" xfId="291" xr:uid="{053FC7AA-6F77-40BF-9910-9DF9A56A7254}"/>
    <cellStyle name="Normal 2 3 2 6 2" xfId="1050" xr:uid="{43547DA1-74A1-40CD-A5E6-679B6563E409}"/>
    <cellStyle name="Normal 2 3 2 6 2 2" xfId="3306" xr:uid="{C983258C-622E-451D-9FB8-D529E0E6B75B}"/>
    <cellStyle name="Normal 2 3 2 6 2 2 2" xfId="7738" xr:uid="{84AB3252-F7FB-4496-A83F-1CC5F3A17909}"/>
    <cellStyle name="Normal 2 3 2 6 2 3" xfId="5522" xr:uid="{1A858BD3-923B-4723-8FE0-677FEE211992}"/>
    <cellStyle name="Normal 2 3 2 6 3" xfId="1798" xr:uid="{69A82D2E-6463-443D-BC18-B57D02210902}"/>
    <cellStyle name="Normal 2 3 2 6 3 2" xfId="4014" xr:uid="{17FA8322-6C27-4539-9F74-EF6E59570A80}"/>
    <cellStyle name="Normal 2 3 2 6 3 2 2" xfId="8446" xr:uid="{85E4587C-1E08-4D23-B1EE-8D774F534C31}"/>
    <cellStyle name="Normal 2 3 2 6 3 3" xfId="6230" xr:uid="{A11E7B04-A679-45AF-91AA-9951BFA6938F}"/>
    <cellStyle name="Normal 2 3 2 6 4" xfId="2561" xr:uid="{7EB67EA0-FC70-403C-8269-13F9D6390A70}"/>
    <cellStyle name="Normal 2 3 2 6 4 2" xfId="6993" xr:uid="{678CEC25-B95C-445A-8F97-F8A34AFA32A3}"/>
    <cellStyle name="Normal 2 3 2 6 5" xfId="4777" xr:uid="{DF7DFE96-45CE-4971-9040-0EBCC2DC2A94}"/>
    <cellStyle name="Normal 2 3 2 7" xfId="526" xr:uid="{82B6958E-CF8E-4C3C-B3A2-9CFA0FBC3AE8}"/>
    <cellStyle name="Normal 2 3 2 7 2" xfId="1285" xr:uid="{4722F144-9260-4388-9D1C-BCFB2DAB6E72}"/>
    <cellStyle name="Normal 2 3 2 7 2 2" xfId="3541" xr:uid="{4AF07053-13CD-45D9-8E35-3F5B41257D00}"/>
    <cellStyle name="Normal 2 3 2 7 2 2 2" xfId="7973" xr:uid="{751B1A15-C8B3-450A-A6B1-7B295798743A}"/>
    <cellStyle name="Normal 2 3 2 7 2 3" xfId="5757" xr:uid="{F71189EF-3778-4B23-9F87-8A220B56CA30}"/>
    <cellStyle name="Normal 2 3 2 7 3" xfId="2033" xr:uid="{D96E8CAF-0CFC-439B-8D27-B16DE6E83900}"/>
    <cellStyle name="Normal 2 3 2 7 3 2" xfId="4249" xr:uid="{4A691CDB-EEA4-46AD-B3AA-16E2EFB9C5D6}"/>
    <cellStyle name="Normal 2 3 2 7 3 2 2" xfId="8681" xr:uid="{7A9F8CF8-983B-470B-86EC-B71CE7CC0A62}"/>
    <cellStyle name="Normal 2 3 2 7 3 3" xfId="6465" xr:uid="{649FE1C2-2BF1-457B-BFBD-4BA43625C171}"/>
    <cellStyle name="Normal 2 3 2 7 4" xfId="2796" xr:uid="{2F76FE24-9750-4A14-B1E4-4428B5684767}"/>
    <cellStyle name="Normal 2 3 2 7 4 2" xfId="7228" xr:uid="{8FB78295-53E9-48B6-9822-4F1D64A0694F}"/>
    <cellStyle name="Normal 2 3 2 7 5" xfId="5012" xr:uid="{6B393ACE-5748-4D1D-9349-84B4F05551E7}"/>
    <cellStyle name="Normal 2 3 2 8" xfId="768" xr:uid="{E86C44BE-819D-45FA-815E-E1A318F724C2}"/>
    <cellStyle name="Normal 2 3 2 8 2" xfId="2275" xr:uid="{A64CDDF7-8AF7-4C7F-A4B3-9026C706F02C}"/>
    <cellStyle name="Normal 2 3 2 8 2 2" xfId="4491" xr:uid="{BDF3846B-6C9F-4E6E-926E-4F9668605887}"/>
    <cellStyle name="Normal 2 3 2 8 2 2 2" xfId="8923" xr:uid="{91243181-BF40-413A-8F92-2132F92FD12A}"/>
    <cellStyle name="Normal 2 3 2 8 2 3" xfId="6707" xr:uid="{E59D4A27-F4F4-40F1-8BEF-D71013B4A86A}"/>
    <cellStyle name="Normal 2 3 2 8 3" xfId="3038" xr:uid="{23115A77-CE98-4BB1-AEFF-E422CB39A61D}"/>
    <cellStyle name="Normal 2 3 2 8 3 2" xfId="7470" xr:uid="{CA004FFC-0115-495C-A442-8C86CF9FC6EB}"/>
    <cellStyle name="Normal 2 3 2 8 4" xfId="5254" xr:uid="{2A8E5030-3F3E-4115-BF54-33A76760F096}"/>
    <cellStyle name="Normal 2 3 2 9" xfId="835" xr:uid="{BA628EB9-290B-47D2-916B-0E7C12A702C3}"/>
    <cellStyle name="Normal 2 3 2 9 2" xfId="3091" xr:uid="{71D2D4CD-A442-4683-9071-8FB3B0C61E7F}"/>
    <cellStyle name="Normal 2 3 2 9 2 2" xfId="7523" xr:uid="{CB9CEC93-6BC3-4D0F-8F73-B4AB22B7C821}"/>
    <cellStyle name="Normal 2 3 2 9 3" xfId="5307" xr:uid="{E4F378C4-4490-4E22-9473-69FFBF97645F}"/>
    <cellStyle name="Normal 2 3 3" xfId="159" xr:uid="{8B92AF92-B45E-4EB9-BFD9-6A074D34FFCC}"/>
    <cellStyle name="Normal 2 4" xfId="4" xr:uid="{00000000-0005-0000-0000-00001E000000}"/>
    <cellStyle name="Normal 2 4 10" xfId="516" xr:uid="{CB36B637-17DC-4021-93D1-4C6F9BC0CECC}"/>
    <cellStyle name="Normal 2 4 10 2" xfId="1275" xr:uid="{CB1518F2-5142-4A58-AD1E-9CA1EE455D76}"/>
    <cellStyle name="Normal 2 4 10 2 2" xfId="3531" xr:uid="{7E84F970-E968-4176-A7F1-9F2C99BE56D2}"/>
    <cellStyle name="Normal 2 4 10 2 2 2" xfId="7963" xr:uid="{E55CDF9D-EF64-4297-BC10-BEE1154965EB}"/>
    <cellStyle name="Normal 2 4 10 2 3" xfId="5747" xr:uid="{2BF2B50C-813F-444D-9B25-24B6958030ED}"/>
    <cellStyle name="Normal 2 4 10 3" xfId="2023" xr:uid="{5AEF95C7-0A0B-474F-B6C8-9FBD548BC272}"/>
    <cellStyle name="Normal 2 4 10 3 2" xfId="4239" xr:uid="{0230A8E5-D330-4518-BFDF-0CBA2F72F97A}"/>
    <cellStyle name="Normal 2 4 10 3 2 2" xfId="8671" xr:uid="{45A2F6FF-F293-4AC2-B10A-872A37130A8E}"/>
    <cellStyle name="Normal 2 4 10 3 3" xfId="6455" xr:uid="{0FA3B58F-4E3A-4CC6-AF43-AC9FDCAF7105}"/>
    <cellStyle name="Normal 2 4 10 4" xfId="2786" xr:uid="{4A7F5C25-9404-4A73-9439-14E7CFF02FCF}"/>
    <cellStyle name="Normal 2 4 10 4 2" xfId="7218" xr:uid="{3CF0A3F6-36EB-4A81-B74A-D41D9C18DF40}"/>
    <cellStyle name="Normal 2 4 10 5" xfId="5002" xr:uid="{608A9B4E-24EF-43D8-B4AC-135E08D44925}"/>
    <cellStyle name="Normal 2 4 11" xfId="758" xr:uid="{0665D59E-C6FE-4723-A284-82B2AD3D782A}"/>
    <cellStyle name="Normal 2 4 11 2" xfId="2265" xr:uid="{2CE4403C-EE67-4417-813D-37A62A37FCDD}"/>
    <cellStyle name="Normal 2 4 11 2 2" xfId="4481" xr:uid="{DACD7689-6E29-47CF-A5E3-818F046CE053}"/>
    <cellStyle name="Normal 2 4 11 2 2 2" xfId="8913" xr:uid="{A04C1A5A-D0CE-44FA-8B70-A6B6EBAC765D}"/>
    <cellStyle name="Normal 2 4 11 2 3" xfId="6697" xr:uid="{894E4154-066E-4AC6-9FF3-0FD1F4425580}"/>
    <cellStyle name="Normal 2 4 11 3" xfId="3028" xr:uid="{91BBCA2A-FA63-47F1-9DA2-90A1872EDB53}"/>
    <cellStyle name="Normal 2 4 11 3 2" xfId="7460" xr:uid="{6C0CA987-B7D0-4AB0-857A-3D40A2378BE2}"/>
    <cellStyle name="Normal 2 4 11 4" xfId="5244" xr:uid="{0030CF7B-B25F-4236-8679-3F35304D3B3B}"/>
    <cellStyle name="Normal 2 4 12" xfId="817" xr:uid="{BD111988-F6F4-44E4-8789-2CBEF05E7B28}"/>
    <cellStyle name="Normal 2 4 12 2" xfId="2310" xr:uid="{0B75B4B6-E6EF-4FB8-B9A1-78CAB9CA9E27}"/>
    <cellStyle name="Normal 2 4 12 2 2" xfId="4526" xr:uid="{546B84A2-B8ED-4515-BDC8-A1DD9780B1EE}"/>
    <cellStyle name="Normal 2 4 12 2 2 2" xfId="8958" xr:uid="{02051142-E4B8-4AEB-B82E-8C586962A454}"/>
    <cellStyle name="Normal 2 4 12 2 3" xfId="6742" xr:uid="{0B01CE48-7BF6-4E23-9981-242EDB8AA299}"/>
    <cellStyle name="Normal 2 4 12 3" xfId="3073" xr:uid="{1C82C837-16C2-43CC-ACE7-38C5842DCEC7}"/>
    <cellStyle name="Normal 2 4 12 3 2" xfId="7505" xr:uid="{3518E1E5-FA15-424C-B7A7-E02D5E90C343}"/>
    <cellStyle name="Normal 2 4 12 4" xfId="5289" xr:uid="{FD78F05E-6892-46DA-ADC7-466023E8FE7A}"/>
    <cellStyle name="Normal 2 4 13" xfId="1558" xr:uid="{053CCA19-6E2A-41D5-B098-7BF095B2A376}"/>
    <cellStyle name="Normal 2 4 13 2" xfId="3774" xr:uid="{721A6535-22E3-4460-8EAC-BDCF0E561CFA}"/>
    <cellStyle name="Normal 2 4 13 2 2" xfId="8206" xr:uid="{9AF6BFD8-CFAD-45B1-A140-14718853B237}"/>
    <cellStyle name="Normal 2 4 13 3" xfId="5990" xr:uid="{B4A464CB-0CA2-4EAE-91C5-582D9F388540}"/>
    <cellStyle name="Normal 2 4 14" xfId="2321" xr:uid="{D1579861-14F0-4E4F-B299-805BA7F0FAF0}"/>
    <cellStyle name="Normal 2 4 14 2" xfId="6753" xr:uid="{799D2061-06EF-46EA-B2E4-AD76AB52B575}"/>
    <cellStyle name="Normal 2 4 15" xfId="4537" xr:uid="{7AC5BE2E-C88D-4558-87D6-54802C30F060}"/>
    <cellStyle name="Normal 2 4 2" xfId="15" xr:uid="{00000000-0005-0000-0000-00001F000000}"/>
    <cellStyle name="Normal 2 4 2 10" xfId="796" xr:uid="{17CB9CA8-DA36-43E6-84D9-9464BDCE8BF1}"/>
    <cellStyle name="Normal 2 4 2 10 2" xfId="1555" xr:uid="{15869B3C-4C64-45C4-B087-302CC5D97ADB}"/>
    <cellStyle name="Normal 2 4 2 10 2 2" xfId="3771" xr:uid="{D0337E4C-6471-42D9-BB3F-7060B6DCBC07}"/>
    <cellStyle name="Normal 2 4 2 10 2 2 2" xfId="8203" xr:uid="{43643E1C-E50E-4EDF-8CF4-8DCDB6593C70}"/>
    <cellStyle name="Normal 2 4 2 10 2 3" xfId="5987" xr:uid="{9C82A02E-672A-4251-8845-95C8439502FE}"/>
    <cellStyle name="Normal 2 4 2 10 3" xfId="2291" xr:uid="{B08FC98A-1932-4333-8E64-BDE29731B4AE}"/>
    <cellStyle name="Normal 2 4 2 10 3 2" xfId="4507" xr:uid="{EBAE1D44-5A18-4B46-8424-B8D12B651733}"/>
    <cellStyle name="Normal 2 4 2 10 3 2 2" xfId="8939" xr:uid="{11E2DE6C-79DC-4349-9E0A-72C32898D652}"/>
    <cellStyle name="Normal 2 4 2 10 3 3" xfId="6723" xr:uid="{72A85501-BD88-4E74-8161-B96951D88C62}"/>
    <cellStyle name="Normal 2 4 2 10 4" xfId="3054" xr:uid="{D60AF1DD-F2DB-4748-94C6-CDCDA492E5A6}"/>
    <cellStyle name="Normal 2 4 2 10 4 2" xfId="7486" xr:uid="{8E750179-1440-4C83-9D92-9FED3C4F284C}"/>
    <cellStyle name="Normal 2 4 2 10 5" xfId="5270" xr:uid="{DA655EFE-BE34-494A-9A28-D5A44C34923B}"/>
    <cellStyle name="Normal 2 4 2 11" xfId="1565" xr:uid="{1109689A-D2F2-484F-953F-7D00628C6C26}"/>
    <cellStyle name="Normal 2 4 2 11 2" xfId="3781" xr:uid="{00437570-0654-443A-A2C5-1D72793AFA0C}"/>
    <cellStyle name="Normal 2 4 2 11 2 2" xfId="8213" xr:uid="{583CB31F-FA54-4DDD-BA48-203F6C996E7F}"/>
    <cellStyle name="Normal 2 4 2 11 3" xfId="5997" xr:uid="{0B433E7F-5BEC-4BCE-A2DD-C9407B8E4FEC}"/>
    <cellStyle name="Normal 2 4 2 12" xfId="2328" xr:uid="{97F5C54B-3307-4D17-9455-CF790C9AAAD4}"/>
    <cellStyle name="Normal 2 4 2 12 2" xfId="6760" xr:uid="{68560DF5-6597-4F26-BF0E-5E2EC28E66E0}"/>
    <cellStyle name="Normal 2 4 2 13" xfId="4544" xr:uid="{A148174B-20D0-4258-BD6E-444A96C2FD7B}"/>
    <cellStyle name="Normal 2 4 2 2" xfId="28" xr:uid="{00000000-0005-0000-0000-000020000000}"/>
    <cellStyle name="Normal 2 4 2 2 10" xfId="4552" xr:uid="{06412B55-55C7-4663-BDAA-270E6F4F10A6}"/>
    <cellStyle name="Normal 2 4 2 2 2" xfId="63" xr:uid="{00000000-0005-0000-0000-00000A000000}"/>
    <cellStyle name="Normal 2 4 2 2 2 10" xfId="2365" xr:uid="{1F33762C-92EE-44FD-B834-B0D3E88D3ADB}"/>
    <cellStyle name="Normal 2 4 2 2 2 10 2" xfId="6797" xr:uid="{B7B4CB60-2954-4055-A6C3-E70BDE39816F}"/>
    <cellStyle name="Normal 2 4 2 2 2 11" xfId="4581" xr:uid="{25C1A71F-1144-4A9F-8BD0-A8B6184E925B}"/>
    <cellStyle name="Normal 2 4 2 2 2 2" xfId="92" xr:uid="{ED0B225C-BEF1-40CC-99BA-368EF3DFE5B6}"/>
    <cellStyle name="Normal 2 4 2 2 2 2 10" xfId="2382" xr:uid="{8A288640-31A1-4A58-9187-483DFB0578E9}"/>
    <cellStyle name="Normal 2 4 2 2 2 2 10 2" xfId="6814" xr:uid="{84DC4ED5-C685-4B37-87E9-40DDA2840006}"/>
    <cellStyle name="Normal 2 4 2 2 2 2 11" xfId="4598" xr:uid="{D7A29613-AB57-4ECE-B960-20EDF9D94024}"/>
    <cellStyle name="Normal 2 4 2 2 2 2 2" xfId="110" xr:uid="{2C02747A-1744-4EED-BD0E-E9DD3912357D}"/>
    <cellStyle name="Normal 2 4 2 2 2 2 2 2" xfId="242" xr:uid="{3A7AFEF4-A0F2-4E7C-9A4A-722054F41F07}"/>
    <cellStyle name="Normal 2 4 2 2 2 2 2 2 2" xfId="472" xr:uid="{B10C0C7F-2C4D-43A5-8C76-B6587B0D0BCA}"/>
    <cellStyle name="Normal 2 4 2 2 2 2 2 2 2 2" xfId="752" xr:uid="{B96D95F6-4869-4D07-A01D-BD0153F5B9F4}"/>
    <cellStyle name="Normal 2 4 2 2 2 2 2 2 2 2 2" xfId="1511" xr:uid="{8CF31A30-941B-4BB2-9C35-A5286D73E122}"/>
    <cellStyle name="Normal 2 4 2 2 2 2 2 2 2 2 2 2" xfId="3767" xr:uid="{7FD84527-1322-475A-A9A5-D43FD51C18C8}"/>
    <cellStyle name="Normal 2 4 2 2 2 2 2 2 2 2 2 2 2" xfId="8199" xr:uid="{B32471CC-044C-4293-9C3C-966340677ED3}"/>
    <cellStyle name="Normal 2 4 2 2 2 2 2 2 2 2 2 3" xfId="5983" xr:uid="{518EA2D4-8CB7-45F9-9272-2033B6C097DD}"/>
    <cellStyle name="Normal 2 4 2 2 2 2 2 2 2 2 3" xfId="2259" xr:uid="{EC800FD5-49BD-4916-82CA-A3E078535FDE}"/>
    <cellStyle name="Normal 2 4 2 2 2 2 2 2 2 2 3 2" xfId="4475" xr:uid="{181CBB7A-B852-46BE-B18F-3AF23F6B42DD}"/>
    <cellStyle name="Normal 2 4 2 2 2 2 2 2 2 2 3 2 2" xfId="8907" xr:uid="{24F923C2-47F9-467F-BA83-A34724B9AE17}"/>
    <cellStyle name="Normal 2 4 2 2 2 2 2 2 2 2 3 3" xfId="6691" xr:uid="{917D0CE6-17B5-44CA-8940-BFC66544169C}"/>
    <cellStyle name="Normal 2 4 2 2 2 2 2 2 2 2 4" xfId="3022" xr:uid="{0E644225-76A3-4701-97A7-79F5F3D36439}"/>
    <cellStyle name="Normal 2 4 2 2 2 2 2 2 2 2 4 2" xfId="7454" xr:uid="{8776A7BB-1ADC-432A-AF33-5564B0989B39}"/>
    <cellStyle name="Normal 2 4 2 2 2 2 2 2 2 2 5" xfId="5238" xr:uid="{2F1A204D-4B64-4A30-9EB1-15DFE2D7FDED}"/>
    <cellStyle name="Normal 2 4 2 2 2 2 2 2 2 3" xfId="1231" xr:uid="{FEFE96FF-06B7-4BAB-84DA-35E183869D07}"/>
    <cellStyle name="Normal 2 4 2 2 2 2 2 2 2 3 2" xfId="3487" xr:uid="{E22AF84D-4C29-4E84-A2D1-D29DB11CC76A}"/>
    <cellStyle name="Normal 2 4 2 2 2 2 2 2 2 3 2 2" xfId="7919" xr:uid="{D14BC9B5-D104-40AF-9518-4AF783C2C415}"/>
    <cellStyle name="Normal 2 4 2 2 2 2 2 2 2 3 3" xfId="5703" xr:uid="{AB55F3A7-986E-4834-BFCF-CA333235767F}"/>
    <cellStyle name="Normal 2 4 2 2 2 2 2 2 2 4" xfId="1979" xr:uid="{8A1C1E74-380D-41A5-A994-305F3585CE02}"/>
    <cellStyle name="Normal 2 4 2 2 2 2 2 2 2 4 2" xfId="4195" xr:uid="{B18EAB69-83BE-4051-8F9F-5BDCACBEFE09}"/>
    <cellStyle name="Normal 2 4 2 2 2 2 2 2 2 4 2 2" xfId="8627" xr:uid="{438B7E47-5ABA-485E-875E-0E6E590DED6C}"/>
    <cellStyle name="Normal 2 4 2 2 2 2 2 2 2 4 3" xfId="6411" xr:uid="{CE651834-3ED2-48E9-AF2C-B1CF778136C6}"/>
    <cellStyle name="Normal 2 4 2 2 2 2 2 2 2 5" xfId="2742" xr:uid="{E56C83D4-5D66-42BC-BF3F-257F7011B5EE}"/>
    <cellStyle name="Normal 2 4 2 2 2 2 2 2 2 5 2" xfId="7174" xr:uid="{38DBA55E-2050-4234-803C-EA2B5106970F}"/>
    <cellStyle name="Normal 2 4 2 2 2 2 2 2 2 6" xfId="4958" xr:uid="{C4125E33-FBA9-4677-AC3F-1C955B4582B6}"/>
    <cellStyle name="Normal 2 4 2 2 2 2 2 2 3" xfId="707" xr:uid="{2B2111EA-AE15-4F34-B277-65AAA51C1041}"/>
    <cellStyle name="Normal 2 4 2 2 2 2 2 2 3 2" xfId="753" xr:uid="{152C1C03-AC89-433C-AB0A-952F0339D951}"/>
    <cellStyle name="Normal 2 4 2 2 2 2 2 2 3 2 2" xfId="1512" xr:uid="{7DD148D1-C33B-4506-8864-F44DF7745212}"/>
    <cellStyle name="Normal 2 4 2 2 2 2 2 2 3 2 2 2" xfId="3768" xr:uid="{DF84A46C-9532-4840-B8D6-9981C3AF9FDA}"/>
    <cellStyle name="Normal 2 4 2 2 2 2 2 2 3 2 2 2 2" xfId="8200" xr:uid="{621103E2-7C9F-4E16-B252-A590E2AC61CB}"/>
    <cellStyle name="Normal 2 4 2 2 2 2 2 2 3 2 2 3" xfId="5984" xr:uid="{4D33C3C8-B91A-48A4-BE60-CA9FADE68EC5}"/>
    <cellStyle name="Normal 2 4 2 2 2 2 2 2 3 2 3" xfId="2260" xr:uid="{1F38AD0C-7FDF-46AB-8006-FF83DCFD7DCB}"/>
    <cellStyle name="Normal 2 4 2 2 2 2 2 2 3 2 3 2" xfId="4476" xr:uid="{AFBC229D-F119-44E7-A979-630598724053}"/>
    <cellStyle name="Normal 2 4 2 2 2 2 2 2 3 2 3 2 2" xfId="8908" xr:uid="{4F269A6E-4380-4566-9539-3E8B97A193AC}"/>
    <cellStyle name="Normal 2 4 2 2 2 2 2 2 3 2 3 3" xfId="6692" xr:uid="{C8878F6A-DFB2-49D4-8616-DF7669E10503}"/>
    <cellStyle name="Normal 2 4 2 2 2 2 2 2 3 2 4" xfId="3023" xr:uid="{6DF37530-A8F9-42C7-9796-2C70B5A66615}"/>
    <cellStyle name="Normal 2 4 2 2 2 2 2 2 3 2 4 2" xfId="7455" xr:uid="{D0B6CB97-2140-414D-8D5C-8271C064EF92}"/>
    <cellStyle name="Normal 2 4 2 2 2 2 2 2 3 2 5" xfId="5239" xr:uid="{5555E01B-6F85-4A89-AD2A-2BC11EF75B25}"/>
    <cellStyle name="Normal 2 4 2 2 2 2 2 2 3 3" xfId="1466" xr:uid="{00307E98-4104-484C-9F23-DCAC4807FDB2}"/>
    <cellStyle name="Normal 2 4 2 2 2 2 2 2 3 3 2" xfId="3722" xr:uid="{8549CF51-6854-4B8F-8C3C-8EF2AB4A0BB2}"/>
    <cellStyle name="Normal 2 4 2 2 2 2 2 2 3 3 2 2" xfId="8154" xr:uid="{A9D66DA4-B55C-4CC4-868F-FB3C4D9DFAAE}"/>
    <cellStyle name="Normal 2 4 2 2 2 2 2 2 3 3 3" xfId="5938" xr:uid="{72C0A076-D710-48F0-8863-996FADBE57D3}"/>
    <cellStyle name="Normal 2 4 2 2 2 2 2 2 3 4" xfId="2214" xr:uid="{82F32B1C-B864-4705-AFBB-AFCEFC58D9E4}"/>
    <cellStyle name="Normal 2 4 2 2 2 2 2 2 3 4 2" xfId="4430" xr:uid="{FD40847E-3B92-4F77-83C9-6EAA5351FD0B}"/>
    <cellStyle name="Normal 2 4 2 2 2 2 2 2 3 4 2 2" xfId="8862" xr:uid="{F7B21058-A729-4D50-B75C-1197C67BF105}"/>
    <cellStyle name="Normal 2 4 2 2 2 2 2 2 3 4 3" xfId="6646" xr:uid="{58E4A541-74D2-4F58-8398-7FD60BD4C04A}"/>
    <cellStyle name="Normal 2 4 2 2 2 2 2 2 3 5" xfId="2977" xr:uid="{FD07C38A-89B7-41EA-AA3C-5E5B6EAE170E}"/>
    <cellStyle name="Normal 2 4 2 2 2 2 2 2 3 5 2" xfId="7409" xr:uid="{C039DCE2-79CA-425B-96AD-C792B26E3643}"/>
    <cellStyle name="Normal 2 4 2 2 2 2 2 2 3 6" xfId="5193" xr:uid="{0FB65141-B107-4C6C-B428-30BA9AE6CDBF}"/>
    <cellStyle name="Normal 2 4 2 2 2 2 2 2 4" xfId="1001" xr:uid="{15EAF178-4DC2-4638-BDE1-00B0B1FE44EF}"/>
    <cellStyle name="Normal 2 4 2 2 2 2 2 2 4 2" xfId="3257" xr:uid="{89773CE4-7116-442F-87B1-CF83CAF51CB4}"/>
    <cellStyle name="Normal 2 4 2 2 2 2 2 2 4 2 2" xfId="7689" xr:uid="{41949023-883E-4FE9-AD3B-B9BCF868BE22}"/>
    <cellStyle name="Normal 2 4 2 2 2 2 2 2 4 3" xfId="5473" xr:uid="{C93A8754-8BFD-4EBF-BB5C-79DA7114EDCB}"/>
    <cellStyle name="Normal 2 4 2 2 2 2 2 2 5" xfId="1749" xr:uid="{25E4699C-C89A-4CF0-91E2-4FC0B1ED003C}"/>
    <cellStyle name="Normal 2 4 2 2 2 2 2 2 5 2" xfId="3965" xr:uid="{A127CF30-E1B9-46F6-BF7F-A0AFBBDF9F5A}"/>
    <cellStyle name="Normal 2 4 2 2 2 2 2 2 5 2 2" xfId="8397" xr:uid="{D6B1EBE7-2CC1-44AA-8448-F4414F87DC98}"/>
    <cellStyle name="Normal 2 4 2 2 2 2 2 2 5 3" xfId="6181" xr:uid="{FE0D7EBB-3A68-47A1-87FD-EEFA9D1B1B39}"/>
    <cellStyle name="Normal 2 4 2 2 2 2 2 2 6" xfId="2512" xr:uid="{B9130A68-B587-44F3-97A2-8C14C6C2D1CF}"/>
    <cellStyle name="Normal 2 4 2 2 2 2 2 2 6 2" xfId="6944" xr:uid="{ACCBA75D-6AF6-4FB1-A6DE-E88BFA68EB2C}"/>
    <cellStyle name="Normal 2 4 2 2 2 2 2 2 7" xfId="4728" xr:uid="{D6615C5B-B7B5-43F2-ACDC-5B7A85F14E55}"/>
    <cellStyle name="Normal 2 4 2 2 2 2 2 3" xfId="357" xr:uid="{2F47A413-7257-4953-9B4E-C9DAEED8AB3A}"/>
    <cellStyle name="Normal 2 4 2 2 2 2 2 3 2" xfId="1116" xr:uid="{FFAF2E2B-43DE-4C19-9C41-6D3A7206262A}"/>
    <cellStyle name="Normal 2 4 2 2 2 2 2 3 2 2" xfId="3372" xr:uid="{EAB0DEAC-2E15-4711-BF98-6A41B2C724BD}"/>
    <cellStyle name="Normal 2 4 2 2 2 2 2 3 2 2 2" xfId="7804" xr:uid="{2A2198C3-8671-4896-AE0B-3BA79291C33D}"/>
    <cellStyle name="Normal 2 4 2 2 2 2 2 3 2 3" xfId="5588" xr:uid="{065F3572-93EE-4E9D-BCB4-D3DFEB262D22}"/>
    <cellStyle name="Normal 2 4 2 2 2 2 2 3 3" xfId="1864" xr:uid="{B8A07313-7022-4347-ABCE-338986261AF9}"/>
    <cellStyle name="Normal 2 4 2 2 2 2 2 3 3 2" xfId="4080" xr:uid="{692763F4-20E8-4213-8F73-C373D2FC6C55}"/>
    <cellStyle name="Normal 2 4 2 2 2 2 2 3 3 2 2" xfId="8512" xr:uid="{FB67BDBF-7A6E-44E7-BDEA-397435FE661D}"/>
    <cellStyle name="Normal 2 4 2 2 2 2 2 3 3 3" xfId="6296" xr:uid="{47EBBC19-71BD-48D1-B9ED-27CE2457290C}"/>
    <cellStyle name="Normal 2 4 2 2 2 2 2 3 4" xfId="2627" xr:uid="{0621AA3C-4082-4FCE-A20E-7380D61EB334}"/>
    <cellStyle name="Normal 2 4 2 2 2 2 2 3 4 2" xfId="7059" xr:uid="{85664963-B796-4045-AF0A-86F974A2246D}"/>
    <cellStyle name="Normal 2 4 2 2 2 2 2 3 5" xfId="4843" xr:uid="{F08E599C-0EFB-4BA7-A3F3-253399599BA2}"/>
    <cellStyle name="Normal 2 4 2 2 2 2 2 4" xfId="592" xr:uid="{DD936D85-44B1-46CC-B84F-E2AE38665446}"/>
    <cellStyle name="Normal 2 4 2 2 2 2 2 4 2" xfId="1351" xr:uid="{821AB614-E212-412D-B23D-1BB1A568EB1B}"/>
    <cellStyle name="Normal 2 4 2 2 2 2 2 4 2 2" xfId="3607" xr:uid="{656D9AAE-CC3D-4AD1-8052-222CA3BE86D8}"/>
    <cellStyle name="Normal 2 4 2 2 2 2 2 4 2 2 2" xfId="8039" xr:uid="{6D2AEEF6-DB22-4A3F-BCDD-E61F1728DE63}"/>
    <cellStyle name="Normal 2 4 2 2 2 2 2 4 2 3" xfId="5823" xr:uid="{4BB583EC-DD2D-43BE-807E-B20AAB352D86}"/>
    <cellStyle name="Normal 2 4 2 2 2 2 2 4 3" xfId="2099" xr:uid="{DAC713EF-AC7F-4BEC-B6A2-C4AC2ED62318}"/>
    <cellStyle name="Normal 2 4 2 2 2 2 2 4 3 2" xfId="4315" xr:uid="{AF4F27C7-E7D3-4728-BF1E-496C415AB2C7}"/>
    <cellStyle name="Normal 2 4 2 2 2 2 2 4 3 2 2" xfId="8747" xr:uid="{EFB929BF-10B3-40B7-A9F5-340A7986C328}"/>
    <cellStyle name="Normal 2 4 2 2 2 2 2 4 3 3" xfId="6531" xr:uid="{E598B60E-D9C8-4378-A2A2-843AA2CFC2F3}"/>
    <cellStyle name="Normal 2 4 2 2 2 2 2 4 4" xfId="2862" xr:uid="{33B5D31F-D443-46F2-BABD-5DADF6B07836}"/>
    <cellStyle name="Normal 2 4 2 2 2 2 2 4 4 2" xfId="7294" xr:uid="{DF46A85E-3F92-46AF-A486-85703925D4D2}"/>
    <cellStyle name="Normal 2 4 2 2 2 2 2 4 5" xfId="5078" xr:uid="{2C57EDB9-DAF2-4162-888B-BC64ED5EB3A0}"/>
    <cellStyle name="Normal 2 4 2 2 2 2 2 5" xfId="889" xr:uid="{ACA0ED30-D3EA-408A-B706-21277554DFFD}"/>
    <cellStyle name="Normal 2 4 2 2 2 2 2 5 2" xfId="3145" xr:uid="{351E8FFA-FFB7-461F-A880-2C5A790529EB}"/>
    <cellStyle name="Normal 2 4 2 2 2 2 2 5 2 2" xfId="7577" xr:uid="{245E9D4C-3041-463F-BC41-412D77542C07}"/>
    <cellStyle name="Normal 2 4 2 2 2 2 2 5 3" xfId="5361" xr:uid="{B64B3D51-38BA-4619-A86A-E55C478721DC}"/>
    <cellStyle name="Normal 2 4 2 2 2 2 2 6" xfId="1634" xr:uid="{1F5D92F3-4EFE-436E-8653-347E048C8D97}"/>
    <cellStyle name="Normal 2 4 2 2 2 2 2 6 2" xfId="3850" xr:uid="{1D418B71-ED32-4107-A475-4A68EB2C42E9}"/>
    <cellStyle name="Normal 2 4 2 2 2 2 2 6 2 2" xfId="8282" xr:uid="{524479C6-F2B7-4C2D-8A6C-6B4959EBA31B}"/>
    <cellStyle name="Normal 2 4 2 2 2 2 2 6 3" xfId="6066" xr:uid="{44CD77B2-ED90-4959-89DF-B7DB45A981E4}"/>
    <cellStyle name="Normal 2 4 2 2 2 2 2 7" xfId="2397" xr:uid="{E8593691-F416-4DCC-89DC-81D347797776}"/>
    <cellStyle name="Normal 2 4 2 2 2 2 2 7 2" xfId="6829" xr:uid="{8D7E2E7C-F924-4A45-990A-57C4BB95ABBD}"/>
    <cellStyle name="Normal 2 4 2 2 2 2 2 8" xfId="4613" xr:uid="{D9B1946D-8EE1-406E-824B-85CA56383232}"/>
    <cellStyle name="Normal 2 4 2 2 2 2 3" xfId="131" xr:uid="{BDD6A182-C8C6-4AC7-8065-D9E747661C2E}"/>
    <cellStyle name="Normal 2 4 2 2 2 2 3 2" xfId="260" xr:uid="{73387A03-D2E3-4D73-B047-BE26CCFCD3B1}"/>
    <cellStyle name="Normal 2 4 2 2 2 2 3 2 2" xfId="490" xr:uid="{3E567117-014A-4243-90E9-5CC829FA8A9A}"/>
    <cellStyle name="Normal 2 4 2 2 2 2 3 2 2 2" xfId="1249" xr:uid="{9420C076-650A-4357-92EA-3507E65E2682}"/>
    <cellStyle name="Normal 2 4 2 2 2 2 3 2 2 2 2" xfId="3505" xr:uid="{2BB2A989-B382-4D8C-BF81-EF52E6CD7403}"/>
    <cellStyle name="Normal 2 4 2 2 2 2 3 2 2 2 2 2" xfId="7937" xr:uid="{FDD4ADB5-AD2E-40E4-B684-7B47BC5C459A}"/>
    <cellStyle name="Normal 2 4 2 2 2 2 3 2 2 2 3" xfId="5721" xr:uid="{BC6416D2-C267-4CFE-9B48-198110E875DD}"/>
    <cellStyle name="Normal 2 4 2 2 2 2 3 2 2 3" xfId="1997" xr:uid="{4710A377-2117-4DC1-91E8-8BFE83EA69E6}"/>
    <cellStyle name="Normal 2 4 2 2 2 2 3 2 2 3 2" xfId="4213" xr:uid="{5C9FF501-BA3D-46B7-910F-027244851C08}"/>
    <cellStyle name="Normal 2 4 2 2 2 2 3 2 2 3 2 2" xfId="8645" xr:uid="{127DDC47-85A2-4697-9C62-97162D086513}"/>
    <cellStyle name="Normal 2 4 2 2 2 2 3 2 2 3 3" xfId="6429" xr:uid="{26E5A76A-DE3B-4377-A227-F3488EBB8811}"/>
    <cellStyle name="Normal 2 4 2 2 2 2 3 2 2 4" xfId="2760" xr:uid="{BCD6B211-6677-4DAB-8365-C962A7CB0091}"/>
    <cellStyle name="Normal 2 4 2 2 2 2 3 2 2 4 2" xfId="7192" xr:uid="{DE9C3CC2-E90E-4515-8DD5-84F9D3AD7E48}"/>
    <cellStyle name="Normal 2 4 2 2 2 2 3 2 2 5" xfId="4976" xr:uid="{0646EA48-67B3-4A0E-9CED-2994D37A1993}"/>
    <cellStyle name="Normal 2 4 2 2 2 2 3 2 3" xfId="725" xr:uid="{26A5261B-6AD3-46E7-AE21-17CEFEC4534B}"/>
    <cellStyle name="Normal 2 4 2 2 2 2 3 2 3 2" xfId="1484" xr:uid="{91D59E38-6431-4BB9-9A22-00CCF1A53196}"/>
    <cellStyle name="Normal 2 4 2 2 2 2 3 2 3 2 2" xfId="3740" xr:uid="{225291FC-39CC-4F75-B9BC-D53250E4DC9E}"/>
    <cellStyle name="Normal 2 4 2 2 2 2 3 2 3 2 2 2" xfId="8172" xr:uid="{5DB8B2FA-7126-4721-BBEE-8F0A2691C37C}"/>
    <cellStyle name="Normal 2 4 2 2 2 2 3 2 3 2 3" xfId="5956" xr:uid="{2C9774EB-7334-4249-8E13-C3834B20BF19}"/>
    <cellStyle name="Normal 2 4 2 2 2 2 3 2 3 3" xfId="2232" xr:uid="{A997932D-336E-4190-A4F6-B46A5A525D2D}"/>
    <cellStyle name="Normal 2 4 2 2 2 2 3 2 3 3 2" xfId="4448" xr:uid="{CF5E2CFA-E1CB-4AEA-930C-50A620DAFCD7}"/>
    <cellStyle name="Normal 2 4 2 2 2 2 3 2 3 3 2 2" xfId="8880" xr:uid="{71A985F8-B722-44EB-898F-410CB12FF176}"/>
    <cellStyle name="Normal 2 4 2 2 2 2 3 2 3 3 3" xfId="6664" xr:uid="{BDAB172D-DAE7-442D-96DD-03BDA26AAB47}"/>
    <cellStyle name="Normal 2 4 2 2 2 2 3 2 3 4" xfId="2995" xr:uid="{D0F4D4E3-CFDA-4B97-944A-EE27A83E05F7}"/>
    <cellStyle name="Normal 2 4 2 2 2 2 3 2 3 4 2" xfId="7427" xr:uid="{9412098C-EDAC-4A8E-BC46-338AF10EA5AF}"/>
    <cellStyle name="Normal 2 4 2 2 2 2 3 2 3 5" xfId="5211" xr:uid="{858F3343-2A1E-47ED-86FE-74945A08D25F}"/>
    <cellStyle name="Normal 2 4 2 2 2 2 3 2 4" xfId="1019" xr:uid="{29A6DADD-28C1-4BD2-A70E-3D7CEC736853}"/>
    <cellStyle name="Normal 2 4 2 2 2 2 3 2 4 2" xfId="3275" xr:uid="{F0A49934-70A0-4B4F-A134-A2F988A713B9}"/>
    <cellStyle name="Normal 2 4 2 2 2 2 3 2 4 2 2" xfId="7707" xr:uid="{D5AF1162-AB68-4297-AF7F-F7C1E74FCAAA}"/>
    <cellStyle name="Normal 2 4 2 2 2 2 3 2 4 3" xfId="5491" xr:uid="{719B095B-DCD2-4B8C-8869-0625E21D1503}"/>
    <cellStyle name="Normal 2 4 2 2 2 2 3 2 5" xfId="1767" xr:uid="{FE52E0A5-6B86-4154-9A10-4D20377F80A3}"/>
    <cellStyle name="Normal 2 4 2 2 2 2 3 2 5 2" xfId="3983" xr:uid="{00540EF8-2D6C-4F15-A346-3F1F9685EA97}"/>
    <cellStyle name="Normal 2 4 2 2 2 2 3 2 5 2 2" xfId="8415" xr:uid="{175C2075-A599-4A43-B54E-412312D19223}"/>
    <cellStyle name="Normal 2 4 2 2 2 2 3 2 5 3" xfId="6199" xr:uid="{62D9A49F-364D-4F3F-A5E1-A195F3B98D75}"/>
    <cellStyle name="Normal 2 4 2 2 2 2 3 2 6" xfId="2530" xr:uid="{97BDD51D-7230-4C24-B9E5-8E78F0FBE125}"/>
    <cellStyle name="Normal 2 4 2 2 2 2 3 2 6 2" xfId="6962" xr:uid="{D1F7A707-56CE-486C-A348-A63FA11514DB}"/>
    <cellStyle name="Normal 2 4 2 2 2 2 3 2 7" xfId="4746" xr:uid="{4687BDA9-88EB-41D7-A9E2-8F9254140842}"/>
    <cellStyle name="Normal 2 4 2 2 2 2 3 3" xfId="375" xr:uid="{54EAE5E5-4624-4D9C-9FE3-04F05FBDCDC3}"/>
    <cellStyle name="Normal 2 4 2 2 2 2 3 3 2" xfId="1134" xr:uid="{A32E7330-0BDD-435D-BA74-21EEE492D6CF}"/>
    <cellStyle name="Normal 2 4 2 2 2 2 3 3 2 2" xfId="3390" xr:uid="{625544E5-FDFA-41DA-B2A0-FE876B0FF264}"/>
    <cellStyle name="Normal 2 4 2 2 2 2 3 3 2 2 2" xfId="7822" xr:uid="{D30C2F16-0220-4936-AA1F-A3F22F1E0AA5}"/>
    <cellStyle name="Normal 2 4 2 2 2 2 3 3 2 3" xfId="5606" xr:uid="{DDD0FCF2-A1A3-4E92-BEA6-4D68CFCAED40}"/>
    <cellStyle name="Normal 2 4 2 2 2 2 3 3 3" xfId="1882" xr:uid="{B1C15BED-45AD-487C-A2DF-5D4B8EA98760}"/>
    <cellStyle name="Normal 2 4 2 2 2 2 3 3 3 2" xfId="4098" xr:uid="{A75BDDC8-E642-41FB-BB7C-268028B81ADB}"/>
    <cellStyle name="Normal 2 4 2 2 2 2 3 3 3 2 2" xfId="8530" xr:uid="{9034C946-AA41-4854-85DF-C63AE2901925}"/>
    <cellStyle name="Normal 2 4 2 2 2 2 3 3 3 3" xfId="6314" xr:uid="{4515D3A8-7785-491E-9719-73E095048A39}"/>
    <cellStyle name="Normal 2 4 2 2 2 2 3 3 4" xfId="2645" xr:uid="{70D1B675-E786-45AD-864E-D3B19C5BE3FD}"/>
    <cellStyle name="Normal 2 4 2 2 2 2 3 3 4 2" xfId="7077" xr:uid="{5F39870B-CC78-4666-8D77-843CFD4AF96C}"/>
    <cellStyle name="Normal 2 4 2 2 2 2 3 3 5" xfId="4861" xr:uid="{F505C5DC-9E1D-4126-B05F-45005DAB5FD8}"/>
    <cellStyle name="Normal 2 4 2 2 2 2 3 4" xfId="610" xr:uid="{AEC95859-F1B7-451F-97F1-12C475CC34AF}"/>
    <cellStyle name="Normal 2 4 2 2 2 2 3 4 2" xfId="1369" xr:uid="{D27F8CA4-95C3-4C41-AE55-2E1582CEAD6B}"/>
    <cellStyle name="Normal 2 4 2 2 2 2 3 4 2 2" xfId="3625" xr:uid="{EF323045-A507-44EC-849C-819A59782639}"/>
    <cellStyle name="Normal 2 4 2 2 2 2 3 4 2 2 2" xfId="8057" xr:uid="{8E9BF2A9-DF29-4396-A413-6DE937D95DC8}"/>
    <cellStyle name="Normal 2 4 2 2 2 2 3 4 2 3" xfId="5841" xr:uid="{064B9128-4BCC-407D-BD0C-C6972D667337}"/>
    <cellStyle name="Normal 2 4 2 2 2 2 3 4 3" xfId="2117" xr:uid="{FE340B56-3B47-481A-ACDC-7DB21AD1D8B4}"/>
    <cellStyle name="Normal 2 4 2 2 2 2 3 4 3 2" xfId="4333" xr:uid="{5E7506A4-A2D8-4693-81E4-C3601EC88DA5}"/>
    <cellStyle name="Normal 2 4 2 2 2 2 3 4 3 2 2" xfId="8765" xr:uid="{ECDBE745-8577-4AD3-8094-5308A1F6C45E}"/>
    <cellStyle name="Normal 2 4 2 2 2 2 3 4 3 3" xfId="6549" xr:uid="{A29C3363-89E4-4D0F-82F5-DC91FE1E73C7}"/>
    <cellStyle name="Normal 2 4 2 2 2 2 3 4 4" xfId="2880" xr:uid="{74E5573E-BB3E-4048-8126-AF9DE1B6F0EB}"/>
    <cellStyle name="Normal 2 4 2 2 2 2 3 4 4 2" xfId="7312" xr:uid="{D90B1807-80CE-4FFC-B1DE-8F3C6FBD2F30}"/>
    <cellStyle name="Normal 2 4 2 2 2 2 3 4 5" xfId="5096" xr:uid="{7BEF5D4E-F519-477B-885C-64863FB8A0D9}"/>
    <cellStyle name="Normal 2 4 2 2 2 2 3 5" xfId="799" xr:uid="{9EB9BF84-9DBD-4367-96AE-4438BF8EC1ED}"/>
    <cellStyle name="Normal 2 4 2 2 2 2 3 5 2" xfId="2294" xr:uid="{396224A2-0F98-4E77-8910-10E5D9B3F7A2}"/>
    <cellStyle name="Normal 2 4 2 2 2 2 3 5 2 2" xfId="4510" xr:uid="{4C834178-C899-4CC3-951E-9722277ECB9C}"/>
    <cellStyle name="Normal 2 4 2 2 2 2 3 5 2 2 2" xfId="8942" xr:uid="{E26C25D4-A176-4444-83B1-AA85F5A7A328}"/>
    <cellStyle name="Normal 2 4 2 2 2 2 3 5 2 3" xfId="6726" xr:uid="{1625FC77-5F3B-43BE-877E-B29D9CD5BB47}"/>
    <cellStyle name="Normal 2 4 2 2 2 2 3 5 3" xfId="3057" xr:uid="{2B4FD090-6E9E-47B9-9F21-BB17CAF9A843}"/>
    <cellStyle name="Normal 2 4 2 2 2 2 3 5 3 2" xfId="7489" xr:uid="{795D45F7-0F1E-48D9-AF82-C3B23B4B3FBE}"/>
    <cellStyle name="Normal 2 4 2 2 2 2 3 5 4" xfId="5273" xr:uid="{3045EE0B-3512-43F3-8B2C-CB54114D26CE}"/>
    <cellStyle name="Normal 2 4 2 2 2 2 3 6" xfId="826" xr:uid="{011AF0EF-D6C4-490C-AA40-FE972E29D90B}"/>
    <cellStyle name="Normal 2 4 2 2 2 2 3 6 2" xfId="2319" xr:uid="{B46BB934-BEF4-4101-8091-0E9B6EFAE4B4}"/>
    <cellStyle name="Normal 2 4 2 2 2 2 3 6 2 2" xfId="4535" xr:uid="{04A7A5E4-BF40-435B-8C0B-18E2A328609F}"/>
    <cellStyle name="Normal 2 4 2 2 2 2 3 6 2 2 2" xfId="8967" xr:uid="{496B7159-9025-47CB-BB41-AEB25ABD8E14}"/>
    <cellStyle name="Normal 2 4 2 2 2 2 3 6 2 3" xfId="6751" xr:uid="{E71A7BC4-6927-4CA1-87A2-53DE471B1BDE}"/>
    <cellStyle name="Normal 2 4 2 2 2 2 3 6 3" xfId="3082" xr:uid="{B2FF008B-8B5F-46A8-BEB8-56E54CDC5DB7}"/>
    <cellStyle name="Normal 2 4 2 2 2 2 3 6 3 2" xfId="7514" xr:uid="{C3E90836-55E0-4B9B-9471-8C791EC0C6C0}"/>
    <cellStyle name="Normal 2 4 2 2 2 2 3 6 4" xfId="5298" xr:uid="{440C9767-C1EE-441E-9FCF-CAD38F09CA09}"/>
    <cellStyle name="Normal 2 4 2 2 2 2 3 7" xfId="1652" xr:uid="{5041F082-C9D5-4C5E-A06D-FED62AE85A40}"/>
    <cellStyle name="Normal 2 4 2 2 2 2 3 7 2" xfId="3868" xr:uid="{372A9BDC-021C-48E5-BC65-7211151686FE}"/>
    <cellStyle name="Normal 2 4 2 2 2 2 3 7 2 2" xfId="8300" xr:uid="{B87C6FC5-9D03-4BC5-BA5C-B7B3C085A224}"/>
    <cellStyle name="Normal 2 4 2 2 2 2 3 7 3" xfId="6084" xr:uid="{4278025F-95EF-4FDC-856D-B56B47765383}"/>
    <cellStyle name="Normal 2 4 2 2 2 2 3 8" xfId="2415" xr:uid="{D590EFFB-9C74-4120-9AE2-B2D28820D273}"/>
    <cellStyle name="Normal 2 4 2 2 2 2 3 8 2" xfId="6847" xr:uid="{A177BD2F-C2E0-4606-B96E-48470CD07DEB}"/>
    <cellStyle name="Normal 2 4 2 2 2 2 3 9" xfId="4631" xr:uid="{9A7F3955-8C42-420E-9355-C3730B4BA0B7}"/>
    <cellStyle name="Normal 2 4 2 2 2 2 4" xfId="227" xr:uid="{6CB454AA-88D9-4344-8047-8E089977C7E5}"/>
    <cellStyle name="Normal 2 4 2 2 2 2 4 2" xfId="457" xr:uid="{645CBB22-F521-49AD-9AB4-A322BFF3F3D3}"/>
    <cellStyle name="Normal 2 4 2 2 2 2 4 2 2" xfId="1216" xr:uid="{67037045-A4D1-4229-957A-8EEF2656531E}"/>
    <cellStyle name="Normal 2 4 2 2 2 2 4 2 2 2" xfId="3472" xr:uid="{B3B69F86-3902-457F-9370-F8325EE2D730}"/>
    <cellStyle name="Normal 2 4 2 2 2 2 4 2 2 2 2" xfId="7904" xr:uid="{E590B31B-8997-4381-A5C4-906501BD8B60}"/>
    <cellStyle name="Normal 2 4 2 2 2 2 4 2 2 3" xfId="5688" xr:uid="{BA02D35E-CEE4-47B3-AEDB-07F2A075BFF1}"/>
    <cellStyle name="Normal 2 4 2 2 2 2 4 2 3" xfId="1964" xr:uid="{4B501C9C-6B2D-4EDC-A3D5-69868F00AD41}"/>
    <cellStyle name="Normal 2 4 2 2 2 2 4 2 3 2" xfId="4180" xr:uid="{6FCD52AD-E22A-40E2-BC82-6246780B5FC2}"/>
    <cellStyle name="Normal 2 4 2 2 2 2 4 2 3 2 2" xfId="8612" xr:uid="{25DDA2BA-1E79-48EF-A292-2DAE03721FBD}"/>
    <cellStyle name="Normal 2 4 2 2 2 2 4 2 3 3" xfId="6396" xr:uid="{2B364AC5-233A-4150-98E4-59DE40CD7658}"/>
    <cellStyle name="Normal 2 4 2 2 2 2 4 2 4" xfId="2727" xr:uid="{4172511A-E61B-4704-AE83-014939C13D8F}"/>
    <cellStyle name="Normal 2 4 2 2 2 2 4 2 4 2" xfId="7159" xr:uid="{D9FBD8AC-8A08-4CA9-898C-577962E904A4}"/>
    <cellStyle name="Normal 2 4 2 2 2 2 4 2 5" xfId="4943" xr:uid="{531389F2-9BF7-4CCC-8C50-19532D44301F}"/>
    <cellStyle name="Normal 2 4 2 2 2 2 4 3" xfId="692" xr:uid="{C9BBF4A0-45A8-4222-8EEC-82A18D262EC5}"/>
    <cellStyle name="Normal 2 4 2 2 2 2 4 3 2" xfId="1451" xr:uid="{3C730946-4CB0-4229-9584-58F9E42E3BC0}"/>
    <cellStyle name="Normal 2 4 2 2 2 2 4 3 2 2" xfId="3707" xr:uid="{3494E12C-6AAF-4721-B6AE-9C0FC8BC5BB2}"/>
    <cellStyle name="Normal 2 4 2 2 2 2 4 3 2 2 2" xfId="8139" xr:uid="{874D399F-6604-4D68-A9AC-8936F6BAB1F8}"/>
    <cellStyle name="Normal 2 4 2 2 2 2 4 3 2 3" xfId="5923" xr:uid="{06C6E170-50B7-4B5D-8210-1ABC9D8EBAFB}"/>
    <cellStyle name="Normal 2 4 2 2 2 2 4 3 3" xfId="2199" xr:uid="{1721411B-7878-449A-9748-00771D248193}"/>
    <cellStyle name="Normal 2 4 2 2 2 2 4 3 3 2" xfId="4415" xr:uid="{97AC8053-84E1-4A23-AF25-671BB402D0A5}"/>
    <cellStyle name="Normal 2 4 2 2 2 2 4 3 3 2 2" xfId="8847" xr:uid="{1D04E28F-1003-4AFD-8F71-C26267F5A531}"/>
    <cellStyle name="Normal 2 4 2 2 2 2 4 3 3 3" xfId="6631" xr:uid="{35C36AD6-9F94-44C8-8087-D26FC1E577EF}"/>
    <cellStyle name="Normal 2 4 2 2 2 2 4 3 4" xfId="2962" xr:uid="{224935FD-31EB-47FD-9B39-97A5FBC62D08}"/>
    <cellStyle name="Normal 2 4 2 2 2 2 4 3 4 2" xfId="7394" xr:uid="{AD71B43A-3661-4093-A564-CC59FD24086F}"/>
    <cellStyle name="Normal 2 4 2 2 2 2 4 3 5" xfId="5178" xr:uid="{4E18F474-A7EF-40B4-ADEE-DABE8FE64B7F}"/>
    <cellStyle name="Normal 2 4 2 2 2 2 4 4" xfId="986" xr:uid="{D33A2A16-7212-4798-BE9E-6B70416D2095}"/>
    <cellStyle name="Normal 2 4 2 2 2 2 4 4 2" xfId="3242" xr:uid="{21B29221-8013-401C-8926-386B74F3D143}"/>
    <cellStyle name="Normal 2 4 2 2 2 2 4 4 2 2" xfId="7674" xr:uid="{044D825F-8EE1-4D63-9DDB-A7075422CAF9}"/>
    <cellStyle name="Normal 2 4 2 2 2 2 4 4 3" xfId="5458" xr:uid="{CAD9EA79-6B21-4D0D-A5E4-3C81ECF54268}"/>
    <cellStyle name="Normal 2 4 2 2 2 2 4 5" xfId="1734" xr:uid="{3FFF163C-D35C-47CB-90BE-26243D94F6DB}"/>
    <cellStyle name="Normal 2 4 2 2 2 2 4 5 2" xfId="3950" xr:uid="{1E168DB7-2CFF-488E-AC3B-6BEBA235B8FA}"/>
    <cellStyle name="Normal 2 4 2 2 2 2 4 5 2 2" xfId="8382" xr:uid="{9EB393A9-E58C-42A7-A2C4-3A8A498C3412}"/>
    <cellStyle name="Normal 2 4 2 2 2 2 4 5 3" xfId="6166" xr:uid="{A9974313-798B-454F-90C7-B3A13FE5431F}"/>
    <cellStyle name="Normal 2 4 2 2 2 2 4 6" xfId="2497" xr:uid="{55B33441-11DD-41A7-B339-55E296BE1BB7}"/>
    <cellStyle name="Normal 2 4 2 2 2 2 4 6 2" xfId="6929" xr:uid="{0F32BDF8-7E07-420D-91A2-3CDCA4F50281}"/>
    <cellStyle name="Normal 2 4 2 2 2 2 4 7" xfId="4713" xr:uid="{BCF7300F-1384-4EA7-994B-BE21391F8061}"/>
    <cellStyle name="Normal 2 4 2 2 2 2 5" xfId="342" xr:uid="{F0376C56-B406-4201-B867-062B3E3BA591}"/>
    <cellStyle name="Normal 2 4 2 2 2 2 5 2" xfId="1101" xr:uid="{B0D48EAD-4CF2-4AB5-89C5-CC6030073EE4}"/>
    <cellStyle name="Normal 2 4 2 2 2 2 5 2 2" xfId="3357" xr:uid="{60C9AEB1-1D61-4706-905E-29B7DDEFB4E5}"/>
    <cellStyle name="Normal 2 4 2 2 2 2 5 2 2 2" xfId="7789" xr:uid="{9FED2673-F5E9-4F3D-A2B8-7BE060CA2D18}"/>
    <cellStyle name="Normal 2 4 2 2 2 2 5 2 3" xfId="5573" xr:uid="{974E22DF-A6A5-47F5-BF3C-14C67C1EC97E}"/>
    <cellStyle name="Normal 2 4 2 2 2 2 5 3" xfId="1849" xr:uid="{A5642A21-76E4-475C-97EC-890C59B64012}"/>
    <cellStyle name="Normal 2 4 2 2 2 2 5 3 2" xfId="4065" xr:uid="{A208F5DC-E9FF-43CA-9309-44734D351ABF}"/>
    <cellStyle name="Normal 2 4 2 2 2 2 5 3 2 2" xfId="8497" xr:uid="{56E91859-FADE-4D04-A09B-CC0060590A28}"/>
    <cellStyle name="Normal 2 4 2 2 2 2 5 3 3" xfId="6281" xr:uid="{E1D0B7C4-95F3-4BB9-9DD3-CCD97376C1CB}"/>
    <cellStyle name="Normal 2 4 2 2 2 2 5 4" xfId="2612" xr:uid="{583BD7AB-75DE-4A14-AFAE-39E5C5AF9850}"/>
    <cellStyle name="Normal 2 4 2 2 2 2 5 4 2" xfId="7044" xr:uid="{B36F0AA7-BF2B-4B6F-8EDD-4787E7CC2123}"/>
    <cellStyle name="Normal 2 4 2 2 2 2 5 5" xfId="4828" xr:uid="{40E3E710-1709-40B2-BA98-7A88ECC9FEB5}"/>
    <cellStyle name="Normal 2 4 2 2 2 2 6" xfId="577" xr:uid="{B4D6B2F9-E34D-4D49-A030-01EE480D03C6}"/>
    <cellStyle name="Normal 2 4 2 2 2 2 6 2" xfId="1336" xr:uid="{78F5ED61-C736-4A10-B230-243E34E5C4B1}"/>
    <cellStyle name="Normal 2 4 2 2 2 2 6 2 2" xfId="3592" xr:uid="{A5EC1CCE-AB28-4126-99A0-369987F66E22}"/>
    <cellStyle name="Normal 2 4 2 2 2 2 6 2 2 2" xfId="8024" xr:uid="{BF589BE4-A179-4EC9-8D31-647E460F6895}"/>
    <cellStyle name="Normal 2 4 2 2 2 2 6 2 3" xfId="5808" xr:uid="{DBB5F506-D28C-4CA4-90BC-7FA603A7BEBA}"/>
    <cellStyle name="Normal 2 4 2 2 2 2 6 3" xfId="2084" xr:uid="{8104C6ED-0535-449A-8DFA-8ACC9ABF1C9E}"/>
    <cellStyle name="Normal 2 4 2 2 2 2 6 3 2" xfId="4300" xr:uid="{37AFE379-EBE0-4DCD-9514-8017A7AAEB3C}"/>
    <cellStyle name="Normal 2 4 2 2 2 2 6 3 2 2" xfId="8732" xr:uid="{0B1D4E36-9C7B-4714-B2D6-00428E83F5E8}"/>
    <cellStyle name="Normal 2 4 2 2 2 2 6 3 3" xfId="6516" xr:uid="{EE40BBA9-798A-4C41-BF8A-F944CE18DE39}"/>
    <cellStyle name="Normal 2 4 2 2 2 2 6 4" xfId="2847" xr:uid="{1B435E2F-E0A5-485D-A182-117080A50F8A}"/>
    <cellStyle name="Normal 2 4 2 2 2 2 6 4 2" xfId="7279" xr:uid="{F842BF58-75F2-4AC9-BDB2-721984E7AC1B}"/>
    <cellStyle name="Normal 2 4 2 2 2 2 6 5" xfId="5063" xr:uid="{2EE41549-CC4A-4D80-910B-7A2CED317B57}"/>
    <cellStyle name="Normal 2 4 2 2 2 2 7" xfId="773" xr:uid="{0A5B6302-3959-45D1-87E7-AF4A1FA62D89}"/>
    <cellStyle name="Normal 2 4 2 2 2 2 7 2" xfId="2280" xr:uid="{61347814-11F2-4609-87E4-E27587B7DF75}"/>
    <cellStyle name="Normal 2 4 2 2 2 2 7 2 2" xfId="4496" xr:uid="{4B14ACC0-57A8-407E-A78D-1AD2293CC702}"/>
    <cellStyle name="Normal 2 4 2 2 2 2 7 2 2 2" xfId="8928" xr:uid="{F3636A64-62AE-40DA-8268-52A3C9B043F0}"/>
    <cellStyle name="Normal 2 4 2 2 2 2 7 2 3" xfId="6712" xr:uid="{0E81C1FD-789D-49C2-87BA-638F0A69CDE2}"/>
    <cellStyle name="Normal 2 4 2 2 2 2 7 3" xfId="3043" xr:uid="{09A38E56-C81C-4CCD-9A09-96BA744476CC}"/>
    <cellStyle name="Normal 2 4 2 2 2 2 7 3 2" xfId="7475" xr:uid="{CD625515-B0AC-4E26-9A17-3E2BABB15744}"/>
    <cellStyle name="Normal 2 4 2 2 2 2 7 4" xfId="5259" xr:uid="{B7F70E93-A8D6-4B66-A849-04A4BDB34A9E}"/>
    <cellStyle name="Normal 2 4 2 2 2 2 8" xfId="825" xr:uid="{3EC2A822-AEED-4DD0-B995-6C60524C733A}"/>
    <cellStyle name="Normal 2 4 2 2 2 2 8 2" xfId="2318" xr:uid="{8819E3E4-0C14-4589-A73B-C984169A6EB8}"/>
    <cellStyle name="Normal 2 4 2 2 2 2 8 2 2" xfId="4534" xr:uid="{2F19D9C4-603B-4B02-BFAA-6FD7BE686079}"/>
    <cellStyle name="Normal 2 4 2 2 2 2 8 2 2 2" xfId="8966" xr:uid="{6E5F569A-AF9E-49F9-BB11-A22F32D77EA8}"/>
    <cellStyle name="Normal 2 4 2 2 2 2 8 2 3" xfId="6750" xr:uid="{828A1F3D-38DB-43F4-A2DE-1FD260A7553F}"/>
    <cellStyle name="Normal 2 4 2 2 2 2 8 3" xfId="3081" xr:uid="{A7267777-02EE-4031-9FBC-15B89E44968E}"/>
    <cellStyle name="Normal 2 4 2 2 2 2 8 3 2" xfId="7513" xr:uid="{07EBE4B1-BF5E-487C-AE3E-5C448D32B2F9}"/>
    <cellStyle name="Normal 2 4 2 2 2 2 8 4" xfId="5297" xr:uid="{329E318C-EB19-46CA-BF49-ACB6B699C007}"/>
    <cellStyle name="Normal 2 4 2 2 2 2 9" xfId="1619" xr:uid="{E12E421A-C416-423C-A0B3-8A326C27BE1F}"/>
    <cellStyle name="Normal 2 4 2 2 2 2 9 2" xfId="3835" xr:uid="{17AD5C31-247C-4434-80D3-F9F9EAEDF8A7}"/>
    <cellStyle name="Normal 2 4 2 2 2 2 9 2 2" xfId="8267" xr:uid="{C417798F-8B0E-4ACC-89FA-D6145E1E7AA6}"/>
    <cellStyle name="Normal 2 4 2 2 2 2 9 3" xfId="6051" xr:uid="{92426746-078C-400D-A3C3-D308BE2400FA}"/>
    <cellStyle name="Normal 2 4 2 2 2 3" xfId="124" xr:uid="{408960F3-2475-4612-8DA0-1DE74D26D365}"/>
    <cellStyle name="Normal 2 4 2 2 2 3 2" xfId="254" xr:uid="{3CCDFF1A-0960-4EB1-956D-0B260DE0CD33}"/>
    <cellStyle name="Normal 2 4 2 2 2 3 2 2" xfId="484" xr:uid="{DBC623ED-8D3B-4652-8277-8D35E62D74FF}"/>
    <cellStyle name="Normal 2 4 2 2 2 3 2 2 2" xfId="1243" xr:uid="{3206756C-69E8-4DB3-ABEF-B250BC5A39E4}"/>
    <cellStyle name="Normal 2 4 2 2 2 3 2 2 2 2" xfId="3499" xr:uid="{FA1CACEA-6D62-4D67-BC09-791D3A8EBA3C}"/>
    <cellStyle name="Normal 2 4 2 2 2 3 2 2 2 2 2" xfId="7931" xr:uid="{04717F95-26C7-4D7F-A3B1-589632BFF8B6}"/>
    <cellStyle name="Normal 2 4 2 2 2 3 2 2 2 3" xfId="5715" xr:uid="{0A594975-E3A6-4CBE-BD48-2D75A0F704B6}"/>
    <cellStyle name="Normal 2 4 2 2 2 3 2 2 3" xfId="1991" xr:uid="{E1A65C81-E79F-4C1D-9022-216B3A261897}"/>
    <cellStyle name="Normal 2 4 2 2 2 3 2 2 3 2" xfId="4207" xr:uid="{B59FA4E1-108D-40B2-9DF6-26978252F732}"/>
    <cellStyle name="Normal 2 4 2 2 2 3 2 2 3 2 2" xfId="8639" xr:uid="{CA7BA697-F95F-4AF7-A674-6C15D81250C5}"/>
    <cellStyle name="Normal 2 4 2 2 2 3 2 2 3 3" xfId="6423" xr:uid="{9C5FE4BF-00AE-436C-B67B-4EC5F941067E}"/>
    <cellStyle name="Normal 2 4 2 2 2 3 2 2 4" xfId="2754" xr:uid="{00A37EF1-E168-483E-A394-CBF5846B7AA5}"/>
    <cellStyle name="Normal 2 4 2 2 2 3 2 2 4 2" xfId="7186" xr:uid="{4E1DE60B-DA27-4361-8A0B-AEEABC337644}"/>
    <cellStyle name="Normal 2 4 2 2 2 3 2 2 5" xfId="4970" xr:uid="{78C5C540-28AF-497C-87C2-54C0F79DC50C}"/>
    <cellStyle name="Normal 2 4 2 2 2 3 2 3" xfId="719" xr:uid="{F9A762BE-825E-4581-9ADA-3BBD2C438F5A}"/>
    <cellStyle name="Normal 2 4 2 2 2 3 2 3 2" xfId="1478" xr:uid="{B382C9E0-C7F6-48FF-B70E-1CB0CDE1B295}"/>
    <cellStyle name="Normal 2 4 2 2 2 3 2 3 2 2" xfId="3734" xr:uid="{6F825960-DD13-49B1-AC1B-BB5FC83C434B}"/>
    <cellStyle name="Normal 2 4 2 2 2 3 2 3 2 2 2" xfId="8166" xr:uid="{95D02ED8-1D52-47B2-ACD8-58E6726FF2EA}"/>
    <cellStyle name="Normal 2 4 2 2 2 3 2 3 2 3" xfId="5950" xr:uid="{DF9F5ABA-1FD0-44C8-B6D0-525B653017A3}"/>
    <cellStyle name="Normal 2 4 2 2 2 3 2 3 3" xfId="2226" xr:uid="{276FFFAD-EC95-401C-98A6-5800C2CB8A81}"/>
    <cellStyle name="Normal 2 4 2 2 2 3 2 3 3 2" xfId="4442" xr:uid="{4FCF76BB-2DCC-4330-9121-9612D459E437}"/>
    <cellStyle name="Normal 2 4 2 2 2 3 2 3 3 2 2" xfId="8874" xr:uid="{FD214473-0211-47E8-8973-824C984A2EFD}"/>
    <cellStyle name="Normal 2 4 2 2 2 3 2 3 3 3" xfId="6658" xr:uid="{3F9BD654-DC8B-4B55-9757-716EC78D4555}"/>
    <cellStyle name="Normal 2 4 2 2 2 3 2 3 4" xfId="2989" xr:uid="{B2B93F20-76D0-4983-9943-B81CA3D6768C}"/>
    <cellStyle name="Normal 2 4 2 2 2 3 2 3 4 2" xfId="7421" xr:uid="{A438C64E-22F7-4FB3-A2F4-5D6FF41E62A1}"/>
    <cellStyle name="Normal 2 4 2 2 2 3 2 3 5" xfId="5205" xr:uid="{B9312C5A-1E0E-4B92-BC28-728FF68AA618}"/>
    <cellStyle name="Normal 2 4 2 2 2 3 2 4" xfId="1013" xr:uid="{00A08512-EB94-4D5D-A0B8-837F15634DB7}"/>
    <cellStyle name="Normal 2 4 2 2 2 3 2 4 2" xfId="3269" xr:uid="{9F91ED38-4BEA-4C0F-A55F-98551DD497B8}"/>
    <cellStyle name="Normal 2 4 2 2 2 3 2 4 2 2" xfId="7701" xr:uid="{B6B4A9CE-279B-496B-939D-B5E2A22ACD5A}"/>
    <cellStyle name="Normal 2 4 2 2 2 3 2 4 3" xfId="5485" xr:uid="{C212CAFF-5F05-4753-9D34-C26B3138F8C6}"/>
    <cellStyle name="Normal 2 4 2 2 2 3 2 5" xfId="1761" xr:uid="{76B4F1E6-3AFE-48AA-BADF-A4542AB1DF8B}"/>
    <cellStyle name="Normal 2 4 2 2 2 3 2 5 2" xfId="3977" xr:uid="{6ABD7E6D-AD2F-4985-A502-5958893CAB51}"/>
    <cellStyle name="Normal 2 4 2 2 2 3 2 5 2 2" xfId="8409" xr:uid="{1639E90A-27CD-4B7E-A672-9631CA63D6BC}"/>
    <cellStyle name="Normal 2 4 2 2 2 3 2 5 3" xfId="6193" xr:uid="{C74C395E-CD59-4F71-9EEF-EE901666AFAB}"/>
    <cellStyle name="Normal 2 4 2 2 2 3 2 6" xfId="2524" xr:uid="{6FEBA408-BC06-414D-9EFD-7D72A21F682E}"/>
    <cellStyle name="Normal 2 4 2 2 2 3 2 6 2" xfId="6956" xr:uid="{3016DC30-D381-44CA-9FD0-2F7184603A9D}"/>
    <cellStyle name="Normal 2 4 2 2 2 3 2 7" xfId="4740" xr:uid="{C2414A7C-6BF0-4A19-B119-A681C1A81D3D}"/>
    <cellStyle name="Normal 2 4 2 2 2 3 3" xfId="369" xr:uid="{93AA82A2-25B0-4E83-8041-F119F5AD1D1F}"/>
    <cellStyle name="Normal 2 4 2 2 2 3 3 2" xfId="1128" xr:uid="{54C80F44-D81D-4BCE-BE74-214E7A5A0F64}"/>
    <cellStyle name="Normal 2 4 2 2 2 3 3 2 2" xfId="3384" xr:uid="{1A2B05B7-7C1A-4801-9B38-E24BF6C9F814}"/>
    <cellStyle name="Normal 2 4 2 2 2 3 3 2 2 2" xfId="7816" xr:uid="{CDD8C84D-94D8-47FF-AD9F-7D3932D36652}"/>
    <cellStyle name="Normal 2 4 2 2 2 3 3 2 3" xfId="5600" xr:uid="{00460253-EB8C-4C75-A8CC-43341436A596}"/>
    <cellStyle name="Normal 2 4 2 2 2 3 3 3" xfId="1876" xr:uid="{5F75BD9A-B595-433C-9A29-560E322C38A8}"/>
    <cellStyle name="Normal 2 4 2 2 2 3 3 3 2" xfId="4092" xr:uid="{82A4DD70-6E47-4FE6-B56C-64FC0D80107E}"/>
    <cellStyle name="Normal 2 4 2 2 2 3 3 3 2 2" xfId="8524" xr:uid="{8D2BC606-D57C-4798-B062-0E9698C6D162}"/>
    <cellStyle name="Normal 2 4 2 2 2 3 3 3 3" xfId="6308" xr:uid="{018ABCFC-7604-4CC6-860A-FD6FCAC43B9A}"/>
    <cellStyle name="Normal 2 4 2 2 2 3 3 4" xfId="2639" xr:uid="{63676B66-2256-439B-AD7F-D5BE3B7F8A82}"/>
    <cellStyle name="Normal 2 4 2 2 2 3 3 4 2" xfId="7071" xr:uid="{142A64DA-6C8F-4773-984C-77F30092D304}"/>
    <cellStyle name="Normal 2 4 2 2 2 3 3 5" xfId="4855" xr:uid="{70C9BA54-967B-4CA9-82D9-7525C7D18E18}"/>
    <cellStyle name="Normal 2 4 2 2 2 3 4" xfId="604" xr:uid="{93D82AF2-3960-4399-AB4E-9BCD37D63DA7}"/>
    <cellStyle name="Normal 2 4 2 2 2 3 4 2" xfId="1363" xr:uid="{7443CEAD-39C4-4F6B-8D32-E9967CC9B784}"/>
    <cellStyle name="Normal 2 4 2 2 2 3 4 2 2" xfId="3619" xr:uid="{7A224259-71E8-4BC7-B327-334A21D7B3BC}"/>
    <cellStyle name="Normal 2 4 2 2 2 3 4 2 2 2" xfId="8051" xr:uid="{3B2F6123-C4A8-421D-80CC-AD52FD1F7039}"/>
    <cellStyle name="Normal 2 4 2 2 2 3 4 2 3" xfId="5835" xr:uid="{9B40F465-6B67-4ED4-93F7-84F87BE42E88}"/>
    <cellStyle name="Normal 2 4 2 2 2 3 4 3" xfId="2111" xr:uid="{B140783B-2226-4D6B-B05A-C427AED3DBAC}"/>
    <cellStyle name="Normal 2 4 2 2 2 3 4 3 2" xfId="4327" xr:uid="{F59D0915-4E41-43AC-BFB4-0C997C90A768}"/>
    <cellStyle name="Normal 2 4 2 2 2 3 4 3 2 2" xfId="8759" xr:uid="{750BEBFE-583F-47B4-BCA4-88384DFB2668}"/>
    <cellStyle name="Normal 2 4 2 2 2 3 4 3 3" xfId="6543" xr:uid="{3D0ABF4E-BFA1-4496-A9F2-E8B1B9AC2B00}"/>
    <cellStyle name="Normal 2 4 2 2 2 3 4 4" xfId="2874" xr:uid="{C3314720-76B1-4597-9D64-E480933D89B9}"/>
    <cellStyle name="Normal 2 4 2 2 2 3 4 4 2" xfId="7306" xr:uid="{1630E72C-E7A7-40C1-A89A-38ADF0E4AED0}"/>
    <cellStyle name="Normal 2 4 2 2 2 3 4 5" xfId="5090" xr:uid="{13FA1B98-0B95-4B52-8796-F5A91613A382}"/>
    <cellStyle name="Normal 2 4 2 2 2 3 5" xfId="900" xr:uid="{91D2F485-C9AC-4117-AF3F-4349B504C501}"/>
    <cellStyle name="Normal 2 4 2 2 2 3 5 2" xfId="3156" xr:uid="{5D3EBE47-23F9-422F-AB2D-6E3A60B1F495}"/>
    <cellStyle name="Normal 2 4 2 2 2 3 5 2 2" xfId="7588" xr:uid="{354FAC6B-3B04-4586-893C-55916AAE4312}"/>
    <cellStyle name="Normal 2 4 2 2 2 3 5 3" xfId="5372" xr:uid="{BD639B98-BA62-4BF8-B932-2859119094BD}"/>
    <cellStyle name="Normal 2 4 2 2 2 3 6" xfId="1646" xr:uid="{86A419FD-E794-4FCE-8830-56F24E858F41}"/>
    <cellStyle name="Normal 2 4 2 2 2 3 6 2" xfId="3862" xr:uid="{9D37D1DA-14C7-44C3-B4C6-0F3735DFE74B}"/>
    <cellStyle name="Normal 2 4 2 2 2 3 6 2 2" xfId="8294" xr:uid="{C31EA86E-48BB-4C65-A3E6-9042880D212B}"/>
    <cellStyle name="Normal 2 4 2 2 2 3 6 3" xfId="6078" xr:uid="{A03CCF72-1EB2-45AD-A2B4-07070A3636D7}"/>
    <cellStyle name="Normal 2 4 2 2 2 3 7" xfId="2409" xr:uid="{110C6E04-3890-4D49-99D2-1FCCCD2E9D13}"/>
    <cellStyle name="Normal 2 4 2 2 2 3 7 2" xfId="6841" xr:uid="{2E63FB7F-A558-4CD2-81FF-6CCC9684F591}"/>
    <cellStyle name="Normal 2 4 2 2 2 3 8" xfId="4625" xr:uid="{9EA264BC-980E-4112-87CD-96A6324C3FD6}"/>
    <cellStyle name="Normal 2 4 2 2 2 4" xfId="209" xr:uid="{A2107AC4-CD14-4F12-BFE6-43A1B35CDAC2}"/>
    <cellStyle name="Normal 2 4 2 2 2 4 2" xfId="439" xr:uid="{66650F7C-5D1D-4F41-9BE6-4D65B91CEC70}"/>
    <cellStyle name="Normal 2 4 2 2 2 4 2 2" xfId="1198" xr:uid="{9B74375D-683E-4DD4-8819-84247D43F770}"/>
    <cellStyle name="Normal 2 4 2 2 2 4 2 2 2" xfId="3454" xr:uid="{6ECFAE7F-4A08-4ADE-A52B-82277B6E0F8C}"/>
    <cellStyle name="Normal 2 4 2 2 2 4 2 2 2 2" xfId="7886" xr:uid="{692D9F66-08DD-43ED-AEE2-D411C199B3EE}"/>
    <cellStyle name="Normal 2 4 2 2 2 4 2 2 3" xfId="5670" xr:uid="{81F01826-F905-4A2C-B00A-326AE1E64BA2}"/>
    <cellStyle name="Normal 2 4 2 2 2 4 2 3" xfId="1946" xr:uid="{5C0DBE50-3501-4D70-81CF-A3BE5B232EB1}"/>
    <cellStyle name="Normal 2 4 2 2 2 4 2 3 2" xfId="4162" xr:uid="{49E3C5DD-B96F-4CB0-AD20-2DF0E9CEFA2A}"/>
    <cellStyle name="Normal 2 4 2 2 2 4 2 3 2 2" xfId="8594" xr:uid="{E841E162-67DA-4F5C-BDA7-DDC9420D6C16}"/>
    <cellStyle name="Normal 2 4 2 2 2 4 2 3 3" xfId="6378" xr:uid="{2A7E4F79-8BC5-4B03-8B64-B5DA5C2100E7}"/>
    <cellStyle name="Normal 2 4 2 2 2 4 2 4" xfId="2709" xr:uid="{5BEA8018-5B2F-4F4F-B804-79BFE80E646B}"/>
    <cellStyle name="Normal 2 4 2 2 2 4 2 4 2" xfId="7141" xr:uid="{84364373-2EC0-49D3-B512-ABBEFEA3C810}"/>
    <cellStyle name="Normal 2 4 2 2 2 4 2 5" xfId="4925" xr:uid="{423AF92A-80D7-46F9-9B7C-40110DE4AE8A}"/>
    <cellStyle name="Normal 2 4 2 2 2 4 3" xfId="674" xr:uid="{59529441-65BA-4CD8-91D9-75C5517BA14D}"/>
    <cellStyle name="Normal 2 4 2 2 2 4 3 2" xfId="1433" xr:uid="{C53789DF-3F45-47A6-80A2-BF46591019ED}"/>
    <cellStyle name="Normal 2 4 2 2 2 4 3 2 2" xfId="3689" xr:uid="{542F1B5C-D8C0-4210-8E49-8B3A85291F6B}"/>
    <cellStyle name="Normal 2 4 2 2 2 4 3 2 2 2" xfId="8121" xr:uid="{75C0089F-7679-4A64-A262-81227D255D27}"/>
    <cellStyle name="Normal 2 4 2 2 2 4 3 2 3" xfId="5905" xr:uid="{7D89E6A7-8B9E-4849-B271-FDB0801CBF58}"/>
    <cellStyle name="Normal 2 4 2 2 2 4 3 3" xfId="2181" xr:uid="{F0F7E6F4-A481-4831-9D1D-E7E87BD44C58}"/>
    <cellStyle name="Normal 2 4 2 2 2 4 3 3 2" xfId="4397" xr:uid="{93759052-9972-4C7C-B39F-AFD5CD9D5861}"/>
    <cellStyle name="Normal 2 4 2 2 2 4 3 3 2 2" xfId="8829" xr:uid="{B5F70AC6-B852-4FBA-9D9B-8E981A583DBD}"/>
    <cellStyle name="Normal 2 4 2 2 2 4 3 3 3" xfId="6613" xr:uid="{3CBE0A87-19A6-48F7-8CB5-500CAB4FF3B5}"/>
    <cellStyle name="Normal 2 4 2 2 2 4 3 4" xfId="2944" xr:uid="{493338CC-56CE-4B36-A51D-2FDD8F581D8D}"/>
    <cellStyle name="Normal 2 4 2 2 2 4 3 4 2" xfId="7376" xr:uid="{746C5F16-B5D1-449B-86A8-9B19333B949D}"/>
    <cellStyle name="Normal 2 4 2 2 2 4 3 5" xfId="5160" xr:uid="{5E5FC13A-B14F-44CE-8EC1-7278A3BBB257}"/>
    <cellStyle name="Normal 2 4 2 2 2 4 4" xfId="968" xr:uid="{99F99B8F-D815-4651-9BC4-D27395E39B7E}"/>
    <cellStyle name="Normal 2 4 2 2 2 4 4 2" xfId="3224" xr:uid="{9FFCC18E-F299-478D-98E0-212369AE5E41}"/>
    <cellStyle name="Normal 2 4 2 2 2 4 4 2 2" xfId="7656" xr:uid="{794B8381-13FC-4900-8A80-20D45D5DEADF}"/>
    <cellStyle name="Normal 2 4 2 2 2 4 4 3" xfId="5440" xr:uid="{98B4E708-293F-4D5C-8D41-B03797E5F697}"/>
    <cellStyle name="Normal 2 4 2 2 2 4 5" xfId="1716" xr:uid="{87076D42-BD88-4C49-A980-CDBAA38A1CF8}"/>
    <cellStyle name="Normal 2 4 2 2 2 4 5 2" xfId="3932" xr:uid="{4364AB9C-3C63-4875-9F49-6A5EC45AA07B}"/>
    <cellStyle name="Normal 2 4 2 2 2 4 5 2 2" xfId="8364" xr:uid="{D660A3F3-78FF-42E1-8E54-4E63079A742F}"/>
    <cellStyle name="Normal 2 4 2 2 2 4 5 3" xfId="6148" xr:uid="{2BC3F5EA-CBC2-4622-9730-F5B4AD28F151}"/>
    <cellStyle name="Normal 2 4 2 2 2 4 6" xfId="2479" xr:uid="{81EF7FB3-DDFF-44C3-A921-AA0BF0A5C677}"/>
    <cellStyle name="Normal 2 4 2 2 2 4 6 2" xfId="6911" xr:uid="{6EA344DE-D2C7-4710-995A-E005CF35888C}"/>
    <cellStyle name="Normal 2 4 2 2 2 4 7" xfId="4695" xr:uid="{24658DED-F222-4583-ABED-D34C160D255D}"/>
    <cellStyle name="Normal 2 4 2 2 2 5" xfId="325" xr:uid="{12D70794-875E-4800-B510-EDAF8F3A395C}"/>
    <cellStyle name="Normal 2 4 2 2 2 5 2" xfId="1084" xr:uid="{D0FF158B-94F2-4863-BD06-C468F2F0849A}"/>
    <cellStyle name="Normal 2 4 2 2 2 5 2 2" xfId="3340" xr:uid="{26EBD493-882E-4463-81B5-C58B3E296165}"/>
    <cellStyle name="Normal 2 4 2 2 2 5 2 2 2" xfId="7772" xr:uid="{B0651B57-005C-4E78-9AAA-D0A33780161C}"/>
    <cellStyle name="Normal 2 4 2 2 2 5 2 3" xfId="5556" xr:uid="{9E59AED7-30DD-4D58-810D-DA6B377056D3}"/>
    <cellStyle name="Normal 2 4 2 2 2 5 3" xfId="1832" xr:uid="{1762042F-4BAA-40DB-A82B-848049487AE1}"/>
    <cellStyle name="Normal 2 4 2 2 2 5 3 2" xfId="4048" xr:uid="{A26E2356-84ED-4161-9EAB-89E5B8500980}"/>
    <cellStyle name="Normal 2 4 2 2 2 5 3 2 2" xfId="8480" xr:uid="{7ED864EF-0F97-4B0F-AF71-EA3A38428659}"/>
    <cellStyle name="Normal 2 4 2 2 2 5 3 3" xfId="6264" xr:uid="{816BAC2F-BFF2-430D-ADC6-74743BD091BF}"/>
    <cellStyle name="Normal 2 4 2 2 2 5 4" xfId="2595" xr:uid="{5F5F7D24-7449-49B0-8F16-A74BCB2B2A33}"/>
    <cellStyle name="Normal 2 4 2 2 2 5 4 2" xfId="7027" xr:uid="{6F580B36-C801-499F-8687-543F64507401}"/>
    <cellStyle name="Normal 2 4 2 2 2 5 5" xfId="4811" xr:uid="{597F13B5-7F4D-4E4C-9C3A-0A054793EEE0}"/>
    <cellStyle name="Normal 2 4 2 2 2 6" xfId="560" xr:uid="{E07AF21D-EF59-4811-B232-B340C2855313}"/>
    <cellStyle name="Normal 2 4 2 2 2 6 2" xfId="1319" xr:uid="{BCD88AA7-05CA-405E-96DB-BF9B31882698}"/>
    <cellStyle name="Normal 2 4 2 2 2 6 2 2" xfId="3575" xr:uid="{2397393F-E642-4A5B-893C-DBD63A2ED3F6}"/>
    <cellStyle name="Normal 2 4 2 2 2 6 2 2 2" xfId="8007" xr:uid="{1AFF4C1D-2B8C-4E34-8044-020DAA3076E5}"/>
    <cellStyle name="Normal 2 4 2 2 2 6 2 3" xfId="5791" xr:uid="{1DFB9017-0DD6-4C40-82BC-506EFE014B8E}"/>
    <cellStyle name="Normal 2 4 2 2 2 6 3" xfId="2067" xr:uid="{872E81F8-449F-47EE-B23B-BE0D950FB30E}"/>
    <cellStyle name="Normal 2 4 2 2 2 6 3 2" xfId="4283" xr:uid="{4129179B-EA0B-4787-BDF5-BC38B142FE91}"/>
    <cellStyle name="Normal 2 4 2 2 2 6 3 2 2" xfId="8715" xr:uid="{8D6BD7DD-C56C-449C-AACA-9D284BFFF64B}"/>
    <cellStyle name="Normal 2 4 2 2 2 6 3 3" xfId="6499" xr:uid="{93EBEE90-CB1F-4A25-B8B9-881386E2EE51}"/>
    <cellStyle name="Normal 2 4 2 2 2 6 4" xfId="2830" xr:uid="{10C78353-150B-4688-B87E-8F0030065F62}"/>
    <cellStyle name="Normal 2 4 2 2 2 6 4 2" xfId="7262" xr:uid="{34FC72F7-FD40-4F3D-AE52-BB169A8E22F3}"/>
    <cellStyle name="Normal 2 4 2 2 2 6 5" xfId="5046" xr:uid="{34365F49-3AA1-47AE-9A97-760478A39F33}"/>
    <cellStyle name="Normal 2 4 2 2 2 7" xfId="759" xr:uid="{C6F307EF-1F2F-4D10-BFD7-D2AAA20F9735}"/>
    <cellStyle name="Normal 2 4 2 2 2 7 2" xfId="2266" xr:uid="{7EEF9D3E-CE78-4B85-8362-7338848C6F91}"/>
    <cellStyle name="Normal 2 4 2 2 2 7 2 2" xfId="4482" xr:uid="{75142760-7742-40F0-B278-DAFED33FA02D}"/>
    <cellStyle name="Normal 2 4 2 2 2 7 2 2 2" xfId="8914" xr:uid="{D5EE4D2E-1700-4D2F-8690-0076F7DA3475}"/>
    <cellStyle name="Normal 2 4 2 2 2 7 2 3" xfId="6698" xr:uid="{29C4CBBB-9C3D-4473-B485-64BBF2A2C808}"/>
    <cellStyle name="Normal 2 4 2 2 2 7 3" xfId="3029" xr:uid="{269E0909-66BE-4639-A900-50CAB2D106FF}"/>
    <cellStyle name="Normal 2 4 2 2 2 7 3 2" xfId="7461" xr:uid="{ED32C6EA-C415-43AC-83F8-08E48DB21467}"/>
    <cellStyle name="Normal 2 4 2 2 2 7 4" xfId="5245" xr:uid="{DA223F71-E865-4AEC-919F-46D72DA4ACD9}"/>
    <cellStyle name="Normal 2 4 2 2 2 8" xfId="818" xr:uid="{DC471427-155B-4EAE-93AC-3849832E8D06}"/>
    <cellStyle name="Normal 2 4 2 2 2 8 2" xfId="2311" xr:uid="{BF1D9349-F9AC-4C42-BDBC-4E23573BDE5F}"/>
    <cellStyle name="Normal 2 4 2 2 2 8 2 2" xfId="4527" xr:uid="{80063FEC-A24F-4CB6-B559-51DA679DFCF3}"/>
    <cellStyle name="Normal 2 4 2 2 2 8 2 2 2" xfId="8959" xr:uid="{D8015CAD-4EE8-4D7C-A585-975FDBEF939E}"/>
    <cellStyle name="Normal 2 4 2 2 2 8 2 3" xfId="6743" xr:uid="{5F8036C1-2544-4175-AA1C-F40690C65CAE}"/>
    <cellStyle name="Normal 2 4 2 2 2 8 3" xfId="3074" xr:uid="{97B23A6D-CDE1-45BB-9C68-68C28D1EBD99}"/>
    <cellStyle name="Normal 2 4 2 2 2 8 3 2" xfId="7506" xr:uid="{13C18E79-8FFE-451C-9A03-FBECB34632EC}"/>
    <cellStyle name="Normal 2 4 2 2 2 8 4" xfId="5290" xr:uid="{241A6C73-FE9D-44A6-832B-B0308578C860}"/>
    <cellStyle name="Normal 2 4 2 2 2 9" xfId="1602" xr:uid="{3986E6A3-7868-4423-95E6-721670B775BF}"/>
    <cellStyle name="Normal 2 4 2 2 2 9 2" xfId="3818" xr:uid="{DA86A551-C23E-4499-91BD-FCDCA697C378}"/>
    <cellStyle name="Normal 2 4 2 2 2 9 2 2" xfId="8250" xr:uid="{0BDD0F1A-3631-4BA8-B384-5A3E6910C0E3}"/>
    <cellStyle name="Normal 2 4 2 2 2 9 3" xfId="6034" xr:uid="{9E3AC4E0-7979-46C5-BBF4-599A7406D2B0}"/>
    <cellStyle name="Normal 2 4 2 2 3" xfId="139" xr:uid="{B9D5AAD7-6D4A-4E26-BA74-021C81F8C10A}"/>
    <cellStyle name="Normal 2 4 2 2 3 10" xfId="2422" xr:uid="{BA72B3FC-58AD-477F-94D4-DC29B7AE65EF}"/>
    <cellStyle name="Normal 2 4 2 2 3 10 2" xfId="6854" xr:uid="{1232F529-D3EA-44E6-9348-68A51F8A0335}"/>
    <cellStyle name="Normal 2 4 2 2 3 11" xfId="4638" xr:uid="{0BE7C7C2-6EFC-464F-825F-ED370FF9C264}"/>
    <cellStyle name="Normal 2 4 2 2 3 2" xfId="74" xr:uid="{0E4D4B0C-6BE1-4912-B759-408A72331862}"/>
    <cellStyle name="Normal 2 4 2 2 3 2 2" xfId="216" xr:uid="{314FB8A0-1877-474B-BDBC-4F647F451702}"/>
    <cellStyle name="Normal 2 4 2 2 3 2 2 2" xfId="446" xr:uid="{93858E75-1179-494F-A34E-AC910F4EFB28}"/>
    <cellStyle name="Normal 2 4 2 2 3 2 2 2 2" xfId="1205" xr:uid="{76CE7ABB-F36B-42E1-BB53-EAC184B7DF30}"/>
    <cellStyle name="Normal 2 4 2 2 3 2 2 2 2 2" xfId="3461" xr:uid="{01FC0DE1-0301-4485-BB56-7717F9258573}"/>
    <cellStyle name="Normal 2 4 2 2 3 2 2 2 2 2 2" xfId="7893" xr:uid="{45C2792B-31B1-4A69-ADED-18AA42D15BB4}"/>
    <cellStyle name="Normal 2 4 2 2 3 2 2 2 2 3" xfId="5677" xr:uid="{4BCA922F-8D9B-4639-893E-76EE85A1B99E}"/>
    <cellStyle name="Normal 2 4 2 2 3 2 2 2 3" xfId="1953" xr:uid="{F6638830-6981-48A6-9568-926A5CA1CD37}"/>
    <cellStyle name="Normal 2 4 2 2 3 2 2 2 3 2" xfId="4169" xr:uid="{9BE8BFBB-99BF-4736-8EB7-FDFC9FDB53F4}"/>
    <cellStyle name="Normal 2 4 2 2 3 2 2 2 3 2 2" xfId="8601" xr:uid="{595BF0C6-9C49-468B-993C-0F4687966082}"/>
    <cellStyle name="Normal 2 4 2 2 3 2 2 2 3 3" xfId="6385" xr:uid="{706A4F82-4F4D-4F61-9ABD-780A44F702E8}"/>
    <cellStyle name="Normal 2 4 2 2 3 2 2 2 4" xfId="2716" xr:uid="{3F5BE032-3F4D-47A6-9AEB-E03E98B835B9}"/>
    <cellStyle name="Normal 2 4 2 2 3 2 2 2 4 2" xfId="7148" xr:uid="{DB54F64D-99F2-42E5-A01F-D365FC3981EC}"/>
    <cellStyle name="Normal 2 4 2 2 3 2 2 2 5" xfId="4932" xr:uid="{E5FBF03F-8F8C-49E5-AAE7-CDF4741F451E}"/>
    <cellStyle name="Normal 2 4 2 2 3 2 2 3" xfId="681" xr:uid="{17AA8617-E451-44B4-A868-0D9F861B4B58}"/>
    <cellStyle name="Normal 2 4 2 2 3 2 2 3 2" xfId="1440" xr:uid="{3F8C9D21-BAD5-404A-AA28-41FEC3457C18}"/>
    <cellStyle name="Normal 2 4 2 2 3 2 2 3 2 2" xfId="3696" xr:uid="{EFAD1D33-8F6E-49DC-B8C8-5164A6FD7551}"/>
    <cellStyle name="Normal 2 4 2 2 3 2 2 3 2 2 2" xfId="8128" xr:uid="{75E9F84C-D6BF-48A0-BE6F-DBBFF0C4F005}"/>
    <cellStyle name="Normal 2 4 2 2 3 2 2 3 2 3" xfId="5912" xr:uid="{659F95E6-1A7B-42A6-8A8C-B8076552A48D}"/>
    <cellStyle name="Normal 2 4 2 2 3 2 2 3 3" xfId="2188" xr:uid="{DAAA3564-2C8D-44ED-AB65-EABB0B8107D6}"/>
    <cellStyle name="Normal 2 4 2 2 3 2 2 3 3 2" xfId="4404" xr:uid="{EFDF0BAA-C159-4C35-974E-B47043FE2301}"/>
    <cellStyle name="Normal 2 4 2 2 3 2 2 3 3 2 2" xfId="8836" xr:uid="{0D5BED38-4D79-4254-BE0D-3050DA9187A5}"/>
    <cellStyle name="Normal 2 4 2 2 3 2 2 3 3 3" xfId="6620" xr:uid="{815488CE-1410-4624-BE11-893AE9F6F715}"/>
    <cellStyle name="Normal 2 4 2 2 3 2 2 3 4" xfId="2951" xr:uid="{7CA621EA-DE56-4367-8D60-A5E4BAA15BDD}"/>
    <cellStyle name="Normal 2 4 2 2 3 2 2 3 4 2" xfId="7383" xr:uid="{D4FA244B-5D28-402D-85AE-298340BC964E}"/>
    <cellStyle name="Normal 2 4 2 2 3 2 2 3 5" xfId="5167" xr:uid="{C6B699EB-6A64-4DA5-907C-F7F91793680A}"/>
    <cellStyle name="Normal 2 4 2 2 3 2 2 4" xfId="975" xr:uid="{4D10CBF1-5C85-4266-9464-C78D5C518A51}"/>
    <cellStyle name="Normal 2 4 2 2 3 2 2 4 2" xfId="3231" xr:uid="{064B99B7-FEA5-4CD1-ABBB-C966F00B77B2}"/>
    <cellStyle name="Normal 2 4 2 2 3 2 2 4 2 2" xfId="7663" xr:uid="{90DA9434-EB8B-470D-8B3B-42B4933A90F8}"/>
    <cellStyle name="Normal 2 4 2 2 3 2 2 4 3" xfId="5447" xr:uid="{D4EBA2EC-C556-4B80-A727-87F4F355D3B5}"/>
    <cellStyle name="Normal 2 4 2 2 3 2 2 5" xfId="1723" xr:uid="{4A893CAA-0F21-4B2C-82F4-09E82C9326B4}"/>
    <cellStyle name="Normal 2 4 2 2 3 2 2 5 2" xfId="3939" xr:uid="{041629FB-B22F-4C98-B98D-40FBE6CC93EC}"/>
    <cellStyle name="Normal 2 4 2 2 3 2 2 5 2 2" xfId="8371" xr:uid="{4BCA03BE-537A-4425-AF2A-73ACE8F58CB7}"/>
    <cellStyle name="Normal 2 4 2 2 3 2 2 5 3" xfId="6155" xr:uid="{84E4DB01-C3C0-40B2-BDC1-09E553680928}"/>
    <cellStyle name="Normal 2 4 2 2 3 2 2 6" xfId="2486" xr:uid="{FC16336C-C927-48C3-99CC-CED056B1D43D}"/>
    <cellStyle name="Normal 2 4 2 2 3 2 2 6 2" xfId="6918" xr:uid="{951DE389-79D3-4110-9777-583F652D2A95}"/>
    <cellStyle name="Normal 2 4 2 2 3 2 2 7" xfId="4702" xr:uid="{85228737-6DD9-48F9-A364-D5ABEF229488}"/>
    <cellStyle name="Normal 2 4 2 2 3 2 3" xfId="332" xr:uid="{F7358D6D-ED30-484D-A32C-B0101F87A028}"/>
    <cellStyle name="Normal 2 4 2 2 3 2 3 2" xfId="1091" xr:uid="{674C158E-F003-4FE8-BD02-6FCA46F84695}"/>
    <cellStyle name="Normal 2 4 2 2 3 2 3 2 2" xfId="3347" xr:uid="{C1B0C1C9-9406-420F-B6F7-65D9AD5BE3FA}"/>
    <cellStyle name="Normal 2 4 2 2 3 2 3 2 2 2" xfId="7779" xr:uid="{3D3D796B-3DD2-4490-88BF-AA3249AF9218}"/>
    <cellStyle name="Normal 2 4 2 2 3 2 3 2 3" xfId="5563" xr:uid="{DFDA6CB1-407C-4414-A7D4-AF32AA990AA9}"/>
    <cellStyle name="Normal 2 4 2 2 3 2 3 3" xfId="1839" xr:uid="{423E200D-2A8A-4DA0-BFC3-B2752D3A3063}"/>
    <cellStyle name="Normal 2 4 2 2 3 2 3 3 2" xfId="4055" xr:uid="{34EE060B-45B8-452B-9E3B-B68A2FCCFC68}"/>
    <cellStyle name="Normal 2 4 2 2 3 2 3 3 2 2" xfId="8487" xr:uid="{7E822DD0-FBB8-490F-8188-79F5444455E0}"/>
    <cellStyle name="Normal 2 4 2 2 3 2 3 3 3" xfId="6271" xr:uid="{F42F7752-CA69-4C05-A19F-401F059E6D2F}"/>
    <cellStyle name="Normal 2 4 2 2 3 2 3 4" xfId="2602" xr:uid="{28E878C2-4E0C-40A0-A00A-0F48E0FD347C}"/>
    <cellStyle name="Normal 2 4 2 2 3 2 3 4 2" xfId="7034" xr:uid="{1386C014-C8AC-4A17-85A0-8CFCADCEBE71}"/>
    <cellStyle name="Normal 2 4 2 2 3 2 3 5" xfId="4818" xr:uid="{6D926728-DE0F-41C1-A810-B59EBDC0BD21}"/>
    <cellStyle name="Normal 2 4 2 2 3 2 4" xfId="567" xr:uid="{FCBA3CE7-5CCA-437A-BE2B-16A48C00FCE1}"/>
    <cellStyle name="Normal 2 4 2 2 3 2 4 2" xfId="1326" xr:uid="{FF48C233-B40B-420E-A35A-A072D15EAA35}"/>
    <cellStyle name="Normal 2 4 2 2 3 2 4 2 2" xfId="3582" xr:uid="{31480C5C-35B2-4E0D-B554-05DABF2B5132}"/>
    <cellStyle name="Normal 2 4 2 2 3 2 4 2 2 2" xfId="8014" xr:uid="{1E26B214-632B-44FE-A080-174AD2E0D867}"/>
    <cellStyle name="Normal 2 4 2 2 3 2 4 2 3" xfId="5798" xr:uid="{63AAC91E-AF8E-4A80-B818-7E315ED81EA2}"/>
    <cellStyle name="Normal 2 4 2 2 3 2 4 3" xfId="2074" xr:uid="{BDC217B6-2415-4E6B-9A3D-3E61A3B78CD1}"/>
    <cellStyle name="Normal 2 4 2 2 3 2 4 3 2" xfId="4290" xr:uid="{D14D4D00-3D4B-494F-90FE-2A2A6E454D9E}"/>
    <cellStyle name="Normal 2 4 2 2 3 2 4 3 2 2" xfId="8722" xr:uid="{1B265704-0FE7-4292-BC2F-75279F13153A}"/>
    <cellStyle name="Normal 2 4 2 2 3 2 4 3 3" xfId="6506" xr:uid="{BA352F84-4D17-4B8D-85D6-AE5F99B96110}"/>
    <cellStyle name="Normal 2 4 2 2 3 2 4 4" xfId="2837" xr:uid="{9402F0B0-C3F4-4DE3-92FB-ECA5B6A8AF48}"/>
    <cellStyle name="Normal 2 4 2 2 3 2 4 4 2" xfId="7269" xr:uid="{731A99A0-EC32-49B6-B9C3-20DFACB4DA33}"/>
    <cellStyle name="Normal 2 4 2 2 3 2 4 5" xfId="5053" xr:uid="{45EE0D82-AE43-4C7C-9A1C-B52F23B2D41C}"/>
    <cellStyle name="Normal 2 4 2 2 3 2 5" xfId="867" xr:uid="{C7CB5481-BFB7-4A19-81F3-8FED9974E94E}"/>
    <cellStyle name="Normal 2 4 2 2 3 2 5 2" xfId="3123" xr:uid="{CC56FDB7-9D6E-4DF3-9498-16418F618856}"/>
    <cellStyle name="Normal 2 4 2 2 3 2 5 2 2" xfId="7555" xr:uid="{E22EB742-D081-4023-8348-4E4F8CE980DF}"/>
    <cellStyle name="Normal 2 4 2 2 3 2 5 3" xfId="5339" xr:uid="{CE2AA39C-029D-425D-B2F5-752003B6AD74}"/>
    <cellStyle name="Normal 2 4 2 2 3 2 6" xfId="1609" xr:uid="{AA89C622-952F-4D7C-B87C-FE81500CFA70}"/>
    <cellStyle name="Normal 2 4 2 2 3 2 6 2" xfId="3825" xr:uid="{90339E0B-1C31-4FCF-A0E0-E348370AD798}"/>
    <cellStyle name="Normal 2 4 2 2 3 2 6 2 2" xfId="8257" xr:uid="{5ED5619D-8C80-4834-9838-B8A69EC58AF9}"/>
    <cellStyle name="Normal 2 4 2 2 3 2 6 3" xfId="6041" xr:uid="{73E36EF1-94E4-4E03-B575-E65F437441BE}"/>
    <cellStyle name="Normal 2 4 2 2 3 2 7" xfId="2372" xr:uid="{26B111B7-F146-4F52-A750-D9B7E6D22073}"/>
    <cellStyle name="Normal 2 4 2 2 3 2 7 2" xfId="6804" xr:uid="{8F5D4D6B-0352-4D6F-BFD0-56627BBA8AF6}"/>
    <cellStyle name="Normal 2 4 2 2 3 2 8" xfId="4588" xr:uid="{51477ECB-BE78-4334-8AF1-0AFDD1D1AE2A}"/>
    <cellStyle name="Normal 2 4 2 2 3 3" xfId="267" xr:uid="{00E03949-B581-4B12-B0E8-55ED76C249FC}"/>
    <cellStyle name="Normal 2 4 2 2 3 3 2" xfId="497" xr:uid="{797E6374-2F5F-48EB-A5D8-D0E629BCE288}"/>
    <cellStyle name="Normal 2 4 2 2 3 3 2 2" xfId="1256" xr:uid="{36AA9782-A904-441F-9AAF-E75E93DDA155}"/>
    <cellStyle name="Normal 2 4 2 2 3 3 2 2 2" xfId="3512" xr:uid="{ECC2FE7E-A6DD-423E-96F9-88EE04E77262}"/>
    <cellStyle name="Normal 2 4 2 2 3 3 2 2 2 2" xfId="7944" xr:uid="{393CB040-8EB1-41C5-A0F7-6D31F3284C3F}"/>
    <cellStyle name="Normal 2 4 2 2 3 3 2 2 3" xfId="5728" xr:uid="{300ACF05-460D-442C-8244-78A6CC0A0B3A}"/>
    <cellStyle name="Normal 2 4 2 2 3 3 2 3" xfId="2004" xr:uid="{735A3A12-978E-441D-B3CE-08F681B97557}"/>
    <cellStyle name="Normal 2 4 2 2 3 3 2 3 2" xfId="4220" xr:uid="{2957740C-8DDD-4BE9-A813-A8E103E70887}"/>
    <cellStyle name="Normal 2 4 2 2 3 3 2 3 2 2" xfId="8652" xr:uid="{E7298641-3676-485C-8C4C-AB5E3C7C2715}"/>
    <cellStyle name="Normal 2 4 2 2 3 3 2 3 3" xfId="6436" xr:uid="{A396BD7E-382C-4100-8805-3C26E7086666}"/>
    <cellStyle name="Normal 2 4 2 2 3 3 2 4" xfId="2767" xr:uid="{299456F3-3D20-4D94-9DB6-EC383325106E}"/>
    <cellStyle name="Normal 2 4 2 2 3 3 2 4 2" xfId="7199" xr:uid="{DAA9CC04-6C86-4F4C-98B7-8843C47702C2}"/>
    <cellStyle name="Normal 2 4 2 2 3 3 2 5" xfId="4983" xr:uid="{E21BAFA0-41DD-438A-85EC-7A3FAE76E18F}"/>
    <cellStyle name="Normal 2 4 2 2 3 3 3" xfId="732" xr:uid="{043370DC-A361-4F27-A89C-EC489C058928}"/>
    <cellStyle name="Normal 2 4 2 2 3 3 3 2" xfId="1491" xr:uid="{7B62939A-4CB9-4785-87E2-0D45997BE313}"/>
    <cellStyle name="Normal 2 4 2 2 3 3 3 2 2" xfId="3747" xr:uid="{CA6E886F-44BD-4908-BCF7-8D16CAB7EF2F}"/>
    <cellStyle name="Normal 2 4 2 2 3 3 3 2 2 2" xfId="8179" xr:uid="{651B409D-6071-4C31-89C5-BA5C51346B79}"/>
    <cellStyle name="Normal 2 4 2 2 3 3 3 2 3" xfId="5963" xr:uid="{D156506D-4B45-4B53-BA29-A5420F57124B}"/>
    <cellStyle name="Normal 2 4 2 2 3 3 3 3" xfId="2239" xr:uid="{3F0F03C4-78C3-41DC-9D86-B6F92967DD71}"/>
    <cellStyle name="Normal 2 4 2 2 3 3 3 3 2" xfId="4455" xr:uid="{A3214FCF-FC68-4123-BD37-56AFB252146E}"/>
    <cellStyle name="Normal 2 4 2 2 3 3 3 3 2 2" xfId="8887" xr:uid="{51DAEB4D-9CD4-45D5-BB31-0DE2175E0C2E}"/>
    <cellStyle name="Normal 2 4 2 2 3 3 3 3 3" xfId="6671" xr:uid="{8A7B3181-F897-41D3-AE01-E489B206D149}"/>
    <cellStyle name="Normal 2 4 2 2 3 3 3 4" xfId="3002" xr:uid="{BD65A836-8E88-4BED-B4AC-E66CC137541A}"/>
    <cellStyle name="Normal 2 4 2 2 3 3 3 4 2" xfId="7434" xr:uid="{B8A33DBF-B5CD-4931-B947-D04188E91AA1}"/>
    <cellStyle name="Normal 2 4 2 2 3 3 3 5" xfId="5218" xr:uid="{E53B399D-8AE3-496D-984F-1FEF0F0D40A6}"/>
    <cellStyle name="Normal 2 4 2 2 3 3 4" xfId="1026" xr:uid="{894A5F77-E3BD-4546-8422-244F4F398001}"/>
    <cellStyle name="Normal 2 4 2 2 3 3 4 2" xfId="3282" xr:uid="{401741DA-6CC3-4304-8821-1679A3C24848}"/>
    <cellStyle name="Normal 2 4 2 2 3 3 4 2 2" xfId="7714" xr:uid="{BCEED0B2-74CE-422B-B507-8E8E17283120}"/>
    <cellStyle name="Normal 2 4 2 2 3 3 4 3" xfId="5498" xr:uid="{C8E42DB2-B04D-4DF0-93AC-1C9588810616}"/>
    <cellStyle name="Normal 2 4 2 2 3 3 5" xfId="1774" xr:uid="{73180058-02C3-49BE-B397-3E13D047805C}"/>
    <cellStyle name="Normal 2 4 2 2 3 3 5 2" xfId="3990" xr:uid="{1C5999D1-4203-4692-98C1-D9D122F47CF7}"/>
    <cellStyle name="Normal 2 4 2 2 3 3 5 2 2" xfId="8422" xr:uid="{6BA98167-FDA4-46AC-8EB9-00D1595BC7C7}"/>
    <cellStyle name="Normal 2 4 2 2 3 3 5 3" xfId="6206" xr:uid="{3567CA2C-637A-4E4E-84A2-4A4D9A6358AA}"/>
    <cellStyle name="Normal 2 4 2 2 3 3 6" xfId="2537" xr:uid="{366262A1-9D40-44FC-B502-2E8FD3F76039}"/>
    <cellStyle name="Normal 2 4 2 2 3 3 6 2" xfId="6969" xr:uid="{7481D425-DC17-4431-AE78-869BB828ECB1}"/>
    <cellStyle name="Normal 2 4 2 2 3 3 7" xfId="4753" xr:uid="{55DEB6A1-B71A-4024-A3D8-3331FD37FDA8}"/>
    <cellStyle name="Normal 2 4 2 2 3 4" xfId="382" xr:uid="{8D56C9D1-63B9-4966-A0BE-CB5D9F48982E}"/>
    <cellStyle name="Normal 2 4 2 2 3 4 2" xfId="1141" xr:uid="{86E20E5F-FEFE-4983-A7EA-3FC6B9021D59}"/>
    <cellStyle name="Normal 2 4 2 2 3 4 2 2" xfId="3397" xr:uid="{CF6F7B83-C1A8-4310-911A-83B54689A56D}"/>
    <cellStyle name="Normal 2 4 2 2 3 4 2 2 2" xfId="7829" xr:uid="{9195FBE3-1D1C-4ABB-A086-4CB418BA1E6A}"/>
    <cellStyle name="Normal 2 4 2 2 3 4 2 3" xfId="5613" xr:uid="{A328D77C-A196-4EB9-858E-58571E35D8EE}"/>
    <cellStyle name="Normal 2 4 2 2 3 4 3" xfId="1889" xr:uid="{09E58A27-83FC-4C3C-9FAF-E65C2AA45078}"/>
    <cellStyle name="Normal 2 4 2 2 3 4 3 2" xfId="4105" xr:uid="{5423116B-FC8B-46EE-A47B-67394DD8FB33}"/>
    <cellStyle name="Normal 2 4 2 2 3 4 3 2 2" xfId="8537" xr:uid="{71D5741D-FFB7-4797-8713-06DCC05EF2A4}"/>
    <cellStyle name="Normal 2 4 2 2 3 4 3 3" xfId="6321" xr:uid="{D3DA90DC-7009-4A73-86F9-C04E97EDF271}"/>
    <cellStyle name="Normal 2 4 2 2 3 4 4" xfId="2652" xr:uid="{CCB314F0-91F0-44B4-BBB4-F38A29A74229}"/>
    <cellStyle name="Normal 2 4 2 2 3 4 4 2" xfId="7084" xr:uid="{5AA613D5-CEAA-4BB5-BBCE-88310B402C6E}"/>
    <cellStyle name="Normal 2 4 2 2 3 4 5" xfId="4868" xr:uid="{1246A9DA-DFF6-410C-B735-591D87765D73}"/>
    <cellStyle name="Normal 2 4 2 2 3 5" xfId="617" xr:uid="{26AB8E81-B379-4442-A63B-59B6141A1FD2}"/>
    <cellStyle name="Normal 2 4 2 2 3 5 2" xfId="1376" xr:uid="{702AE91A-B5AB-4A67-BE9B-D40E0A7B742A}"/>
    <cellStyle name="Normal 2 4 2 2 3 5 2 2" xfId="3632" xr:uid="{B7610E94-6256-4DD2-9C0A-EFE9F2FA3F86}"/>
    <cellStyle name="Normal 2 4 2 2 3 5 2 2 2" xfId="8064" xr:uid="{4B597E44-B592-4971-BCD8-03A49A33EFC0}"/>
    <cellStyle name="Normal 2 4 2 2 3 5 2 3" xfId="5848" xr:uid="{FA2A947C-F7AD-4B89-B2A8-EA4F117439B4}"/>
    <cellStyle name="Normal 2 4 2 2 3 5 3" xfId="2124" xr:uid="{1065EB54-FA03-4DCB-A7D3-60F2A5CF7EE0}"/>
    <cellStyle name="Normal 2 4 2 2 3 5 3 2" xfId="4340" xr:uid="{68429ADD-0E37-478D-985B-A16CB712FEDA}"/>
    <cellStyle name="Normal 2 4 2 2 3 5 3 2 2" xfId="8772" xr:uid="{9B911FF1-3C88-4F09-A0E4-EF391A315DBE}"/>
    <cellStyle name="Normal 2 4 2 2 3 5 3 3" xfId="6556" xr:uid="{E63C3286-4770-449F-8BCB-5C6DE6032CCB}"/>
    <cellStyle name="Normal 2 4 2 2 3 5 4" xfId="2887" xr:uid="{090BAE1D-A475-48A1-9F14-1DF6F4394630}"/>
    <cellStyle name="Normal 2 4 2 2 3 5 4 2" xfId="7319" xr:uid="{6773099F-8C82-4DE3-BD7D-EFDA1BBE773B}"/>
    <cellStyle name="Normal 2 4 2 2 3 5 5" xfId="5103" xr:uid="{96B6CAE5-1490-4877-BAFE-9F256A1948B8}"/>
    <cellStyle name="Normal 2 4 2 2 3 6" xfId="766" xr:uid="{B497F76F-66E5-4ED0-B80D-0A6ECF5CC5FB}"/>
    <cellStyle name="Normal 2 4 2 2 3 6 2" xfId="2273" xr:uid="{33F00737-3E85-4102-A737-7439EA1374D5}"/>
    <cellStyle name="Normal 2 4 2 2 3 6 2 2" xfId="4489" xr:uid="{318153C3-D5C7-4564-B4C7-CF50F72FED07}"/>
    <cellStyle name="Normal 2 4 2 2 3 6 2 2 2" xfId="8921" xr:uid="{4D73852B-85A0-4773-B9AC-6F5CA13EF061}"/>
    <cellStyle name="Normal 2 4 2 2 3 6 2 3" xfId="6705" xr:uid="{5A257689-37EA-4792-8649-D1769DE0930A}"/>
    <cellStyle name="Normal 2 4 2 2 3 6 3" xfId="3036" xr:uid="{647E7AE3-0188-4625-9C7B-F13657A1C6E2}"/>
    <cellStyle name="Normal 2 4 2 2 3 6 3 2" xfId="7468" xr:uid="{B2DB1F9A-9B49-42AE-B927-488502E7C1E6}"/>
    <cellStyle name="Normal 2 4 2 2 3 6 4" xfId="5252" xr:uid="{280755ED-CBFE-45ED-B279-348CC2E195C6}"/>
    <cellStyle name="Normal 2 4 2 2 3 7" xfId="809" xr:uid="{2D1CC1D3-8133-42A2-955A-BFD34113EE27}"/>
    <cellStyle name="Normal 2 4 2 2 3 7 2" xfId="2303" xr:uid="{55899759-64C8-49BF-B75A-3C4D802AD5E4}"/>
    <cellStyle name="Normal 2 4 2 2 3 7 2 2" xfId="4519" xr:uid="{51B32F96-5D0B-4E12-9765-A08C1A358ECB}"/>
    <cellStyle name="Normal 2 4 2 2 3 7 2 2 2" xfId="8951" xr:uid="{A34D70C2-D13F-4F84-833F-E1979266C156}"/>
    <cellStyle name="Normal 2 4 2 2 3 7 2 3" xfId="6735" xr:uid="{3405D2D5-B9B1-4C56-869A-3FBC53C299E5}"/>
    <cellStyle name="Normal 2 4 2 2 3 7 3" xfId="3066" xr:uid="{117F6E0B-82A8-4230-BE03-78EB17F8E4B2}"/>
    <cellStyle name="Normal 2 4 2 2 3 7 3 2" xfId="7498" xr:uid="{AB68A418-DFAC-476C-9E38-84A2C8E7FAF4}"/>
    <cellStyle name="Normal 2 4 2 2 3 7 4" xfId="5282" xr:uid="{D32918BF-E480-4A3A-BCFB-33CC1C1B1DAD}"/>
    <cellStyle name="Normal 2 4 2 2 3 8" xfId="911" xr:uid="{77C985F7-1268-4B6E-9497-CDF254473D68}"/>
    <cellStyle name="Normal 2 4 2 2 3 8 2" xfId="3167" xr:uid="{70EA8219-B0B9-47ED-9947-DBCA5D2838A2}"/>
    <cellStyle name="Normal 2 4 2 2 3 8 2 2" xfId="7599" xr:uid="{32FFB343-7B84-4C33-B96E-8A75F21ABCEA}"/>
    <cellStyle name="Normal 2 4 2 2 3 8 3" xfId="5383" xr:uid="{DB51C2B0-2203-40F0-BCEF-64DA67AE9694}"/>
    <cellStyle name="Normal 2 4 2 2 3 9" xfId="1659" xr:uid="{5E058ABD-99BF-4957-A67C-D52068A2C436}"/>
    <cellStyle name="Normal 2 4 2 2 3 9 2" xfId="3875" xr:uid="{A2800F81-D21C-40B4-A513-7AA3FAB259FE}"/>
    <cellStyle name="Normal 2 4 2 2 3 9 2 2" xfId="8307" xr:uid="{4E66BB9A-A28E-4DCC-AFDB-6852E799A2A8}"/>
    <cellStyle name="Normal 2 4 2 2 3 9 3" xfId="6091" xr:uid="{0568AA10-19FA-4B12-975D-1682DF94CDBC}"/>
    <cellStyle name="Normal 2 4 2 2 4" xfId="67" xr:uid="{87BC57CE-6B0F-4F57-9906-9DE13456B983}"/>
    <cellStyle name="Normal 2 4 2 2 4 10" xfId="4585" xr:uid="{08F65698-E499-4AFA-B5BE-E17E491E5CA8}"/>
    <cellStyle name="Normal 2 4 2 2 4 2" xfId="161" xr:uid="{C9C043DC-1E32-4363-B50A-835B9132114D}"/>
    <cellStyle name="Normal 2 4 2 2 4 2 2" xfId="278" xr:uid="{F9C5C9CF-76AA-470A-9513-1658CC49FB2E}"/>
    <cellStyle name="Normal 2 4 2 2 4 2 2 2" xfId="508" xr:uid="{F6DF596D-8BCD-4F73-9830-037C4F3D8C40}"/>
    <cellStyle name="Normal 2 4 2 2 4 2 2 2 2" xfId="1267" xr:uid="{8F3EAD66-F7AD-4535-8F10-33095079CE72}"/>
    <cellStyle name="Normal 2 4 2 2 4 2 2 2 2 2" xfId="3523" xr:uid="{230901E1-C2F5-4D90-A2D7-4A3AB11D394A}"/>
    <cellStyle name="Normal 2 4 2 2 4 2 2 2 2 2 2" xfId="7955" xr:uid="{B59798B8-3831-4CB1-889C-8600C546117F}"/>
    <cellStyle name="Normal 2 4 2 2 4 2 2 2 2 3" xfId="5739" xr:uid="{3CD7875E-9043-40E8-80DF-567D9980FE02}"/>
    <cellStyle name="Normal 2 4 2 2 4 2 2 2 3" xfId="2015" xr:uid="{2502E4F4-552A-4E8C-B651-8EA0C5D4F542}"/>
    <cellStyle name="Normal 2 4 2 2 4 2 2 2 3 2" xfId="4231" xr:uid="{F6771F3C-2F4E-4C51-A2A0-4DE023FA852E}"/>
    <cellStyle name="Normal 2 4 2 2 4 2 2 2 3 2 2" xfId="8663" xr:uid="{BA701DF9-FFC7-46A3-9CE9-8293056395F5}"/>
    <cellStyle name="Normal 2 4 2 2 4 2 2 2 3 3" xfId="6447" xr:uid="{A3D17170-EF80-4CF4-B675-BA06C7EB4692}"/>
    <cellStyle name="Normal 2 4 2 2 4 2 2 2 4" xfId="2778" xr:uid="{A2C8DE46-D199-441F-BE5F-5B62B9D51866}"/>
    <cellStyle name="Normal 2 4 2 2 4 2 2 2 4 2" xfId="7210" xr:uid="{774E263E-FC35-4894-8E5E-31F02DB47C4C}"/>
    <cellStyle name="Normal 2 4 2 2 4 2 2 2 5" xfId="4994" xr:uid="{30901C58-D953-4C1D-9EA5-7730E5B9DCB5}"/>
    <cellStyle name="Normal 2 4 2 2 4 2 2 3" xfId="743" xr:uid="{DD39EF8D-0913-4F57-8A66-41153620528D}"/>
    <cellStyle name="Normal 2 4 2 2 4 2 2 3 2" xfId="1502" xr:uid="{646FA6A7-A974-4CB7-ACE9-31607458277E}"/>
    <cellStyle name="Normal 2 4 2 2 4 2 2 3 2 2" xfId="3758" xr:uid="{9A7DADA8-9E1C-4DA6-94E3-C85971BF6FAA}"/>
    <cellStyle name="Normal 2 4 2 2 4 2 2 3 2 2 2" xfId="8190" xr:uid="{C5252054-54C4-42C8-A53E-801813402390}"/>
    <cellStyle name="Normal 2 4 2 2 4 2 2 3 2 3" xfId="5974" xr:uid="{24C17F80-EA16-491D-8C04-40D6F0A52943}"/>
    <cellStyle name="Normal 2 4 2 2 4 2 2 3 3" xfId="2250" xr:uid="{09A71A66-9B91-40BE-A917-5D3DD22642CA}"/>
    <cellStyle name="Normal 2 4 2 2 4 2 2 3 3 2" xfId="4466" xr:uid="{B1C1828C-FC45-4022-8DAA-08B1EE6C0F94}"/>
    <cellStyle name="Normal 2 4 2 2 4 2 2 3 3 2 2" xfId="8898" xr:uid="{4EBCE98B-A883-4749-9E97-938D7D4BBE88}"/>
    <cellStyle name="Normal 2 4 2 2 4 2 2 3 3 3" xfId="6682" xr:uid="{51AFFE46-26FD-4FB9-B527-EBF844C196F1}"/>
    <cellStyle name="Normal 2 4 2 2 4 2 2 3 4" xfId="3013" xr:uid="{B6FDECFE-5791-460C-B270-DECBD80629EC}"/>
    <cellStyle name="Normal 2 4 2 2 4 2 2 3 4 2" xfId="7445" xr:uid="{CBE3F753-427D-479A-B069-54CB56799176}"/>
    <cellStyle name="Normal 2 4 2 2 4 2 2 3 5" xfId="5229" xr:uid="{8CA05ADC-A25A-4557-94FE-F1069ABD39B8}"/>
    <cellStyle name="Normal 2 4 2 2 4 2 2 4" xfId="1037" xr:uid="{DC3DE665-46C7-4DF7-87F6-3FAFC896962C}"/>
    <cellStyle name="Normal 2 4 2 2 4 2 2 4 2" xfId="3293" xr:uid="{32525E13-8458-4410-84F1-9653FF9BA0FE}"/>
    <cellStyle name="Normal 2 4 2 2 4 2 2 4 2 2" xfId="7725" xr:uid="{B92AEBBB-CFF6-4296-9C10-4ACA23C04B21}"/>
    <cellStyle name="Normal 2 4 2 2 4 2 2 4 3" xfId="5509" xr:uid="{1E95118A-DA1A-4392-9D59-5F07647CE86B}"/>
    <cellStyle name="Normal 2 4 2 2 4 2 2 5" xfId="1785" xr:uid="{ADF1DE2A-4EB7-41AC-9F53-29E0DC51E8A7}"/>
    <cellStyle name="Normal 2 4 2 2 4 2 2 5 2" xfId="4001" xr:uid="{05512279-68A7-4686-872D-94324498BC55}"/>
    <cellStyle name="Normal 2 4 2 2 4 2 2 5 2 2" xfId="8433" xr:uid="{7D977DBD-4D19-49C9-A2E2-CCFFDB55D7C2}"/>
    <cellStyle name="Normal 2 4 2 2 4 2 2 5 3" xfId="6217" xr:uid="{7A35EB5A-C202-4491-B408-6FD042206543}"/>
    <cellStyle name="Normal 2 4 2 2 4 2 2 6" xfId="2548" xr:uid="{23890412-1417-4644-A59A-6199FB1685D0}"/>
    <cellStyle name="Normal 2 4 2 2 4 2 2 6 2" xfId="6980" xr:uid="{CF4B2DB8-A5A6-44ED-8611-002D1D1E76E8}"/>
    <cellStyle name="Normal 2 4 2 2 4 2 2 7" xfId="4764" xr:uid="{A0BE17E7-9C63-4DDD-932E-01BBC1464608}"/>
    <cellStyle name="Normal 2 4 2 2 4 2 3" xfId="393" xr:uid="{C8B989AB-86A1-4636-BCCA-7E9732018D46}"/>
    <cellStyle name="Normal 2 4 2 2 4 2 3 2" xfId="1152" xr:uid="{DFB1D9EB-A17E-48E1-80A5-B79DB408FA22}"/>
    <cellStyle name="Normal 2 4 2 2 4 2 3 2 2" xfId="3408" xr:uid="{9DF983CC-2B38-426E-90C1-D0FB8203EB21}"/>
    <cellStyle name="Normal 2 4 2 2 4 2 3 2 2 2" xfId="7840" xr:uid="{2FE7013B-EA77-4BD8-997A-1F1704419A78}"/>
    <cellStyle name="Normal 2 4 2 2 4 2 3 2 3" xfId="5624" xr:uid="{70D9AE1D-A35C-4FC6-86CA-F77974F3FD39}"/>
    <cellStyle name="Normal 2 4 2 2 4 2 3 3" xfId="1900" xr:uid="{FE6CA515-A674-403F-AADA-E4A1675B216C}"/>
    <cellStyle name="Normal 2 4 2 2 4 2 3 3 2" xfId="4116" xr:uid="{4277DA9D-2BDF-4CE6-8B35-53D6485C047D}"/>
    <cellStyle name="Normal 2 4 2 2 4 2 3 3 2 2" xfId="8548" xr:uid="{95A5CC29-B5F7-4A72-AD63-006C20265F3C}"/>
    <cellStyle name="Normal 2 4 2 2 4 2 3 3 3" xfId="6332" xr:uid="{970E1DDC-EEB4-4122-8C8D-604F2AF6D142}"/>
    <cellStyle name="Normal 2 4 2 2 4 2 3 4" xfId="2663" xr:uid="{7E702D0C-65BA-4528-81E3-74C8FB106A2A}"/>
    <cellStyle name="Normal 2 4 2 2 4 2 3 4 2" xfId="7095" xr:uid="{F73C748A-47A7-4BBC-AAC8-DCEFDBB54327}"/>
    <cellStyle name="Normal 2 4 2 2 4 2 3 5" xfId="4879" xr:uid="{105BEF9B-4D44-4BAA-A704-C1E6670AD629}"/>
    <cellStyle name="Normal 2 4 2 2 4 2 4" xfId="628" xr:uid="{11298494-5D73-49A0-A6B3-F875A5FD9D6E}"/>
    <cellStyle name="Normal 2 4 2 2 4 2 4 2" xfId="1387" xr:uid="{94A49DC1-705A-47CC-A8CF-7CFF1EB250E9}"/>
    <cellStyle name="Normal 2 4 2 2 4 2 4 2 2" xfId="3643" xr:uid="{F7C3C265-AA4F-4F44-9192-804CB9EC7285}"/>
    <cellStyle name="Normal 2 4 2 2 4 2 4 2 2 2" xfId="8075" xr:uid="{A7030A57-FC66-4377-9B32-AC08357F2959}"/>
    <cellStyle name="Normal 2 4 2 2 4 2 4 2 3" xfId="5859" xr:uid="{678CF3DA-9D0D-4C99-82EE-CECACD65746F}"/>
    <cellStyle name="Normal 2 4 2 2 4 2 4 3" xfId="2135" xr:uid="{15441829-7A52-4824-BB08-9034DC2A845C}"/>
    <cellStyle name="Normal 2 4 2 2 4 2 4 3 2" xfId="4351" xr:uid="{2886E57D-7397-47B9-A83E-B1E07D0E50DE}"/>
    <cellStyle name="Normal 2 4 2 2 4 2 4 3 2 2" xfId="8783" xr:uid="{B1451F10-CFB5-43FA-9298-3C7D66D848E7}"/>
    <cellStyle name="Normal 2 4 2 2 4 2 4 3 3" xfId="6567" xr:uid="{6DAD6DF5-164B-471A-B731-1E0A8986DF26}"/>
    <cellStyle name="Normal 2 4 2 2 4 2 4 4" xfId="2898" xr:uid="{47FC8CBA-F00A-427E-9CA4-D42AF1FF9AF8}"/>
    <cellStyle name="Normal 2 4 2 2 4 2 4 4 2" xfId="7330" xr:uid="{9EB0905F-7943-4302-AB72-020B98665821}"/>
    <cellStyle name="Normal 2 4 2 2 4 2 4 5" xfId="5114" xr:uid="{87E17D63-E54E-44DD-BEB0-526A8497DBDB}"/>
    <cellStyle name="Normal 2 4 2 2 4 2 5" xfId="922" xr:uid="{0A79B1CF-573D-43F7-9DE9-1DE83B58DA47}"/>
    <cellStyle name="Normal 2 4 2 2 4 2 5 2" xfId="3178" xr:uid="{83C77E51-EC36-4DEE-9C6D-320E90823C95}"/>
    <cellStyle name="Normal 2 4 2 2 4 2 5 2 2" xfId="7610" xr:uid="{82CAAEB7-A372-45AE-B4A4-6E4ECB091604}"/>
    <cellStyle name="Normal 2 4 2 2 4 2 5 3" xfId="5394" xr:uid="{9786ED2A-D3E6-422C-A568-AD3C904B8AE6}"/>
    <cellStyle name="Normal 2 4 2 2 4 2 6" xfId="1670" xr:uid="{C11F83C4-2FAE-4C62-9D14-4E9FD1BCEFB8}"/>
    <cellStyle name="Normal 2 4 2 2 4 2 6 2" xfId="3886" xr:uid="{A04850B8-0834-477A-809D-E8571B2AE384}"/>
    <cellStyle name="Normal 2 4 2 2 4 2 6 2 2" xfId="8318" xr:uid="{5E9AB442-5CE0-4155-82FC-B401AB1DF474}"/>
    <cellStyle name="Normal 2 4 2 2 4 2 6 3" xfId="6102" xr:uid="{11945828-F373-4649-A068-554063E807A2}"/>
    <cellStyle name="Normal 2 4 2 2 4 2 7" xfId="2433" xr:uid="{22D6EB5E-BE66-4072-ACD1-6145C4394871}"/>
    <cellStyle name="Normal 2 4 2 2 4 2 7 2" xfId="6865" xr:uid="{64578B9A-2529-4993-9BD3-A409B8ED00EF}"/>
    <cellStyle name="Normal 2 4 2 2 4 2 8" xfId="4649" xr:uid="{829803BB-3F61-4CF8-A875-2FDDDD112EE7}"/>
    <cellStyle name="Normal 2 4 2 2 4 3" xfId="213" xr:uid="{EF0A6319-0A25-4312-8467-EFDD57B772CA}"/>
    <cellStyle name="Normal 2 4 2 2 4 3 2" xfId="443" xr:uid="{4990D63F-F36B-4039-ABB5-23C74C02820F}"/>
    <cellStyle name="Normal 2 4 2 2 4 3 2 2" xfId="1202" xr:uid="{ED2DB38A-457F-42D8-8ECC-F0C56AF62E9E}"/>
    <cellStyle name="Normal 2 4 2 2 4 3 2 2 2" xfId="3458" xr:uid="{B04E79CB-145E-4E4A-8C10-4A40B765DAD1}"/>
    <cellStyle name="Normal 2 4 2 2 4 3 2 2 2 2" xfId="7890" xr:uid="{4B49072E-602D-401B-9C28-91152308EFF6}"/>
    <cellStyle name="Normal 2 4 2 2 4 3 2 2 3" xfId="5674" xr:uid="{03DDFE41-2757-4F72-A4BD-6B705884495D}"/>
    <cellStyle name="Normal 2 4 2 2 4 3 2 3" xfId="1950" xr:uid="{CEBFF5B1-5501-4F0B-AFBB-B2D05410B089}"/>
    <cellStyle name="Normal 2 4 2 2 4 3 2 3 2" xfId="4166" xr:uid="{DC4EDC56-3153-4DED-877D-AE7E8AB7FA57}"/>
    <cellStyle name="Normal 2 4 2 2 4 3 2 3 2 2" xfId="8598" xr:uid="{3D856810-302D-4547-B268-C89BB3A35FA6}"/>
    <cellStyle name="Normal 2 4 2 2 4 3 2 3 3" xfId="6382" xr:uid="{AA587337-34E9-4FD0-8941-EA6231BF8D0E}"/>
    <cellStyle name="Normal 2 4 2 2 4 3 2 4" xfId="2713" xr:uid="{5F0A839D-3D3B-4236-BC33-1D386214ED12}"/>
    <cellStyle name="Normal 2 4 2 2 4 3 2 4 2" xfId="7145" xr:uid="{4FB6231B-C7E3-4FEA-A1B3-42D41E33FD20}"/>
    <cellStyle name="Normal 2 4 2 2 4 3 2 5" xfId="4929" xr:uid="{E9AB3AB5-F43B-4B4C-B282-814E86C3745A}"/>
    <cellStyle name="Normal 2 4 2 2 4 3 3" xfId="678" xr:uid="{247AD0E5-53E4-4C5C-96E8-202F1737D135}"/>
    <cellStyle name="Normal 2 4 2 2 4 3 3 2" xfId="1437" xr:uid="{0052A13F-4509-4E35-BAFF-BED226D16CC1}"/>
    <cellStyle name="Normal 2 4 2 2 4 3 3 2 2" xfId="3693" xr:uid="{1F4542D0-3518-4832-A15C-5D0A0F7D00E5}"/>
    <cellStyle name="Normal 2 4 2 2 4 3 3 2 2 2" xfId="8125" xr:uid="{A1D9B70E-0843-4889-940B-433BDE7EFC12}"/>
    <cellStyle name="Normal 2 4 2 2 4 3 3 2 3" xfId="5909" xr:uid="{52755947-6834-4F56-904C-E41BCD0A7467}"/>
    <cellStyle name="Normal 2 4 2 2 4 3 3 3" xfId="2185" xr:uid="{C9383056-20DF-4F21-8F70-D12F6B086F73}"/>
    <cellStyle name="Normal 2 4 2 2 4 3 3 3 2" xfId="4401" xr:uid="{81DB76A0-56A6-4B98-B46F-5160BF501958}"/>
    <cellStyle name="Normal 2 4 2 2 4 3 3 3 2 2" xfId="8833" xr:uid="{7649E1D5-2CE6-404D-834B-96BE6B329032}"/>
    <cellStyle name="Normal 2 4 2 2 4 3 3 3 3" xfId="6617" xr:uid="{2B154435-FD5B-4272-8C38-1D22AE1163BE}"/>
    <cellStyle name="Normal 2 4 2 2 4 3 3 4" xfId="2948" xr:uid="{56143293-9E93-4AC8-8202-37CAA050BAA6}"/>
    <cellStyle name="Normal 2 4 2 2 4 3 3 4 2" xfId="7380" xr:uid="{CD61E67C-0B3B-4794-A50F-43828E27BA53}"/>
    <cellStyle name="Normal 2 4 2 2 4 3 3 5" xfId="5164" xr:uid="{1C6391AD-63F9-46D5-95E5-17E7631C9B6F}"/>
    <cellStyle name="Normal 2 4 2 2 4 3 4" xfId="972" xr:uid="{0CCF9E4B-D959-4BDB-9FEA-3B67F47FA33B}"/>
    <cellStyle name="Normal 2 4 2 2 4 3 4 2" xfId="3228" xr:uid="{E868BB4D-5791-4467-9B19-20E52E5303DE}"/>
    <cellStyle name="Normal 2 4 2 2 4 3 4 2 2" xfId="7660" xr:uid="{009D469A-91AB-4F8B-9F2A-8E334B51D702}"/>
    <cellStyle name="Normal 2 4 2 2 4 3 4 3" xfId="5444" xr:uid="{81562F95-6F02-4843-830C-96FDF84C1970}"/>
    <cellStyle name="Normal 2 4 2 2 4 3 5" xfId="1720" xr:uid="{F0503757-AEAB-46F0-986A-176CA76E139B}"/>
    <cellStyle name="Normal 2 4 2 2 4 3 5 2" xfId="3936" xr:uid="{50A230D1-D31F-484D-A02B-BC34CA542987}"/>
    <cellStyle name="Normal 2 4 2 2 4 3 5 2 2" xfId="8368" xr:uid="{E7E99758-CA14-4458-8E78-AED756007582}"/>
    <cellStyle name="Normal 2 4 2 2 4 3 5 3" xfId="6152" xr:uid="{EF5D859A-F1BC-41A5-8B5B-290DCB0AB46F}"/>
    <cellStyle name="Normal 2 4 2 2 4 3 6" xfId="2483" xr:uid="{9148AABF-0F9E-448C-A2EE-8269A31C7708}"/>
    <cellStyle name="Normal 2 4 2 2 4 3 6 2" xfId="6915" xr:uid="{5953D9E3-7658-4266-825F-0947026608DB}"/>
    <cellStyle name="Normal 2 4 2 2 4 3 7" xfId="4699" xr:uid="{55B1C7A2-5AB8-4F51-B446-ECAACEB6805A}"/>
    <cellStyle name="Normal 2 4 2 2 4 4" xfId="329" xr:uid="{09ABBF86-E34C-4F31-9167-5F276FC5BCB2}"/>
    <cellStyle name="Normal 2 4 2 2 4 4 2" xfId="1088" xr:uid="{21EFC3BF-D606-45F6-AB34-29EF6B263948}"/>
    <cellStyle name="Normal 2 4 2 2 4 4 2 2" xfId="3344" xr:uid="{6FD0BE0D-5847-49C1-BFFF-4A0B6224F7E3}"/>
    <cellStyle name="Normal 2 4 2 2 4 4 2 2 2" xfId="7776" xr:uid="{6CB7EBB1-C11A-4FDE-80A3-F998BB6874B9}"/>
    <cellStyle name="Normal 2 4 2 2 4 4 2 3" xfId="5560" xr:uid="{B00A0F44-65AF-41CB-8AAB-5B881A8727C4}"/>
    <cellStyle name="Normal 2 4 2 2 4 4 3" xfId="1836" xr:uid="{FA8F4081-E706-4614-8773-9C667B94B381}"/>
    <cellStyle name="Normal 2 4 2 2 4 4 3 2" xfId="4052" xr:uid="{A19FC618-1A13-490F-A13D-F0F331CEB238}"/>
    <cellStyle name="Normal 2 4 2 2 4 4 3 2 2" xfId="8484" xr:uid="{F8CC7DCA-8DA3-4982-A589-33F9F4CC61AC}"/>
    <cellStyle name="Normal 2 4 2 2 4 4 3 3" xfId="6268" xr:uid="{13F29F52-251F-4683-8C92-F8585F554F66}"/>
    <cellStyle name="Normal 2 4 2 2 4 4 4" xfId="2599" xr:uid="{515A14D5-4957-4247-AB64-9742ADBD3760}"/>
    <cellStyle name="Normal 2 4 2 2 4 4 4 2" xfId="7031" xr:uid="{6B7453FF-F0DD-4A34-8795-C9E36FB0D139}"/>
    <cellStyle name="Normal 2 4 2 2 4 4 5" xfId="4815" xr:uid="{46FD9BDC-E46E-4EF4-897F-A94C3A906206}"/>
    <cellStyle name="Normal 2 4 2 2 4 5" xfId="564" xr:uid="{D827F7A8-60CA-4B9B-AEAA-F85758BBFF28}"/>
    <cellStyle name="Normal 2 4 2 2 4 5 2" xfId="1323" xr:uid="{EFCCEDD9-B7D8-4CD5-8702-1A437E362469}"/>
    <cellStyle name="Normal 2 4 2 2 4 5 2 2" xfId="3579" xr:uid="{EB7D6C5E-64EE-4EA2-8ED2-0AE2A51293E3}"/>
    <cellStyle name="Normal 2 4 2 2 4 5 2 2 2" xfId="8011" xr:uid="{64771A99-DD37-4FB6-B2F9-F4661CF8DBB1}"/>
    <cellStyle name="Normal 2 4 2 2 4 5 2 3" xfId="5795" xr:uid="{96A3217A-EA3F-45FA-AD3E-213F1291406A}"/>
    <cellStyle name="Normal 2 4 2 2 4 5 3" xfId="2071" xr:uid="{7E371813-747B-460B-889B-C28BDCDF4ED7}"/>
    <cellStyle name="Normal 2 4 2 2 4 5 3 2" xfId="4287" xr:uid="{A3789426-64D4-4D6A-AE9C-76A1C18B69E2}"/>
    <cellStyle name="Normal 2 4 2 2 4 5 3 2 2" xfId="8719" xr:uid="{E4CCF73E-D9AF-4AF7-BC83-64E981EA061F}"/>
    <cellStyle name="Normal 2 4 2 2 4 5 3 3" xfId="6503" xr:uid="{BE15C2B7-CCCA-4D1D-A007-B9773184A7EF}"/>
    <cellStyle name="Normal 2 4 2 2 4 5 4" xfId="2834" xr:uid="{F559AB96-B76F-4021-8ADF-406E9448562D}"/>
    <cellStyle name="Normal 2 4 2 2 4 5 4 2" xfId="7266" xr:uid="{8461FF84-2F69-428F-9B2C-2867718B57DB}"/>
    <cellStyle name="Normal 2 4 2 2 4 5 5" xfId="5050" xr:uid="{674100EF-4E04-4344-A4B1-310988304E0E}"/>
    <cellStyle name="Normal 2 4 2 2 4 6" xfId="806" xr:uid="{ADC38D5B-C6C4-47E3-87D2-64CD16A75E45}"/>
    <cellStyle name="Normal 2 4 2 2 4 6 2" xfId="2300" xr:uid="{73ADE913-DA12-4C18-AEE2-8ED781BFC92C}"/>
    <cellStyle name="Normal 2 4 2 2 4 6 2 2" xfId="4516" xr:uid="{236C5451-C8D7-40E7-92F9-52EE273B7475}"/>
    <cellStyle name="Normal 2 4 2 2 4 6 2 2 2" xfId="8948" xr:uid="{1D1D32CA-760D-42CF-BD3E-7CE8E3E33906}"/>
    <cellStyle name="Normal 2 4 2 2 4 6 2 3" xfId="6732" xr:uid="{F1B430EE-803D-40B9-BAD3-461A899282E9}"/>
    <cellStyle name="Normal 2 4 2 2 4 6 3" xfId="3063" xr:uid="{C380442F-44B3-44A4-84EA-C5B8D000089E}"/>
    <cellStyle name="Normal 2 4 2 2 4 6 3 2" xfId="7495" xr:uid="{26B4D965-19E3-4BDA-A18E-5C6E46B46F96}"/>
    <cellStyle name="Normal 2 4 2 2 4 6 4" xfId="5279" xr:uid="{810D97DB-099B-44C6-A392-D92445CD5E41}"/>
    <cellStyle name="Normal 2 4 2 2 4 7" xfId="821" xr:uid="{7063B7AB-59D1-4FB4-BA41-3212562F13CB}"/>
    <cellStyle name="Normal 2 4 2 2 4 7 2" xfId="2314" xr:uid="{E566BB83-4F34-4233-9A1F-13AF12F26CA6}"/>
    <cellStyle name="Normal 2 4 2 2 4 7 2 2" xfId="4530" xr:uid="{3920ECED-8DF3-40EF-8CA9-0791D1AC12F9}"/>
    <cellStyle name="Normal 2 4 2 2 4 7 2 2 2" xfId="8962" xr:uid="{9FDA467F-0216-45DE-86CC-0B846F8FCA4A}"/>
    <cellStyle name="Normal 2 4 2 2 4 7 2 3" xfId="6746" xr:uid="{D46506C3-3CC4-4D4B-99A8-89E9E7E449A9}"/>
    <cellStyle name="Normal 2 4 2 2 4 7 3" xfId="3077" xr:uid="{30B835AD-A5D6-457B-A9C7-840040EDB656}"/>
    <cellStyle name="Normal 2 4 2 2 4 7 3 2" xfId="7509" xr:uid="{DDFD5CAA-3DF5-41E0-99C5-5A00A29487CE}"/>
    <cellStyle name="Normal 2 4 2 2 4 7 4" xfId="5293" xr:uid="{F63A2932-F4AE-4971-A140-14CADCE5066B}"/>
    <cellStyle name="Normal 2 4 2 2 4 8" xfId="1606" xr:uid="{15305B84-F2F9-413A-BB6A-6D9FF21C81C9}"/>
    <cellStyle name="Normal 2 4 2 2 4 8 2" xfId="3822" xr:uid="{C2EBAF5B-27D5-464D-A43D-CCF99DB5A438}"/>
    <cellStyle name="Normal 2 4 2 2 4 8 2 2" xfId="8254" xr:uid="{C559B317-11CC-471E-BF9C-FAF42438E8AB}"/>
    <cellStyle name="Normal 2 4 2 2 4 8 3" xfId="6038" xr:uid="{7895B380-0877-4376-B69C-BD652FA9D109}"/>
    <cellStyle name="Normal 2 4 2 2 4 9" xfId="2369" xr:uid="{69DC62DF-5736-4BBF-B0FA-C36BF3C49423}"/>
    <cellStyle name="Normal 2 4 2 2 4 9 2" xfId="6801" xr:uid="{45615519-DC99-4EB8-82F7-B0F6F4B57510}"/>
    <cellStyle name="Normal 2 4 2 2 5" xfId="180" xr:uid="{3D158229-7D29-4119-8001-A019C66F494D}"/>
    <cellStyle name="Normal 2 4 2 2 5 2" xfId="410" xr:uid="{92FCB95E-4F8B-4EA9-BA10-766F13A8FED1}"/>
    <cellStyle name="Normal 2 4 2 2 5 2 2" xfId="1169" xr:uid="{009C839B-F6A1-43A3-B056-8173EC2989F7}"/>
    <cellStyle name="Normal 2 4 2 2 5 2 2 2" xfId="3425" xr:uid="{34E30F0B-8607-4604-9EF3-6DE3D4C5A87A}"/>
    <cellStyle name="Normal 2 4 2 2 5 2 2 2 2" xfId="7857" xr:uid="{4D27F1CA-0922-4982-900E-FEE781CBAB22}"/>
    <cellStyle name="Normal 2 4 2 2 5 2 2 3" xfId="5641" xr:uid="{E3174342-ED3D-454A-8EC3-709F8EAD8D89}"/>
    <cellStyle name="Normal 2 4 2 2 5 2 3" xfId="1917" xr:uid="{F8485847-DFB5-4615-92F9-6533D28BC06F}"/>
    <cellStyle name="Normal 2 4 2 2 5 2 3 2" xfId="4133" xr:uid="{1ABE6C9A-3BA3-4979-A4A1-217EF8F78F16}"/>
    <cellStyle name="Normal 2 4 2 2 5 2 3 2 2" xfId="8565" xr:uid="{A6A51E1A-2237-40AC-86D2-877F39121DFF}"/>
    <cellStyle name="Normal 2 4 2 2 5 2 3 3" xfId="6349" xr:uid="{79E41F97-F1C1-4055-9524-A675F790D336}"/>
    <cellStyle name="Normal 2 4 2 2 5 2 4" xfId="2680" xr:uid="{A17C0DC6-92C3-4082-9A33-2DD83DA53D02}"/>
    <cellStyle name="Normal 2 4 2 2 5 2 4 2" xfId="7112" xr:uid="{9E2139BB-4A70-4B3F-810B-28999681945A}"/>
    <cellStyle name="Normal 2 4 2 2 5 2 5" xfId="4896" xr:uid="{F997FE69-E265-4EB0-917E-22594D8809FC}"/>
    <cellStyle name="Normal 2 4 2 2 5 3" xfId="645" xr:uid="{D16E75BD-9A11-42D9-8D7A-EE33F0028777}"/>
    <cellStyle name="Normal 2 4 2 2 5 3 2" xfId="1404" xr:uid="{7EC59618-56C3-46D1-BDCC-F28C8CD2A851}"/>
    <cellStyle name="Normal 2 4 2 2 5 3 2 2" xfId="3660" xr:uid="{400DE427-F0BC-4753-9B99-85C9D761B9E7}"/>
    <cellStyle name="Normal 2 4 2 2 5 3 2 2 2" xfId="8092" xr:uid="{38141564-06DE-4BA6-B4C9-BFDC6DCF2FDC}"/>
    <cellStyle name="Normal 2 4 2 2 5 3 2 3" xfId="5876" xr:uid="{ACF21875-C63A-4FBC-BB6B-601C9E9F4416}"/>
    <cellStyle name="Normal 2 4 2 2 5 3 3" xfId="2152" xr:uid="{7DF8694C-680F-437C-9A28-E11DD287D586}"/>
    <cellStyle name="Normal 2 4 2 2 5 3 3 2" xfId="4368" xr:uid="{2C83E8F7-01AB-416D-B45C-4FE499BC4083}"/>
    <cellStyle name="Normal 2 4 2 2 5 3 3 2 2" xfId="8800" xr:uid="{3A967A80-9101-4AB7-BD16-FB81527E5424}"/>
    <cellStyle name="Normal 2 4 2 2 5 3 3 3" xfId="6584" xr:uid="{9AC3A0DF-F038-487D-813C-53192D1CB25D}"/>
    <cellStyle name="Normal 2 4 2 2 5 3 4" xfId="2915" xr:uid="{1BA0C404-38FE-4431-92E1-EDDD52F258C4}"/>
    <cellStyle name="Normal 2 4 2 2 5 3 4 2" xfId="7347" xr:uid="{70133990-B725-4681-A373-F5C673144A35}"/>
    <cellStyle name="Normal 2 4 2 2 5 3 5" xfId="5131" xr:uid="{C19FE74B-AC79-4F9A-BCD5-86DFE999A687}"/>
    <cellStyle name="Normal 2 4 2 2 5 4" xfId="939" xr:uid="{61A4601D-19C7-4DA0-B8BA-D3540240F280}"/>
    <cellStyle name="Normal 2 4 2 2 5 4 2" xfId="3195" xr:uid="{2F00A7ED-9F2D-47AE-A5EC-5E426A3E7754}"/>
    <cellStyle name="Normal 2 4 2 2 5 4 2 2" xfId="7627" xr:uid="{46BB818A-19D5-4190-B731-E169717867DF}"/>
    <cellStyle name="Normal 2 4 2 2 5 4 3" xfId="5411" xr:uid="{6AA51BDB-5E9F-4BCD-A3DE-E2DC24211455}"/>
    <cellStyle name="Normal 2 4 2 2 5 5" xfId="1687" xr:uid="{EE65A237-4752-4AE5-B9CE-B53A85F1F91D}"/>
    <cellStyle name="Normal 2 4 2 2 5 5 2" xfId="3903" xr:uid="{8044A819-4C17-4614-985C-E0A9C8C9B008}"/>
    <cellStyle name="Normal 2 4 2 2 5 5 2 2" xfId="8335" xr:uid="{C28B4DF5-0F6D-4A40-A216-5F1149BFD26D}"/>
    <cellStyle name="Normal 2 4 2 2 5 5 3" xfId="6119" xr:uid="{28337093-367C-4B10-B208-AE76ED9565DC}"/>
    <cellStyle name="Normal 2 4 2 2 5 6" xfId="2450" xr:uid="{50A4B436-DE51-49D5-ACA6-D95B737B729B}"/>
    <cellStyle name="Normal 2 4 2 2 5 6 2" xfId="6882" xr:uid="{B68ECB55-18F2-4979-8D4F-E0A0D923A3BD}"/>
    <cellStyle name="Normal 2 4 2 2 5 7" xfId="4666" xr:uid="{D3ED728D-37E1-40C7-9800-5DD50CDF17C7}"/>
    <cellStyle name="Normal 2 4 2 2 6" xfId="296" xr:uid="{1637DCDD-939B-4279-8B02-4F6ED286C25C}"/>
    <cellStyle name="Normal 2 4 2 2 6 2" xfId="1055" xr:uid="{449EAF7B-8AE0-4213-A459-E2F6056E1A94}"/>
    <cellStyle name="Normal 2 4 2 2 6 2 2" xfId="3311" xr:uid="{4BEDCD4F-2406-404B-883D-8D8C70D09876}"/>
    <cellStyle name="Normal 2 4 2 2 6 2 2 2" xfId="7743" xr:uid="{8872ADF1-2C5E-4997-A306-5A7A3594793C}"/>
    <cellStyle name="Normal 2 4 2 2 6 2 3" xfId="5527" xr:uid="{061C7CBC-55F7-47F2-9917-4356246282A1}"/>
    <cellStyle name="Normal 2 4 2 2 6 3" xfId="1803" xr:uid="{4A1E0779-865B-4291-ACC7-6A2C0E7A104F}"/>
    <cellStyle name="Normal 2 4 2 2 6 3 2" xfId="4019" xr:uid="{4C9092DC-EF56-487B-9004-D9F71C12E6C4}"/>
    <cellStyle name="Normal 2 4 2 2 6 3 2 2" xfId="8451" xr:uid="{C997CA09-8AAE-4394-95CF-EA8BADAAD5B8}"/>
    <cellStyle name="Normal 2 4 2 2 6 3 3" xfId="6235" xr:uid="{0529B5C5-765B-445E-94AD-3FD1DC584706}"/>
    <cellStyle name="Normal 2 4 2 2 6 4" xfId="2566" xr:uid="{C9B36A7D-982F-4256-89F2-8ADADEA47D87}"/>
    <cellStyle name="Normal 2 4 2 2 6 4 2" xfId="6998" xr:uid="{84B49286-43A6-41ED-8912-D0006EA449FD}"/>
    <cellStyle name="Normal 2 4 2 2 6 5" xfId="4782" xr:uid="{13CF5060-1718-4EA0-BD22-AB14AB51D578}"/>
    <cellStyle name="Normal 2 4 2 2 7" xfId="531" xr:uid="{696FE0DD-1F12-4B48-951B-AE3CDC227434}"/>
    <cellStyle name="Normal 2 4 2 2 7 2" xfId="1290" xr:uid="{5E614BBC-3BFA-45DB-9E0B-06057D5A44F0}"/>
    <cellStyle name="Normal 2 4 2 2 7 2 2" xfId="3546" xr:uid="{ED0456FC-4480-45ED-B564-2DC20B238151}"/>
    <cellStyle name="Normal 2 4 2 2 7 2 2 2" xfId="7978" xr:uid="{E4A9FEC4-B851-43D4-804B-59FC4059B308}"/>
    <cellStyle name="Normal 2 4 2 2 7 2 3" xfId="5762" xr:uid="{415C43C3-84ED-4880-8CD3-D9EC2B39434B}"/>
    <cellStyle name="Normal 2 4 2 2 7 3" xfId="2038" xr:uid="{986A49F1-C259-4B9A-A9D6-D5BE5489B155}"/>
    <cellStyle name="Normal 2 4 2 2 7 3 2" xfId="4254" xr:uid="{167700CE-BC10-468E-8176-73F526705F40}"/>
    <cellStyle name="Normal 2 4 2 2 7 3 2 2" xfId="8686" xr:uid="{8E091CB8-A1FE-43E7-93F3-E781EA2E2C58}"/>
    <cellStyle name="Normal 2 4 2 2 7 3 3" xfId="6470" xr:uid="{DF7B2A11-993A-4385-B085-B1C6325BE59E}"/>
    <cellStyle name="Normal 2 4 2 2 7 4" xfId="2801" xr:uid="{23F865E9-AB52-4485-998F-13C9C5CDF556}"/>
    <cellStyle name="Normal 2 4 2 2 7 4 2" xfId="7233" xr:uid="{145188D6-CEC9-497E-9F3C-DCB0BAB16737}"/>
    <cellStyle name="Normal 2 4 2 2 7 5" xfId="5017" xr:uid="{2CA03FF1-A451-40D4-A32B-CD1218E42D5A}"/>
    <cellStyle name="Normal 2 4 2 2 8" xfId="1573" xr:uid="{1FBCFF48-CB61-4438-9CB1-5B36388FF1C4}"/>
    <cellStyle name="Normal 2 4 2 2 8 2" xfId="3789" xr:uid="{82C3DF1E-27BF-4F35-9D02-63F18D23C0E2}"/>
    <cellStyle name="Normal 2 4 2 2 8 2 2" xfId="8221" xr:uid="{E21B258D-FE8A-4A9A-BB0F-2AB9AD9391EC}"/>
    <cellStyle name="Normal 2 4 2 2 8 3" xfId="6005" xr:uid="{6A26D2D3-AD90-41BA-993B-BB9F29850D61}"/>
    <cellStyle name="Normal 2 4 2 2 9" xfId="2336" xr:uid="{DE3587B0-E121-41E4-993C-FBFEEED62FBE}"/>
    <cellStyle name="Normal 2 4 2 2 9 2" xfId="6768" xr:uid="{836B489D-B84F-4654-82A5-141B363077F5}"/>
    <cellStyle name="Normal 2 4 2 3" xfId="54" xr:uid="{00000000-0005-0000-0000-000021000000}"/>
    <cellStyle name="Normal 2 4 2 3 2" xfId="202" xr:uid="{BAB331F0-D899-4A46-B786-038268173715}"/>
    <cellStyle name="Normal 2 4 2 3 2 2" xfId="432" xr:uid="{2B3BCC4C-BBA7-42BD-BB9B-6C625A552F93}"/>
    <cellStyle name="Normal 2 4 2 3 2 2 2" xfId="1191" xr:uid="{9C06E71B-F818-4C16-8A6C-7B9CB648A1B7}"/>
    <cellStyle name="Normal 2 4 2 3 2 2 2 2" xfId="3447" xr:uid="{69C73709-EAB1-4691-AA2C-27ED570740E2}"/>
    <cellStyle name="Normal 2 4 2 3 2 2 2 2 2" xfId="7879" xr:uid="{5A0BC0C4-2F32-44BD-8A3B-147DDAF2DA42}"/>
    <cellStyle name="Normal 2 4 2 3 2 2 2 3" xfId="5663" xr:uid="{F121B551-EB23-44C2-838C-28E2C4C80004}"/>
    <cellStyle name="Normal 2 4 2 3 2 2 3" xfId="1939" xr:uid="{4EAAADC2-12BE-454F-8743-2CBEB750A52B}"/>
    <cellStyle name="Normal 2 4 2 3 2 2 3 2" xfId="4155" xr:uid="{B4CECDB6-4484-42F7-8A45-869545EE771E}"/>
    <cellStyle name="Normal 2 4 2 3 2 2 3 2 2" xfId="8587" xr:uid="{20F688E6-4C31-4BD0-A75C-E2C06DD0ED59}"/>
    <cellStyle name="Normal 2 4 2 3 2 2 3 3" xfId="6371" xr:uid="{2FA5DA94-925A-4162-8EF3-8E85E00A204B}"/>
    <cellStyle name="Normal 2 4 2 3 2 2 4" xfId="2702" xr:uid="{E7146345-2F7F-46E5-9816-DF4337F4FE76}"/>
    <cellStyle name="Normal 2 4 2 3 2 2 4 2" xfId="7134" xr:uid="{F74DCD01-B0A5-4877-9309-8F17225A74F6}"/>
    <cellStyle name="Normal 2 4 2 3 2 2 5" xfId="4918" xr:uid="{D3B57459-2E1B-4A62-AC40-C0E20C9CB80F}"/>
    <cellStyle name="Normal 2 4 2 3 2 3" xfId="667" xr:uid="{3C6A6E61-29B8-4A39-BF40-C48803BA6A56}"/>
    <cellStyle name="Normal 2 4 2 3 2 3 2" xfId="1426" xr:uid="{04D54800-53F5-48D7-A1B5-ED544689A81E}"/>
    <cellStyle name="Normal 2 4 2 3 2 3 2 2" xfId="3682" xr:uid="{D21D5F45-8996-4360-91CE-CEC79323DA05}"/>
    <cellStyle name="Normal 2 4 2 3 2 3 2 2 2" xfId="8114" xr:uid="{520256E1-6D80-48E8-9B77-3DDFF8B284A8}"/>
    <cellStyle name="Normal 2 4 2 3 2 3 2 3" xfId="5898" xr:uid="{1BF5C604-DACF-4707-9549-3D34F2F7B079}"/>
    <cellStyle name="Normal 2 4 2 3 2 3 3" xfId="2174" xr:uid="{AD7E2879-49C0-454A-8C2D-8F0606A12A37}"/>
    <cellStyle name="Normal 2 4 2 3 2 3 3 2" xfId="4390" xr:uid="{EE7D3549-0BCB-4EDC-89CD-62FC20DD12D2}"/>
    <cellStyle name="Normal 2 4 2 3 2 3 3 2 2" xfId="8822" xr:uid="{CD1699D5-6139-45C6-8EAF-271B566F1954}"/>
    <cellStyle name="Normal 2 4 2 3 2 3 3 3" xfId="6606" xr:uid="{102C0512-ED8F-47DB-BF94-86540EE18C5F}"/>
    <cellStyle name="Normal 2 4 2 3 2 3 4" xfId="2937" xr:uid="{FD0189C2-C2A5-4DB2-96FA-17DF0A6FC187}"/>
    <cellStyle name="Normal 2 4 2 3 2 3 4 2" xfId="7369" xr:uid="{0941E8FE-BEF9-41AE-971D-3A07C63A217C}"/>
    <cellStyle name="Normal 2 4 2 3 2 3 5" xfId="5153" xr:uid="{63A1A672-885D-4E0C-B844-3BCE8EF15AAF}"/>
    <cellStyle name="Normal 2 4 2 3 2 4" xfId="961" xr:uid="{D39848C4-5421-4C47-BFD7-7BE1943AE1AF}"/>
    <cellStyle name="Normal 2 4 2 3 2 4 2" xfId="3217" xr:uid="{C36C22F5-D8FD-4151-A16F-07D7F63B0ACC}"/>
    <cellStyle name="Normal 2 4 2 3 2 4 2 2" xfId="7649" xr:uid="{4484A7DA-6998-4D57-B0BF-0136A039BE04}"/>
    <cellStyle name="Normal 2 4 2 3 2 4 3" xfId="5433" xr:uid="{815D33B0-216B-4C12-8ECA-5ECDE5BD9CFD}"/>
    <cellStyle name="Normal 2 4 2 3 2 5" xfId="1709" xr:uid="{AA671AA4-6B91-4CF4-B251-A285ECE98A56}"/>
    <cellStyle name="Normal 2 4 2 3 2 5 2" xfId="3925" xr:uid="{5278ABA5-690D-46FE-8E32-3A28E4DCBB91}"/>
    <cellStyle name="Normal 2 4 2 3 2 5 2 2" xfId="8357" xr:uid="{60DEAC79-FF46-445C-8385-77C4409FC6B1}"/>
    <cellStyle name="Normal 2 4 2 3 2 5 3" xfId="6141" xr:uid="{D7209BDE-30A1-4C7D-8675-95E4E4C25FDF}"/>
    <cellStyle name="Normal 2 4 2 3 2 6" xfId="2472" xr:uid="{8BCAF3DC-93F4-4536-8455-71C47E066CC5}"/>
    <cellStyle name="Normal 2 4 2 3 2 6 2" xfId="6904" xr:uid="{B7DBB453-05C1-4D61-8D61-F3C994E3AEF0}"/>
    <cellStyle name="Normal 2 4 2 3 2 7" xfId="4688" xr:uid="{E2D48257-FB1D-4F1B-B29B-CDEAA655FE77}"/>
    <cellStyle name="Normal 2 4 2 3 3" xfId="515" xr:uid="{084FEC5D-4806-41BF-BBCA-562A8B708D40}"/>
    <cellStyle name="Normal 2 4 2 3 3 2" xfId="750" xr:uid="{4B146B69-CCE5-4D58-A461-46D2749F0736}"/>
    <cellStyle name="Normal 2 4 2 3 3 2 2" xfId="1509" xr:uid="{26B31BE4-9C64-488A-8C98-9EAFAF8598DA}"/>
    <cellStyle name="Normal 2 4 2 3 3 2 2 2" xfId="3765" xr:uid="{FACC6D88-0A75-493D-975C-0C6E13BA2F4B}"/>
    <cellStyle name="Normal 2 4 2 3 3 2 2 2 2" xfId="8197" xr:uid="{A8EED788-FDCF-4A85-AD41-B1E65B1D3D32}"/>
    <cellStyle name="Normal 2 4 2 3 3 2 2 3" xfId="5981" xr:uid="{10084991-2DB9-44D2-9943-7676BEB3F2AC}"/>
    <cellStyle name="Normal 2 4 2 3 3 2 3" xfId="2257" xr:uid="{CFB54064-694E-4CD3-8DC5-40E0717ED9AA}"/>
    <cellStyle name="Normal 2 4 2 3 3 2 3 2" xfId="4473" xr:uid="{9B1380CA-5F48-41DC-871B-10C806901FDB}"/>
    <cellStyle name="Normal 2 4 2 3 3 2 3 2 2" xfId="8905" xr:uid="{8BCD78E3-31C1-4049-B355-8AFE70F712E8}"/>
    <cellStyle name="Normal 2 4 2 3 3 2 3 3" xfId="6689" xr:uid="{8445154C-680D-4B0B-A7B5-C37B45810BFC}"/>
    <cellStyle name="Normal 2 4 2 3 3 2 4" xfId="3020" xr:uid="{FE5A1289-C1B4-4B08-9D2A-E1229866F922}"/>
    <cellStyle name="Normal 2 4 2 3 3 2 4 2" xfId="7452" xr:uid="{BAEC939E-1E01-4A63-8478-750A092639A3}"/>
    <cellStyle name="Normal 2 4 2 3 3 2 5" xfId="5236" xr:uid="{BD3D602E-9154-4472-9470-532509B459DB}"/>
    <cellStyle name="Normal 2 4 2 3 3 3" xfId="1274" xr:uid="{30CEE9B1-B495-4846-ACC6-B42B5FEC8EAB}"/>
    <cellStyle name="Normal 2 4 2 3 3 3 2" xfId="3530" xr:uid="{79F28C82-7236-4FE2-A428-D0446289BA09}"/>
    <cellStyle name="Normal 2 4 2 3 3 3 2 2" xfId="7962" xr:uid="{B0224C1C-2821-41DE-BA25-8FE3C58055D0}"/>
    <cellStyle name="Normal 2 4 2 3 3 3 3" xfId="5746" xr:uid="{5A3FD82C-7A13-4375-BD62-197501225EFA}"/>
    <cellStyle name="Normal 2 4 2 3 3 4" xfId="2022" xr:uid="{12D1F4A7-4F31-4854-899A-04A753C3DB19}"/>
    <cellStyle name="Normal 2 4 2 3 3 4 2" xfId="4238" xr:uid="{ECA99431-5F1E-40B9-B1D5-67FA80A6D388}"/>
    <cellStyle name="Normal 2 4 2 3 3 4 2 2" xfId="8670" xr:uid="{0A2436BB-74CC-4A46-B685-850F8D65D421}"/>
    <cellStyle name="Normal 2 4 2 3 3 4 3" xfId="6454" xr:uid="{62C6A7E2-E375-4740-A3F5-653C63E128BB}"/>
    <cellStyle name="Normal 2 4 2 3 3 5" xfId="2785" xr:uid="{FFB54327-209C-4172-B675-04AE2F885BE2}"/>
    <cellStyle name="Normal 2 4 2 3 3 5 2" xfId="7217" xr:uid="{FF635C11-F81A-4995-AA17-E9225BC647D5}"/>
    <cellStyle name="Normal 2 4 2 3 3 6" xfId="5001" xr:uid="{0C1D6912-EDC2-401B-8742-394CE90932D6}"/>
    <cellStyle name="Normal 2 4 2 3 4" xfId="318" xr:uid="{063F6C0A-F4CB-4978-9AE4-139555E7D394}"/>
    <cellStyle name="Normal 2 4 2 3 4 2" xfId="1077" xr:uid="{CAC3D500-92C3-4E2F-A917-9B0D293F072D}"/>
    <cellStyle name="Normal 2 4 2 3 4 2 2" xfId="3333" xr:uid="{9B4FD3EF-2AE7-4593-B72E-50099402E514}"/>
    <cellStyle name="Normal 2 4 2 3 4 2 2 2" xfId="7765" xr:uid="{30423DD2-6E6F-4F43-9448-1C56022CD929}"/>
    <cellStyle name="Normal 2 4 2 3 4 2 3" xfId="5549" xr:uid="{B764AB31-E636-4ED5-9D9B-F62FA84F5537}"/>
    <cellStyle name="Normal 2 4 2 3 4 3" xfId="1825" xr:uid="{9D96F7E2-6CFA-4C03-9974-D52510751AFB}"/>
    <cellStyle name="Normal 2 4 2 3 4 3 2" xfId="4041" xr:uid="{140E2D73-21AB-4142-A717-702323E72F13}"/>
    <cellStyle name="Normal 2 4 2 3 4 3 2 2" xfId="8473" xr:uid="{9628463D-25CD-430E-B932-1DC3C6FDE66E}"/>
    <cellStyle name="Normal 2 4 2 3 4 3 3" xfId="6257" xr:uid="{1C10A628-7FAF-4D6C-9E33-28C828AFEA33}"/>
    <cellStyle name="Normal 2 4 2 3 4 4" xfId="2588" xr:uid="{BD84F30E-D182-42C4-A614-F10438F11759}"/>
    <cellStyle name="Normal 2 4 2 3 4 4 2" xfId="7020" xr:uid="{0F9554FC-F9BC-4C7B-82AC-ED40DA7AFCCD}"/>
    <cellStyle name="Normal 2 4 2 3 4 5" xfId="4804" xr:uid="{2C9A9A3C-BB29-4523-BD4D-74C3C7B477A3}"/>
    <cellStyle name="Normal 2 4 2 3 5" xfId="553" xr:uid="{E1DEFDA9-926B-40EB-9F9C-073CD27DBE86}"/>
    <cellStyle name="Normal 2 4 2 3 5 2" xfId="1312" xr:uid="{150553DB-569A-4EA5-B145-13D9E53830C6}"/>
    <cellStyle name="Normal 2 4 2 3 5 2 2" xfId="3568" xr:uid="{3C9F91CE-717C-4F15-A033-56894D6D2F6C}"/>
    <cellStyle name="Normal 2 4 2 3 5 2 2 2" xfId="8000" xr:uid="{95C0169A-30CD-4FE3-BC92-6664E28BE8DD}"/>
    <cellStyle name="Normal 2 4 2 3 5 2 3" xfId="5784" xr:uid="{EF352B43-E111-409E-829B-F520E3EE8C57}"/>
    <cellStyle name="Normal 2 4 2 3 5 3" xfId="2060" xr:uid="{459B1C86-EBC7-4153-BB0F-D0EBA65537E3}"/>
    <cellStyle name="Normal 2 4 2 3 5 3 2" xfId="4276" xr:uid="{849B4986-A86B-4CC8-9786-88CB4825936E}"/>
    <cellStyle name="Normal 2 4 2 3 5 3 2 2" xfId="8708" xr:uid="{9F082153-8B4C-4AA3-A31F-7C4F09F5C304}"/>
    <cellStyle name="Normal 2 4 2 3 5 3 3" xfId="6492" xr:uid="{D8628163-9680-4A44-8DBF-8E6D0016EF12}"/>
    <cellStyle name="Normal 2 4 2 3 5 4" xfId="2823" xr:uid="{C3AEC1C8-C72F-4677-85F5-E9B2C6EA17AC}"/>
    <cellStyle name="Normal 2 4 2 3 5 4 2" xfId="7255" xr:uid="{CD995FA5-35BF-4CB2-B088-BB1F5CC49CD8}"/>
    <cellStyle name="Normal 2 4 2 3 5 5" xfId="5039" xr:uid="{F0B91720-5EFD-40BE-8E98-5A0B67C23320}"/>
    <cellStyle name="Normal 2 4 2 3 6" xfId="829" xr:uid="{11CF54D6-3327-40A8-9D46-C117E596DA36}"/>
    <cellStyle name="Normal 2 4 2 3 6 2" xfId="3085" xr:uid="{B6FE54D4-0626-413A-9A83-071F0E90F822}"/>
    <cellStyle name="Normal 2 4 2 3 6 2 2" xfId="7517" xr:uid="{0CB81B16-6DB7-410B-9BD6-C08842E2CC9D}"/>
    <cellStyle name="Normal 2 4 2 3 6 3" xfId="5301" xr:uid="{3AEA6CDA-7EDF-4AF4-BD0C-6AA2F9566F4C}"/>
    <cellStyle name="Normal 2 4 2 3 7" xfId="1595" xr:uid="{4860A264-CABC-458D-9501-282B082A5A40}"/>
    <cellStyle name="Normal 2 4 2 3 7 2" xfId="3811" xr:uid="{92EF2017-80CB-4668-A5DA-58A1EF4850BA}"/>
    <cellStyle name="Normal 2 4 2 3 7 2 2" xfId="8243" xr:uid="{B41C98ED-DDC3-442E-A5F5-8EAD57FEE2FA}"/>
    <cellStyle name="Normal 2 4 2 3 7 3" xfId="6027" xr:uid="{26E48E61-A820-42DC-AF99-5276E96571DD}"/>
    <cellStyle name="Normal 2 4 2 3 8" xfId="2358" xr:uid="{514D499A-7C0B-477A-BEF5-B5676FF47EEF}"/>
    <cellStyle name="Normal 2 4 2 3 8 2" xfId="6790" xr:uid="{2131E0E6-5187-4D38-A172-90CFE461CD86}"/>
    <cellStyle name="Normal 2 4 2 3 9" xfId="4574" xr:uid="{796883BD-78E8-434F-A9E4-C10654D6D4C1}"/>
    <cellStyle name="Normal 2 4 2 4" xfId="59" xr:uid="{00000000-0005-0000-0000-000009000000}"/>
    <cellStyle name="Normal 2 4 2 4 2" xfId="206" xr:uid="{B3FDC176-8ADD-424B-8581-957DE389BF80}"/>
    <cellStyle name="Normal 2 4 2 4 2 2" xfId="436" xr:uid="{637F58AF-C4AF-4AD9-9361-4A0E7B810DCB}"/>
    <cellStyle name="Normal 2 4 2 4 2 2 2" xfId="1195" xr:uid="{DB3E4D43-7563-457D-BC01-C024012ED403}"/>
    <cellStyle name="Normal 2 4 2 4 2 2 2 2" xfId="3451" xr:uid="{789D0F62-9726-4BF6-96B3-73382232E71D}"/>
    <cellStyle name="Normal 2 4 2 4 2 2 2 2 2" xfId="7883" xr:uid="{E04371BA-CC8D-4072-B9BB-0A2436A38F13}"/>
    <cellStyle name="Normal 2 4 2 4 2 2 2 3" xfId="5667" xr:uid="{C4DBA7E4-5D01-4D0F-A4A0-1432366C7552}"/>
    <cellStyle name="Normal 2 4 2 4 2 2 3" xfId="1943" xr:uid="{F8E17DEB-73CB-430E-983C-FBE6C36847FD}"/>
    <cellStyle name="Normal 2 4 2 4 2 2 3 2" xfId="4159" xr:uid="{10247F52-FA1E-451D-BF70-6AC53064C4BD}"/>
    <cellStyle name="Normal 2 4 2 4 2 2 3 2 2" xfId="8591" xr:uid="{B483CB37-0A01-4BF9-BC1C-7B0188318988}"/>
    <cellStyle name="Normal 2 4 2 4 2 2 3 3" xfId="6375" xr:uid="{B2A68686-69EA-4F39-9A90-D93D7A17A115}"/>
    <cellStyle name="Normal 2 4 2 4 2 2 4" xfId="2706" xr:uid="{CEDFA939-A0FC-4524-91C7-79E4634203E0}"/>
    <cellStyle name="Normal 2 4 2 4 2 2 4 2" xfId="7138" xr:uid="{9763EA7E-519F-4F66-B166-F2C492CBCD2F}"/>
    <cellStyle name="Normal 2 4 2 4 2 2 5" xfId="4922" xr:uid="{247BA65C-DF64-411D-9A2D-335F4659D16E}"/>
    <cellStyle name="Normal 2 4 2 4 2 3" xfId="671" xr:uid="{F130A3C3-B708-4D61-AAD1-6DD940FCDA50}"/>
    <cellStyle name="Normal 2 4 2 4 2 3 2" xfId="1430" xr:uid="{8839172F-09AD-40EF-B75E-BE546F0530A0}"/>
    <cellStyle name="Normal 2 4 2 4 2 3 2 2" xfId="3686" xr:uid="{977BDAAF-09A6-43A5-99DB-1A3C64EE8050}"/>
    <cellStyle name="Normal 2 4 2 4 2 3 2 2 2" xfId="8118" xr:uid="{53B068A6-8D76-43BD-95CC-5DD4D3947D7E}"/>
    <cellStyle name="Normal 2 4 2 4 2 3 2 3" xfId="5902" xr:uid="{137FC127-6E4A-4CA9-B83B-F0D5D7258835}"/>
    <cellStyle name="Normal 2 4 2 4 2 3 3" xfId="2178" xr:uid="{F2DBC2B8-5686-49BA-A1EF-7A29F48B0BF8}"/>
    <cellStyle name="Normal 2 4 2 4 2 3 3 2" xfId="4394" xr:uid="{45EB4C89-B3DC-4D99-A60D-B1E388738D14}"/>
    <cellStyle name="Normal 2 4 2 4 2 3 3 2 2" xfId="8826" xr:uid="{25B754D4-27BE-4F67-A7E5-B87AF6BDF184}"/>
    <cellStyle name="Normal 2 4 2 4 2 3 3 3" xfId="6610" xr:uid="{9DA15398-525C-4D0C-9C66-6D0BF135CB8B}"/>
    <cellStyle name="Normal 2 4 2 4 2 3 4" xfId="2941" xr:uid="{AD1EA98C-FD1A-426C-8EB4-DBAEBB2BFDAC}"/>
    <cellStyle name="Normal 2 4 2 4 2 3 4 2" xfId="7373" xr:uid="{010FB03E-0F58-478A-971F-4BB922FA150D}"/>
    <cellStyle name="Normal 2 4 2 4 2 3 5" xfId="5157" xr:uid="{FB0F2A6C-2448-4CBD-8426-324C6742728E}"/>
    <cellStyle name="Normal 2 4 2 4 2 4" xfId="965" xr:uid="{22E02645-D74E-43FA-BD70-6E6B8F7EF46F}"/>
    <cellStyle name="Normal 2 4 2 4 2 4 2" xfId="3221" xr:uid="{211F24EA-E8DA-4B9C-AA0B-8F4DE5C135EE}"/>
    <cellStyle name="Normal 2 4 2 4 2 4 2 2" xfId="7653" xr:uid="{04D6C49B-105C-4C0A-86D1-B74788E89938}"/>
    <cellStyle name="Normal 2 4 2 4 2 4 3" xfId="5437" xr:uid="{F1E5FFF6-B9D1-43EA-B73B-164D15744B50}"/>
    <cellStyle name="Normal 2 4 2 4 2 5" xfId="1713" xr:uid="{1B9FF9EF-95A3-4438-806A-E55074D8DCB2}"/>
    <cellStyle name="Normal 2 4 2 4 2 5 2" xfId="3929" xr:uid="{92EC0D29-9BF9-45B3-BD34-8737828A1E33}"/>
    <cellStyle name="Normal 2 4 2 4 2 5 2 2" xfId="8361" xr:uid="{938383D6-E65B-4D24-9E10-4A54CD071575}"/>
    <cellStyle name="Normal 2 4 2 4 2 5 3" xfId="6145" xr:uid="{5904301C-BFD7-4A36-ABE7-90C8A9B1AC25}"/>
    <cellStyle name="Normal 2 4 2 4 2 6" xfId="2476" xr:uid="{39796F1C-7E20-4E1A-9905-6BB9AA497346}"/>
    <cellStyle name="Normal 2 4 2 4 2 6 2" xfId="6908" xr:uid="{B88D173A-B2C5-4AB0-B582-F95143DCBFBC}"/>
    <cellStyle name="Normal 2 4 2 4 2 7" xfId="4692" xr:uid="{B499CDBB-8D1F-451E-BCE9-D81C2B9CA3BA}"/>
    <cellStyle name="Normal 2 4 2 4 3" xfId="322" xr:uid="{419F5686-C202-4769-8E8D-77543A23C36C}"/>
    <cellStyle name="Normal 2 4 2 4 3 2" xfId="1081" xr:uid="{0A5B8766-BEBA-47AC-B2EA-566B1B6674B5}"/>
    <cellStyle name="Normal 2 4 2 4 3 2 2" xfId="3337" xr:uid="{835F5DC5-C546-4A9C-9F4F-BBC71C879434}"/>
    <cellStyle name="Normal 2 4 2 4 3 2 2 2" xfId="7769" xr:uid="{63700296-D594-4B5E-B2F0-4D637FA9B17D}"/>
    <cellStyle name="Normal 2 4 2 4 3 2 3" xfId="5553" xr:uid="{9B312940-A5E0-4EF3-A26D-F96941B3D7D8}"/>
    <cellStyle name="Normal 2 4 2 4 3 3" xfId="1829" xr:uid="{42CCE748-1372-4861-8650-6DE263FB441B}"/>
    <cellStyle name="Normal 2 4 2 4 3 3 2" xfId="4045" xr:uid="{F114D4C2-4C63-454B-B739-C3DD6F36696E}"/>
    <cellStyle name="Normal 2 4 2 4 3 3 2 2" xfId="8477" xr:uid="{900DE9A0-369D-4121-A6AA-FE3CB85F0733}"/>
    <cellStyle name="Normal 2 4 2 4 3 3 3" xfId="6261" xr:uid="{3D92DEDD-CA9D-461A-AA46-12E678948BF2}"/>
    <cellStyle name="Normal 2 4 2 4 3 4" xfId="2592" xr:uid="{DA6300D6-704D-467B-97A0-E177497FEB5D}"/>
    <cellStyle name="Normal 2 4 2 4 3 4 2" xfId="7024" xr:uid="{6BF83495-AB0A-40ED-9557-D26B5ED281F9}"/>
    <cellStyle name="Normal 2 4 2 4 3 5" xfId="4808" xr:uid="{F13EAE6F-8CD4-4962-A04A-CA6A9D0F87A5}"/>
    <cellStyle name="Normal 2 4 2 4 4" xfId="557" xr:uid="{2CC95695-8012-4404-83C1-1675442295E1}"/>
    <cellStyle name="Normal 2 4 2 4 4 2" xfId="1316" xr:uid="{F9ED28DD-7165-4447-AEBC-F29E63B375E7}"/>
    <cellStyle name="Normal 2 4 2 4 4 2 2" xfId="3572" xr:uid="{F7CDE81D-FF4B-49F4-AFCB-44EAEDBEF556}"/>
    <cellStyle name="Normal 2 4 2 4 4 2 2 2" xfId="8004" xr:uid="{0FA399BA-8437-4C5B-A028-02BD5718217F}"/>
    <cellStyle name="Normal 2 4 2 4 4 2 3" xfId="5788" xr:uid="{D89E8CA3-E3F1-43C4-8432-DEA2B9F08A02}"/>
    <cellStyle name="Normal 2 4 2 4 4 3" xfId="2064" xr:uid="{7C89D565-B32A-4B74-9958-11C9BE13BE87}"/>
    <cellStyle name="Normal 2 4 2 4 4 3 2" xfId="4280" xr:uid="{70B7D8F0-9D39-429D-8A32-13AA29A45B54}"/>
    <cellStyle name="Normal 2 4 2 4 4 3 2 2" xfId="8712" xr:uid="{261E894E-D3D2-40D1-9CD8-1C1315E409BE}"/>
    <cellStyle name="Normal 2 4 2 4 4 3 3" xfId="6496" xr:uid="{2CF3FCF7-E876-4205-8DB3-42798EDF98CD}"/>
    <cellStyle name="Normal 2 4 2 4 4 4" xfId="2827" xr:uid="{69252C68-DE5A-4E3E-88AA-6BB9812E4C4D}"/>
    <cellStyle name="Normal 2 4 2 4 4 4 2" xfId="7259" xr:uid="{70E3A557-1C7F-46A9-8D04-17207EFCF4FD}"/>
    <cellStyle name="Normal 2 4 2 4 4 5" xfId="5043" xr:uid="{CCFB01CC-C5F9-444A-9CB1-FED833613928}"/>
    <cellStyle name="Normal 2 4 2 4 5" xfId="860" xr:uid="{181756E9-DD05-473F-B5DE-64451CA500AC}"/>
    <cellStyle name="Normal 2 4 2 4 5 2" xfId="3116" xr:uid="{114574A9-5AAA-4A33-B26C-C43C97CECA06}"/>
    <cellStyle name="Normal 2 4 2 4 5 2 2" xfId="7548" xr:uid="{02C1CC47-B830-4534-A5FB-48DCEF162B28}"/>
    <cellStyle name="Normal 2 4 2 4 5 3" xfId="5332" xr:uid="{64A17DF6-75EA-4DC5-B525-6B11CAABC70E}"/>
    <cellStyle name="Normal 2 4 2 4 6" xfId="1599" xr:uid="{0AF0B18B-5102-4486-BECB-24EFD54A39E0}"/>
    <cellStyle name="Normal 2 4 2 4 6 2" xfId="3815" xr:uid="{D40C692D-6EAE-4148-8168-3868FD5798DF}"/>
    <cellStyle name="Normal 2 4 2 4 6 2 2" xfId="8247" xr:uid="{D8CA2006-EBA1-461B-979E-2A3C9FF56331}"/>
    <cellStyle name="Normal 2 4 2 4 6 3" xfId="6031" xr:uid="{F4DDF74D-71F0-4277-8BCE-E23E35725BF4}"/>
    <cellStyle name="Normal 2 4 2 4 7" xfId="2362" xr:uid="{73647B19-2304-4192-8D1A-C719F25F601C}"/>
    <cellStyle name="Normal 2 4 2 4 7 2" xfId="6794" xr:uid="{11C95BBC-592A-4AB4-9F47-D0814AD8F562}"/>
    <cellStyle name="Normal 2 4 2 4 8" xfId="4578" xr:uid="{31847512-631C-49BD-8F81-E54758B7B35E}"/>
    <cellStyle name="Normal 2 4 2 5" xfId="78" xr:uid="{C263C890-2A00-4F4A-B68F-C17DA560243E}"/>
    <cellStyle name="Normal 2 4 2 5 2" xfId="219" xr:uid="{959A9114-9142-4D39-B52C-779565523119}"/>
    <cellStyle name="Normal 2 4 2 5 2 2" xfId="449" xr:uid="{14B3500C-EFFD-406D-B113-76F61BC01E0B}"/>
    <cellStyle name="Normal 2 4 2 5 2 2 2" xfId="1208" xr:uid="{98DCC775-522F-4815-A08E-E48A18182C2E}"/>
    <cellStyle name="Normal 2 4 2 5 2 2 2 2" xfId="3464" xr:uid="{CC22AFD7-498D-473A-9250-0F8D72C916DA}"/>
    <cellStyle name="Normal 2 4 2 5 2 2 2 2 2" xfId="7896" xr:uid="{6A738C37-F5EF-44F6-95C8-1BEA6581DB39}"/>
    <cellStyle name="Normal 2 4 2 5 2 2 2 3" xfId="5680" xr:uid="{80133F51-3B31-4901-90D9-DB13C986729B}"/>
    <cellStyle name="Normal 2 4 2 5 2 2 3" xfId="1956" xr:uid="{DB834ED5-232F-4F24-B7A4-D97C4F7F5EFC}"/>
    <cellStyle name="Normal 2 4 2 5 2 2 3 2" xfId="4172" xr:uid="{94D1C399-1EF9-42B8-96DD-5F037B9907B5}"/>
    <cellStyle name="Normal 2 4 2 5 2 2 3 2 2" xfId="8604" xr:uid="{660C9614-E1B2-48A2-B2B0-1C05ADD024FE}"/>
    <cellStyle name="Normal 2 4 2 5 2 2 3 3" xfId="6388" xr:uid="{2ECA7F58-543B-401E-B561-ED15FEE02163}"/>
    <cellStyle name="Normal 2 4 2 5 2 2 4" xfId="2719" xr:uid="{A2A0C6DA-6D2B-4EFE-947D-280EA3D84D62}"/>
    <cellStyle name="Normal 2 4 2 5 2 2 4 2" xfId="7151" xr:uid="{384CAF54-5860-40EF-951C-285D155AA85B}"/>
    <cellStyle name="Normal 2 4 2 5 2 2 5" xfId="4935" xr:uid="{8E7A82C2-9D35-49BF-AF57-E57B73C02E9D}"/>
    <cellStyle name="Normal 2 4 2 5 2 3" xfId="684" xr:uid="{C93E8B88-3644-4637-A389-05DA6B58755B}"/>
    <cellStyle name="Normal 2 4 2 5 2 3 2" xfId="1443" xr:uid="{56CEC042-D825-4393-AA5E-6569DEFBD2FB}"/>
    <cellStyle name="Normal 2 4 2 5 2 3 2 2" xfId="3699" xr:uid="{4E2463F0-47E0-490B-8C0E-AC250266C520}"/>
    <cellStyle name="Normal 2 4 2 5 2 3 2 2 2" xfId="8131" xr:uid="{E8F349C2-4452-4351-BE84-FB4DD604A811}"/>
    <cellStyle name="Normal 2 4 2 5 2 3 2 3" xfId="5915" xr:uid="{F02C0787-A66B-41CD-B86A-FD4CA3D7E8E9}"/>
    <cellStyle name="Normal 2 4 2 5 2 3 3" xfId="2191" xr:uid="{81AB5C42-77F9-4EFE-B354-D30231A0C2C8}"/>
    <cellStyle name="Normal 2 4 2 5 2 3 3 2" xfId="4407" xr:uid="{1F1D42C3-1FE6-4422-A7F6-5A398448EC23}"/>
    <cellStyle name="Normal 2 4 2 5 2 3 3 2 2" xfId="8839" xr:uid="{E28362CA-9D9F-4460-B714-387121FD836F}"/>
    <cellStyle name="Normal 2 4 2 5 2 3 3 3" xfId="6623" xr:uid="{98D4D8D0-3AF3-4258-BCA4-CB9E3C0C1CF4}"/>
    <cellStyle name="Normal 2 4 2 5 2 3 4" xfId="2954" xr:uid="{C0AE4EED-9DBA-4C4C-83FD-FB52DD8D7BF4}"/>
    <cellStyle name="Normal 2 4 2 5 2 3 4 2" xfId="7386" xr:uid="{11293EB5-DA29-4390-B5B4-EFF59626A6A7}"/>
    <cellStyle name="Normal 2 4 2 5 2 3 5" xfId="5170" xr:uid="{6C42BC41-3A73-4F65-A8C6-4708712852D1}"/>
    <cellStyle name="Normal 2 4 2 5 2 4" xfId="978" xr:uid="{1949551D-70AE-4F1F-9ED7-A78B414CA9F6}"/>
    <cellStyle name="Normal 2 4 2 5 2 4 2" xfId="3234" xr:uid="{FA4E169B-0E2C-4831-9322-31650C8C013F}"/>
    <cellStyle name="Normal 2 4 2 5 2 4 2 2" xfId="7666" xr:uid="{E84DAFC9-EF1B-4C76-ABAE-5831D046CB95}"/>
    <cellStyle name="Normal 2 4 2 5 2 4 3" xfId="5450" xr:uid="{E1754808-D4C9-416D-82BE-85F72399EC0D}"/>
    <cellStyle name="Normal 2 4 2 5 2 5" xfId="1726" xr:uid="{B952849B-28A7-4B45-9665-8887B4BF6412}"/>
    <cellStyle name="Normal 2 4 2 5 2 5 2" xfId="3942" xr:uid="{695971DF-1A4A-404C-8578-28318D59E05F}"/>
    <cellStyle name="Normal 2 4 2 5 2 5 2 2" xfId="8374" xr:uid="{E803A38C-FFD2-4C4F-A9D1-F3A93EC69248}"/>
    <cellStyle name="Normal 2 4 2 5 2 5 3" xfId="6158" xr:uid="{A17AC0E4-E1EB-41F0-98A3-EA304BC4B93D}"/>
    <cellStyle name="Normal 2 4 2 5 2 6" xfId="2489" xr:uid="{045EC0E0-02B5-4819-8921-1301C18D9E29}"/>
    <cellStyle name="Normal 2 4 2 5 2 6 2" xfId="6921" xr:uid="{0C49CF21-B322-4AFB-B73C-7D8CF389EF55}"/>
    <cellStyle name="Normal 2 4 2 5 2 7" xfId="4705" xr:uid="{02D02AB4-5063-4A32-AFC0-5CCE03704A27}"/>
    <cellStyle name="Normal 2 4 2 5 3" xfId="335" xr:uid="{66821AF0-3F57-4EBD-9E01-509AAE4C374C}"/>
    <cellStyle name="Normal 2 4 2 5 3 2" xfId="1094" xr:uid="{9D53AD70-6296-4F42-A960-B3F7AA607E39}"/>
    <cellStyle name="Normal 2 4 2 5 3 2 2" xfId="3350" xr:uid="{02D5BB0D-83B7-4D28-A9B7-16ECF078CB00}"/>
    <cellStyle name="Normal 2 4 2 5 3 2 2 2" xfId="7782" xr:uid="{593549E3-8CFD-4B64-8BEA-7F9D5DEC3A70}"/>
    <cellStyle name="Normal 2 4 2 5 3 2 3" xfId="5566" xr:uid="{672E6C28-A52A-47C5-B795-352E4C81F0D7}"/>
    <cellStyle name="Normal 2 4 2 5 3 3" xfId="1842" xr:uid="{69FC08C7-6605-4D21-8D04-6929897EB2A2}"/>
    <cellStyle name="Normal 2 4 2 5 3 3 2" xfId="4058" xr:uid="{FCD47DB5-27D2-428E-A42B-CCD5AF15E94C}"/>
    <cellStyle name="Normal 2 4 2 5 3 3 2 2" xfId="8490" xr:uid="{64483346-A1C6-4440-BE82-07E383E5D1D7}"/>
    <cellStyle name="Normal 2 4 2 5 3 3 3" xfId="6274" xr:uid="{52C63CDE-F094-48F1-A63A-9A4055FE8A3E}"/>
    <cellStyle name="Normal 2 4 2 5 3 4" xfId="2605" xr:uid="{3045A785-F984-469C-8C7A-BBB1EAE31133}"/>
    <cellStyle name="Normal 2 4 2 5 3 4 2" xfId="7037" xr:uid="{EDB09142-E998-4CFD-8124-56C01632EC85}"/>
    <cellStyle name="Normal 2 4 2 5 3 5" xfId="4821" xr:uid="{807A57C8-D162-40A4-819C-A732F97EEE74}"/>
    <cellStyle name="Normal 2 4 2 5 4" xfId="570" xr:uid="{E48B2ADD-1F40-4EBE-9C52-6BC8D2E1B946}"/>
    <cellStyle name="Normal 2 4 2 5 4 2" xfId="1329" xr:uid="{13DA9F6C-A839-4B32-BE80-70BA0576A867}"/>
    <cellStyle name="Normal 2 4 2 5 4 2 2" xfId="3585" xr:uid="{8035F7ED-FD2A-468A-BD8F-0BFC91122FA8}"/>
    <cellStyle name="Normal 2 4 2 5 4 2 2 2" xfId="8017" xr:uid="{463E2E23-5B97-4D44-8B5D-C39EFEE851B5}"/>
    <cellStyle name="Normal 2 4 2 5 4 2 3" xfId="5801" xr:uid="{C79F7189-5E3E-437A-9111-39EC1B3E7CF0}"/>
    <cellStyle name="Normal 2 4 2 5 4 3" xfId="2077" xr:uid="{FA9E82E2-277A-4F14-9191-0D93AADBF0C7}"/>
    <cellStyle name="Normal 2 4 2 5 4 3 2" xfId="4293" xr:uid="{A37F4C2D-7432-4D2F-A244-33A08C851A50}"/>
    <cellStyle name="Normal 2 4 2 5 4 3 2 2" xfId="8725" xr:uid="{A05D3ACF-AE85-427D-B347-B767CE50A488}"/>
    <cellStyle name="Normal 2 4 2 5 4 3 3" xfId="6509" xr:uid="{ECFAE07A-1950-481D-BD03-4D7B907003C1}"/>
    <cellStyle name="Normal 2 4 2 5 4 4" xfId="2840" xr:uid="{6D3E9D3F-E0E3-4BEB-B077-B1DF34813FE3}"/>
    <cellStyle name="Normal 2 4 2 5 4 4 2" xfId="7272" xr:uid="{1E547D39-8117-4DA9-823A-B024BC11A056}"/>
    <cellStyle name="Normal 2 4 2 5 4 5" xfId="5056" xr:uid="{7D6EA2C2-0AB6-4A9B-A905-B09F4E5FDA0D}"/>
    <cellStyle name="Normal 2 4 2 5 5" xfId="870" xr:uid="{7F6CFC0F-72F8-41E8-8082-1F55B2649027}"/>
    <cellStyle name="Normal 2 4 2 5 5 2" xfId="3126" xr:uid="{99FEDD12-9B2C-4130-A0C8-2ED85DB3BB04}"/>
    <cellStyle name="Normal 2 4 2 5 5 2 2" xfId="7558" xr:uid="{1A6C721C-65EF-498E-B46F-FB7C41B0804A}"/>
    <cellStyle name="Normal 2 4 2 5 5 3" xfId="5342" xr:uid="{C868CEA0-FC76-4D09-B188-DDECD876EE8B}"/>
    <cellStyle name="Normal 2 4 2 5 6" xfId="1612" xr:uid="{866860C9-3882-4E24-BDF8-3039A95F0E55}"/>
    <cellStyle name="Normal 2 4 2 5 6 2" xfId="3828" xr:uid="{A5634139-00BB-4373-8924-72AC812E29DA}"/>
    <cellStyle name="Normal 2 4 2 5 6 2 2" xfId="8260" xr:uid="{6850FC2C-9D86-4489-9D3E-D92FBE01AD1D}"/>
    <cellStyle name="Normal 2 4 2 5 6 3" xfId="6044" xr:uid="{41EED6A5-51FC-4A86-A2EE-2C7915D39FED}"/>
    <cellStyle name="Normal 2 4 2 5 7" xfId="2375" xr:uid="{78C6863D-CAB3-490C-B24D-AB9E1AC37EEF}"/>
    <cellStyle name="Normal 2 4 2 5 7 2" xfId="6807" xr:uid="{F9D952CA-176E-45EE-92B3-CD07655C284D}"/>
    <cellStyle name="Normal 2 4 2 5 8" xfId="4591" xr:uid="{7EBF45FC-BE31-417D-9CAF-8B98C7ED35B3}"/>
    <cellStyle name="Normal 2 4 2 6" xfId="172" xr:uid="{68875BE0-31F6-4C50-9786-2052A9AF6C5D}"/>
    <cellStyle name="Normal 2 4 2 6 2" xfId="402" xr:uid="{8512B68D-8D69-4F3C-B583-A22E7BCBED1E}"/>
    <cellStyle name="Normal 2 4 2 6 2 2" xfId="1161" xr:uid="{1CE37864-6B29-4136-956A-E29460904C18}"/>
    <cellStyle name="Normal 2 4 2 6 2 2 2" xfId="3417" xr:uid="{15A475FB-5719-4357-B085-9FB40B54538F}"/>
    <cellStyle name="Normal 2 4 2 6 2 2 2 2" xfId="7849" xr:uid="{66CAC0E4-9D54-46E7-B488-DE433C0AC273}"/>
    <cellStyle name="Normal 2 4 2 6 2 2 3" xfId="5633" xr:uid="{F2549D00-D0E7-4CBE-BB82-EF51B93FDCC2}"/>
    <cellStyle name="Normal 2 4 2 6 2 3" xfId="1909" xr:uid="{4140E2FF-290A-411F-A6E1-B849D1DA57D2}"/>
    <cellStyle name="Normal 2 4 2 6 2 3 2" xfId="4125" xr:uid="{C79A7F2A-3DD9-497C-B52A-ADB50688B652}"/>
    <cellStyle name="Normal 2 4 2 6 2 3 2 2" xfId="8557" xr:uid="{99DD7FE4-2846-4D33-A52C-AB3047CE8C9B}"/>
    <cellStyle name="Normal 2 4 2 6 2 3 3" xfId="6341" xr:uid="{CCE90257-BF6C-4678-9333-D9B49872850B}"/>
    <cellStyle name="Normal 2 4 2 6 2 4" xfId="2672" xr:uid="{479F9CE0-0CBD-4650-B311-484CB5721BAE}"/>
    <cellStyle name="Normal 2 4 2 6 2 4 2" xfId="7104" xr:uid="{3419B8F2-341F-40E8-93B2-90B53B90F425}"/>
    <cellStyle name="Normal 2 4 2 6 2 5" xfId="4888" xr:uid="{FE0026BA-A617-4556-BFA3-835F3933E202}"/>
    <cellStyle name="Normal 2 4 2 6 3" xfId="637" xr:uid="{A9DF384F-DDC4-40A4-9C77-DA2C5AEC7FAC}"/>
    <cellStyle name="Normal 2 4 2 6 3 2" xfId="1396" xr:uid="{2331CA1F-229F-4073-90FB-6A4BF1B43A46}"/>
    <cellStyle name="Normal 2 4 2 6 3 2 2" xfId="3652" xr:uid="{8FFF4B1A-D78B-4244-94FF-1C2927F5A44D}"/>
    <cellStyle name="Normal 2 4 2 6 3 2 2 2" xfId="8084" xr:uid="{C0D9D42C-C362-46EF-BADD-4DED69F66966}"/>
    <cellStyle name="Normal 2 4 2 6 3 2 3" xfId="5868" xr:uid="{E20600B0-27DD-49E9-9BBC-62D87D466B2C}"/>
    <cellStyle name="Normal 2 4 2 6 3 3" xfId="2144" xr:uid="{03022E37-C984-4944-A4FA-012D409F5167}"/>
    <cellStyle name="Normal 2 4 2 6 3 3 2" xfId="4360" xr:uid="{49819EC6-E48D-4FBE-9E35-B292893DDE7B}"/>
    <cellStyle name="Normal 2 4 2 6 3 3 2 2" xfId="8792" xr:uid="{EA09E72D-2838-4947-A69E-7695D2810DE2}"/>
    <cellStyle name="Normal 2 4 2 6 3 3 3" xfId="6576" xr:uid="{177DCE0E-036A-4AB3-BA94-1984FD49BC78}"/>
    <cellStyle name="Normal 2 4 2 6 3 4" xfId="2907" xr:uid="{02CF4671-08DC-45ED-BD2A-D5FCFB7C554E}"/>
    <cellStyle name="Normal 2 4 2 6 3 4 2" xfId="7339" xr:uid="{8C4088EE-3EFC-4E37-BD51-50C6DE6FF927}"/>
    <cellStyle name="Normal 2 4 2 6 3 5" xfId="5123" xr:uid="{FC16476D-83D7-4575-B11E-4A66D51073C0}"/>
    <cellStyle name="Normal 2 4 2 6 4" xfId="931" xr:uid="{5C51EA55-6399-4174-8C1F-3E89678ECE42}"/>
    <cellStyle name="Normal 2 4 2 6 4 2" xfId="3187" xr:uid="{DE30064F-BF11-4FE2-AD17-B3D0B906400C}"/>
    <cellStyle name="Normal 2 4 2 6 4 2 2" xfId="7619" xr:uid="{C2A05434-AF98-45B8-A78E-D990916CB095}"/>
    <cellStyle name="Normal 2 4 2 6 4 3" xfId="5403" xr:uid="{CC08475F-67B3-481A-B93A-3308D18A7300}"/>
    <cellStyle name="Normal 2 4 2 6 5" xfId="1679" xr:uid="{0779CFB3-743C-4255-AB4E-A49CCBDCBC18}"/>
    <cellStyle name="Normal 2 4 2 6 5 2" xfId="3895" xr:uid="{C0040F1F-F87B-44E4-A735-058B12B05C36}"/>
    <cellStyle name="Normal 2 4 2 6 5 2 2" xfId="8327" xr:uid="{4ECB3A82-3E00-4BF8-BFD4-7DB22A2F5E57}"/>
    <cellStyle name="Normal 2 4 2 6 5 3" xfId="6111" xr:uid="{73EF58AE-21BD-4F9C-BA0C-4D2776ED9DAD}"/>
    <cellStyle name="Normal 2 4 2 6 6" xfId="2442" xr:uid="{3BEA272B-0A5B-4A13-8738-4E22AABF845F}"/>
    <cellStyle name="Normal 2 4 2 6 6 2" xfId="6874" xr:uid="{88957DEE-48F9-49FD-9147-44C709084EFD}"/>
    <cellStyle name="Normal 2 4 2 6 7" xfId="4658" xr:uid="{A117FB60-6FE2-45B0-8BEA-2AB1BBD5DD27}"/>
    <cellStyle name="Normal 2 4 2 7" xfId="288" xr:uid="{1ADA1FC4-E967-4CAE-8DC3-88ED245B72EF}"/>
    <cellStyle name="Normal 2 4 2 7 2" xfId="1047" xr:uid="{4CD79BB3-73EA-4B98-8F5B-AECCC66776D9}"/>
    <cellStyle name="Normal 2 4 2 7 2 2" xfId="3303" xr:uid="{7EE4D6B9-B901-403F-ACB3-4872FB0DEBC9}"/>
    <cellStyle name="Normal 2 4 2 7 2 2 2" xfId="7735" xr:uid="{7AA6E95E-F1A7-40A5-9AC4-D932EC374BAF}"/>
    <cellStyle name="Normal 2 4 2 7 2 3" xfId="5519" xr:uid="{6299E8B6-6F2B-456F-8EBE-7FA993B5893B}"/>
    <cellStyle name="Normal 2 4 2 7 3" xfId="1795" xr:uid="{EF2D714B-2014-4BFB-9728-78C7C563BD4F}"/>
    <cellStyle name="Normal 2 4 2 7 3 2" xfId="4011" xr:uid="{EB518B5F-B252-4964-87E2-C726E26D8038}"/>
    <cellStyle name="Normal 2 4 2 7 3 2 2" xfId="8443" xr:uid="{D8E41433-BBB2-41B3-B5EB-5F6B0A7E0E29}"/>
    <cellStyle name="Normal 2 4 2 7 3 3" xfId="6227" xr:uid="{6D64E7B2-9DBB-44F6-A92E-6600870604B8}"/>
    <cellStyle name="Normal 2 4 2 7 4" xfId="2558" xr:uid="{318761F9-DC2A-4EF5-8EAD-DC8119978647}"/>
    <cellStyle name="Normal 2 4 2 7 4 2" xfId="6990" xr:uid="{7393813E-772D-4F89-8322-E294F19D5FEA}"/>
    <cellStyle name="Normal 2 4 2 7 5" xfId="4774" xr:uid="{9399B59D-8296-48FD-AFC5-8064059485AB}"/>
    <cellStyle name="Normal 2 4 2 8" xfId="523" xr:uid="{85AE28DB-EF32-4AF5-8823-48690F9B9ACC}"/>
    <cellStyle name="Normal 2 4 2 8 2" xfId="1282" xr:uid="{01866577-DD04-4D6F-92A8-85947699E453}"/>
    <cellStyle name="Normal 2 4 2 8 2 2" xfId="3538" xr:uid="{6E0FFE50-3C99-4A7E-A5C5-7EF172AF8E89}"/>
    <cellStyle name="Normal 2 4 2 8 2 2 2" xfId="7970" xr:uid="{2141ED13-8261-487E-B785-0EFD79C76542}"/>
    <cellStyle name="Normal 2 4 2 8 2 3" xfId="5754" xr:uid="{A404C2B6-E6E7-4D32-826C-670F59E4E8AE}"/>
    <cellStyle name="Normal 2 4 2 8 3" xfId="2030" xr:uid="{37C12357-8610-440A-8AA4-F42C5F5C6A16}"/>
    <cellStyle name="Normal 2 4 2 8 3 2" xfId="4246" xr:uid="{13EFEF0C-8314-4FE1-A2D0-A41AC81B01A9}"/>
    <cellStyle name="Normal 2 4 2 8 3 2 2" xfId="8678" xr:uid="{38AE0C1C-967E-46BD-B7CF-135881DCECE8}"/>
    <cellStyle name="Normal 2 4 2 8 3 3" xfId="6462" xr:uid="{66B29F16-8A17-48FB-92A6-70D21B6B8702}"/>
    <cellStyle name="Normal 2 4 2 8 4" xfId="2793" xr:uid="{70B76094-608A-4525-B965-09BC39B74661}"/>
    <cellStyle name="Normal 2 4 2 8 4 2" xfId="7225" xr:uid="{8E1DE221-DD9E-4D31-8CF6-A17FFC53E303}"/>
    <cellStyle name="Normal 2 4 2 8 5" xfId="5009" xr:uid="{87EE6EB6-6AD3-49E5-A7C3-00DEF05A1CB5}"/>
    <cellStyle name="Normal 2 4 2 9" xfId="751" xr:uid="{E75D1FFF-747A-47BB-82F6-5DDADF73FEEF}"/>
    <cellStyle name="Normal 2 4 2 9 2" xfId="1510" xr:uid="{8E4791FE-7D45-4362-851A-8438A1BAA35C}"/>
    <cellStyle name="Normal 2 4 2 9 2 2" xfId="3766" xr:uid="{6A762827-1B79-492F-B8DA-CF00CCA15F22}"/>
    <cellStyle name="Normal 2 4 2 9 2 2 2" xfId="8198" xr:uid="{E387233C-2602-4DDF-BC7F-23954D7CA272}"/>
    <cellStyle name="Normal 2 4 2 9 2 3" xfId="5982" xr:uid="{9F73D4EE-4D0A-4593-9B66-C599645F7F5C}"/>
    <cellStyle name="Normal 2 4 2 9 3" xfId="2258" xr:uid="{E74A7715-09D6-4F61-BD09-5B139ED889F2}"/>
    <cellStyle name="Normal 2 4 2 9 3 2" xfId="4474" xr:uid="{0A366735-B7CA-468B-BBDE-6A8CC7E88D86}"/>
    <cellStyle name="Normal 2 4 2 9 3 2 2" xfId="8906" xr:uid="{D2CC4128-9604-426F-863D-3D80CB5B8883}"/>
    <cellStyle name="Normal 2 4 2 9 3 3" xfId="6690" xr:uid="{F6038D95-8E5C-45E7-8F72-F1DF089E496C}"/>
    <cellStyle name="Normal 2 4 2 9 4" xfId="3021" xr:uid="{C395BA81-D349-43D4-8C89-8E7810EDCEA4}"/>
    <cellStyle name="Normal 2 4 2 9 4 2" xfId="7453" xr:uid="{680AFDAE-C751-4F26-A0C9-BF30746C98F5}"/>
    <cellStyle name="Normal 2 4 2 9 5" xfId="5237" xr:uid="{50A509E7-1D3E-4F38-944F-B79CDE1B5D64}"/>
    <cellStyle name="Normal 2 4 3" xfId="58" xr:uid="{00000000-0005-0000-0000-000008000000}"/>
    <cellStyle name="Normal 2 4 3 2" xfId="205" xr:uid="{85DD2058-4B8D-42CD-8C89-DD141E6322EE}"/>
    <cellStyle name="Normal 2 4 3 2 2" xfId="435" xr:uid="{C2403AAE-FB6F-4769-8F36-AE15A4D79A88}"/>
    <cellStyle name="Normal 2 4 3 2 2 2" xfId="1194" xr:uid="{26E6B62F-B0E4-4BC1-AF81-09B1EC7724CA}"/>
    <cellStyle name="Normal 2 4 3 2 2 2 2" xfId="3450" xr:uid="{EA586B61-1A14-4533-8124-C4389959455C}"/>
    <cellStyle name="Normal 2 4 3 2 2 2 2 2" xfId="7882" xr:uid="{5BB90A22-EA99-4CB2-9852-47D813CB1269}"/>
    <cellStyle name="Normal 2 4 3 2 2 2 3" xfId="5666" xr:uid="{12B7388A-5BBA-4DB2-ABC9-3FEAF155674A}"/>
    <cellStyle name="Normal 2 4 3 2 2 3" xfId="1942" xr:uid="{34A3A71A-2E2E-4AAE-82E6-CA1934539352}"/>
    <cellStyle name="Normal 2 4 3 2 2 3 2" xfId="4158" xr:uid="{9D73D5F6-65C3-46A0-AC57-B52F491E04E7}"/>
    <cellStyle name="Normal 2 4 3 2 2 3 2 2" xfId="8590" xr:uid="{214C58F4-C7B5-4ABC-8B5E-4F28F3D21BA6}"/>
    <cellStyle name="Normal 2 4 3 2 2 3 3" xfId="6374" xr:uid="{B0A6BC3C-7412-4CD3-A27B-1B4170F55A56}"/>
    <cellStyle name="Normal 2 4 3 2 2 4" xfId="2705" xr:uid="{B3294F45-8C6D-45EB-9219-5D8D567B28B2}"/>
    <cellStyle name="Normal 2 4 3 2 2 4 2" xfId="7137" xr:uid="{0C025BB0-1A16-42F1-A593-00F4D4D704BB}"/>
    <cellStyle name="Normal 2 4 3 2 2 5" xfId="4921" xr:uid="{66AB21A9-6F25-4729-8CCC-F1BB52359DF8}"/>
    <cellStyle name="Normal 2 4 3 2 3" xfId="670" xr:uid="{4D6DA555-390A-4008-80F1-02EDC92D2C93}"/>
    <cellStyle name="Normal 2 4 3 2 3 2" xfId="1429" xr:uid="{0035AC95-942D-4008-BF7D-4F96A471DD20}"/>
    <cellStyle name="Normal 2 4 3 2 3 2 2" xfId="3685" xr:uid="{C4BEF806-2F4B-49B7-AE6A-0EB57C775C6C}"/>
    <cellStyle name="Normal 2 4 3 2 3 2 2 2" xfId="8117" xr:uid="{A160A3C0-6A01-467F-AE0C-22238C3B6152}"/>
    <cellStyle name="Normal 2 4 3 2 3 2 3" xfId="5901" xr:uid="{75215373-B244-4D2C-BB42-D5037B26347B}"/>
    <cellStyle name="Normal 2 4 3 2 3 3" xfId="2177" xr:uid="{68143F37-DD01-41B0-AA74-54F67EAC1E5D}"/>
    <cellStyle name="Normal 2 4 3 2 3 3 2" xfId="4393" xr:uid="{779EF725-1F13-428F-8F4D-1337EE6267A4}"/>
    <cellStyle name="Normal 2 4 3 2 3 3 2 2" xfId="8825" xr:uid="{38538031-7BA5-4423-84C4-967276BC357D}"/>
    <cellStyle name="Normal 2 4 3 2 3 3 3" xfId="6609" xr:uid="{EBC674D1-A1B4-4948-B00B-0F056391CFBB}"/>
    <cellStyle name="Normal 2 4 3 2 3 4" xfId="2940" xr:uid="{6FEE4995-DDCD-4879-96E6-2A70E0350C72}"/>
    <cellStyle name="Normal 2 4 3 2 3 4 2" xfId="7372" xr:uid="{1DA34C36-8A93-4841-9571-E6E39775CECD}"/>
    <cellStyle name="Normal 2 4 3 2 3 5" xfId="5156" xr:uid="{57293A48-0B55-4564-9763-1E99AFD70C54}"/>
    <cellStyle name="Normal 2 4 3 2 4" xfId="964" xr:uid="{0C00D753-FC7E-4F17-8BA3-72B21E862218}"/>
    <cellStyle name="Normal 2 4 3 2 4 2" xfId="3220" xr:uid="{E475C177-794A-48DE-8770-E2EEEBC7CC51}"/>
    <cellStyle name="Normal 2 4 3 2 4 2 2" xfId="7652" xr:uid="{A128379F-1090-4607-ADB7-10BAFF904185}"/>
    <cellStyle name="Normal 2 4 3 2 4 3" xfId="5436" xr:uid="{E0368CBA-E15F-4AE6-9AD4-10ACE88AF858}"/>
    <cellStyle name="Normal 2 4 3 2 5" xfId="1712" xr:uid="{8B818432-1152-42FA-9843-060615C35B95}"/>
    <cellStyle name="Normal 2 4 3 2 5 2" xfId="3928" xr:uid="{10C54E7F-A71A-45BF-B21D-89D92EBEEAE4}"/>
    <cellStyle name="Normal 2 4 3 2 5 2 2" xfId="8360" xr:uid="{6D045235-7522-4AD2-B606-FC8E8C8C9DC2}"/>
    <cellStyle name="Normal 2 4 3 2 5 3" xfId="6144" xr:uid="{845A3161-BA17-4D23-BDF2-9D566748F1EB}"/>
    <cellStyle name="Normal 2 4 3 2 6" xfId="2475" xr:uid="{917322A5-54D4-40BD-BC77-584078582259}"/>
    <cellStyle name="Normal 2 4 3 2 6 2" xfId="6907" xr:uid="{87A6A4AC-F20A-4432-8221-6C4CBD9364CD}"/>
    <cellStyle name="Normal 2 4 3 2 7" xfId="4691" xr:uid="{1B2AA8ED-AB38-4CB3-B829-062228393483}"/>
    <cellStyle name="Normal 2 4 3 3" xfId="321" xr:uid="{1434C29A-D654-4419-8FB3-FEFEF98F87AE}"/>
    <cellStyle name="Normal 2 4 3 3 2" xfId="1080" xr:uid="{26ECE2E5-B86B-4AFF-A56E-260A6F54AE8B}"/>
    <cellStyle name="Normal 2 4 3 3 2 2" xfId="3336" xr:uid="{4AE3495A-47E7-4C72-9C00-6BA10143EAF4}"/>
    <cellStyle name="Normal 2 4 3 3 2 2 2" xfId="7768" xr:uid="{8425DA2A-385B-420A-8DB8-BA1BC1327824}"/>
    <cellStyle name="Normal 2 4 3 3 2 3" xfId="5552" xr:uid="{0B9AEAA4-22B0-45D0-8BDF-B9A60292E421}"/>
    <cellStyle name="Normal 2 4 3 3 3" xfId="1828" xr:uid="{E1239B3C-D53C-428D-A53C-2BE8849EE442}"/>
    <cellStyle name="Normal 2 4 3 3 3 2" xfId="4044" xr:uid="{67C2604F-108D-4DE5-BA0C-311A136377D1}"/>
    <cellStyle name="Normal 2 4 3 3 3 2 2" xfId="8476" xr:uid="{3060E300-3CD6-4E30-AB52-5CEBFABD7151}"/>
    <cellStyle name="Normal 2 4 3 3 3 3" xfId="6260" xr:uid="{83068D20-E2AF-49AC-89F5-73AA38DC7560}"/>
    <cellStyle name="Normal 2 4 3 3 4" xfId="2591" xr:uid="{288A797C-9A95-4E2D-B38D-3AB8F8353A19}"/>
    <cellStyle name="Normal 2 4 3 3 4 2" xfId="7023" xr:uid="{6296F644-9AAE-4448-B5EA-3D46992AC32B}"/>
    <cellStyle name="Normal 2 4 3 3 5" xfId="4807" xr:uid="{98E88AEE-C12F-4244-A815-BF6D997ADB11}"/>
    <cellStyle name="Normal 2 4 3 4" xfId="556" xr:uid="{806FCBE5-BCE1-4365-B3B1-62E7BCE71B05}"/>
    <cellStyle name="Normal 2 4 3 4 2" xfId="1315" xr:uid="{48D99F17-8C16-4006-8E46-1AA013D06BF9}"/>
    <cellStyle name="Normal 2 4 3 4 2 2" xfId="3571" xr:uid="{F75AD86C-9335-48CB-8CC7-68A30B959D0E}"/>
    <cellStyle name="Normal 2 4 3 4 2 2 2" xfId="8003" xr:uid="{3C266ACD-12B0-4786-9BC2-FD42E11F9EEF}"/>
    <cellStyle name="Normal 2 4 3 4 2 3" xfId="5787" xr:uid="{F7D2332B-B8C5-4587-91D8-B2AF0C488D8E}"/>
    <cellStyle name="Normal 2 4 3 4 3" xfId="2063" xr:uid="{139C7000-73D6-4BDC-91FC-DAEF172BF3A3}"/>
    <cellStyle name="Normal 2 4 3 4 3 2" xfId="4279" xr:uid="{A62EF50E-6599-498F-AA3E-B66AD3285F58}"/>
    <cellStyle name="Normal 2 4 3 4 3 2 2" xfId="8711" xr:uid="{2F393D4B-7605-468A-A4FA-001843777C4E}"/>
    <cellStyle name="Normal 2 4 3 4 3 3" xfId="6495" xr:uid="{AE70AA05-44B1-481E-9A1F-0B613A0DAB4B}"/>
    <cellStyle name="Normal 2 4 3 4 4" xfId="2826" xr:uid="{E354F128-63AE-483F-9C2C-7145FCF70B34}"/>
    <cellStyle name="Normal 2 4 3 4 4 2" xfId="7258" xr:uid="{338CF7AA-6D3A-4A37-B030-C017D213209B}"/>
    <cellStyle name="Normal 2 4 3 4 5" xfId="5042" xr:uid="{AE581583-EDD4-4BEE-987B-7938DDBCBDE5}"/>
    <cellStyle name="Normal 2 4 3 5" xfId="859" xr:uid="{53C1CBF7-2F44-4E37-8BC2-75E58FBC065E}"/>
    <cellStyle name="Normal 2 4 3 5 2" xfId="3115" xr:uid="{1BEC64E6-923C-4B82-905A-FB02350B4272}"/>
    <cellStyle name="Normal 2 4 3 5 2 2" xfId="7547" xr:uid="{ADE4DB31-72D5-48EF-8447-00A10DD78B74}"/>
    <cellStyle name="Normal 2 4 3 5 3" xfId="5331" xr:uid="{C22C417E-B4D7-4228-A219-EA5D4333B048}"/>
    <cellStyle name="Normal 2 4 3 6" xfId="1598" xr:uid="{46C9F48D-4B73-48FC-A65B-54D8640DEAE3}"/>
    <cellStyle name="Normal 2 4 3 6 2" xfId="3814" xr:uid="{E1DA08F9-EF3F-41B8-B649-8527C9438EA5}"/>
    <cellStyle name="Normal 2 4 3 6 2 2" xfId="8246" xr:uid="{8BB4C046-9E47-4BAC-B441-290F1C913CDC}"/>
    <cellStyle name="Normal 2 4 3 6 3" xfId="6030" xr:uid="{C0E8B817-F563-4269-861A-C0A2639ADFDB}"/>
    <cellStyle name="Normal 2 4 3 7" xfId="2361" xr:uid="{FA0FB1B4-9C41-4957-B64D-C93AA8E1A0DE}"/>
    <cellStyle name="Normal 2 4 3 7 2" xfId="6793" xr:uid="{807346FF-C749-4E64-AB77-15DB386A1330}"/>
    <cellStyle name="Normal 2 4 3 8" xfId="4577" xr:uid="{42672F75-5A97-4485-98F5-AFDAD4A7B392}"/>
    <cellStyle name="Normal 2 4 4" xfId="77" xr:uid="{7CDB8E89-3BF2-4792-B071-65487E81ADAA}"/>
    <cellStyle name="Normal 2 4 4 2" xfId="218" xr:uid="{2E263168-14DB-4F41-AB80-D7321AF6CB34}"/>
    <cellStyle name="Normal 2 4 4 2 2" xfId="448" xr:uid="{8E39FF86-8A9D-4F82-8396-721B1B459E81}"/>
    <cellStyle name="Normal 2 4 4 2 2 2" xfId="1207" xr:uid="{A36DDD57-E0BC-4BCB-8152-81340EB30FB9}"/>
    <cellStyle name="Normal 2 4 4 2 2 2 2" xfId="3463" xr:uid="{5B09D65F-3AC1-4630-BE5F-85A386701639}"/>
    <cellStyle name="Normal 2 4 4 2 2 2 2 2" xfId="7895" xr:uid="{3CD3968B-C60C-4BC0-9532-0C9A5194A96E}"/>
    <cellStyle name="Normal 2 4 4 2 2 2 3" xfId="5679" xr:uid="{2E2047F0-C586-4018-8C58-874A09126981}"/>
    <cellStyle name="Normal 2 4 4 2 2 3" xfId="1955" xr:uid="{C97FA742-7146-47BF-ADDD-D6DBDB840E20}"/>
    <cellStyle name="Normal 2 4 4 2 2 3 2" xfId="4171" xr:uid="{3084EB76-4D03-461C-9419-BAE6AD472E4A}"/>
    <cellStyle name="Normal 2 4 4 2 2 3 2 2" xfId="8603" xr:uid="{5505DA5C-509C-48F5-ABB9-8E0AE24BD099}"/>
    <cellStyle name="Normal 2 4 4 2 2 3 3" xfId="6387" xr:uid="{C1A30C07-AD78-46D2-9BC1-07D0A1B71FCE}"/>
    <cellStyle name="Normal 2 4 4 2 2 4" xfId="2718" xr:uid="{B4E77233-4E9D-4F27-8D39-C16E90024E6B}"/>
    <cellStyle name="Normal 2 4 4 2 2 4 2" xfId="7150" xr:uid="{D11A647A-1EA0-4C56-AC07-CBC6F2A9A648}"/>
    <cellStyle name="Normal 2 4 4 2 2 5" xfId="4934" xr:uid="{6B996FB9-7F11-4288-B059-63501059FFC5}"/>
    <cellStyle name="Normal 2 4 4 2 3" xfId="683" xr:uid="{AA71A6E9-71ED-4AF6-BA4C-FBBE43FE2652}"/>
    <cellStyle name="Normal 2 4 4 2 3 2" xfId="1442" xr:uid="{133A3CC0-8623-415D-9C6A-176A5279DE81}"/>
    <cellStyle name="Normal 2 4 4 2 3 2 2" xfId="3698" xr:uid="{C27467A6-A175-4175-8E07-A256AB0106BA}"/>
    <cellStyle name="Normal 2 4 4 2 3 2 2 2" xfId="8130" xr:uid="{A7A483FA-2929-4694-A72B-BE487FC52FD8}"/>
    <cellStyle name="Normal 2 4 4 2 3 2 3" xfId="5914" xr:uid="{A7BC27AA-3742-42A5-ABC3-E03966456B09}"/>
    <cellStyle name="Normal 2 4 4 2 3 3" xfId="2190" xr:uid="{5835C42C-259D-4B0C-88AD-98A439B78538}"/>
    <cellStyle name="Normal 2 4 4 2 3 3 2" xfId="4406" xr:uid="{6F5DF6B8-5C5A-4C43-9081-FEE25D76DB66}"/>
    <cellStyle name="Normal 2 4 4 2 3 3 2 2" xfId="8838" xr:uid="{2A4699E7-FCE2-4739-9B2D-6BB1FD6407CE}"/>
    <cellStyle name="Normal 2 4 4 2 3 3 3" xfId="6622" xr:uid="{6627C674-67DA-4E46-A601-2DBC24FFB18D}"/>
    <cellStyle name="Normal 2 4 4 2 3 4" xfId="2953" xr:uid="{8AC869AD-6963-4019-AD5E-402BF6BCBBF4}"/>
    <cellStyle name="Normal 2 4 4 2 3 4 2" xfId="7385" xr:uid="{14646C04-79EA-4E51-813C-67D117B58AA6}"/>
    <cellStyle name="Normal 2 4 4 2 3 5" xfId="5169" xr:uid="{76653118-138D-4A4D-8022-54FFD4FDAE59}"/>
    <cellStyle name="Normal 2 4 4 2 4" xfId="977" xr:uid="{1780FA5E-A71D-4F4D-B0B2-5F41842FB7AA}"/>
    <cellStyle name="Normal 2 4 4 2 4 2" xfId="3233" xr:uid="{8F1FB56C-F542-4355-B564-8F0A948511CD}"/>
    <cellStyle name="Normal 2 4 4 2 4 2 2" xfId="7665" xr:uid="{263CF083-E561-498B-B6F3-8FAD93AA90D9}"/>
    <cellStyle name="Normal 2 4 4 2 4 3" xfId="5449" xr:uid="{475A8B4A-2DC8-4C58-B61C-DD807AF6ABFC}"/>
    <cellStyle name="Normal 2 4 4 2 5" xfId="1725" xr:uid="{ED3DC8A3-0DAC-4BAB-A10E-FE1DC801D817}"/>
    <cellStyle name="Normal 2 4 4 2 5 2" xfId="3941" xr:uid="{3652ABE0-E415-446C-A7F4-FF6EB0E1FC9A}"/>
    <cellStyle name="Normal 2 4 4 2 5 2 2" xfId="8373" xr:uid="{D529D884-9461-41FD-94A7-5CEC7DC9EF3B}"/>
    <cellStyle name="Normal 2 4 4 2 5 3" xfId="6157" xr:uid="{DC93E210-71B1-4606-9FBF-B654FBEC5822}"/>
    <cellStyle name="Normal 2 4 4 2 6" xfId="2488" xr:uid="{370D8DFE-22B7-4D1E-A566-5916C8007116}"/>
    <cellStyle name="Normal 2 4 4 2 6 2" xfId="6920" xr:uid="{AC176C09-398C-4AAC-9391-16BA3C5BB271}"/>
    <cellStyle name="Normal 2 4 4 2 7" xfId="4704" xr:uid="{F2E40F93-EBCA-4DC1-A4B6-D74FF3A6A17D}"/>
    <cellStyle name="Normal 2 4 4 3" xfId="334" xr:uid="{19C4F7BD-E0D7-4092-A537-071D09FB2BD7}"/>
    <cellStyle name="Normal 2 4 4 3 2" xfId="1093" xr:uid="{6179BF61-1091-4D9B-9F37-981AAA59D24A}"/>
    <cellStyle name="Normal 2 4 4 3 2 2" xfId="3349" xr:uid="{21592E2B-A477-461A-B4E2-3BB3A8C6AB56}"/>
    <cellStyle name="Normal 2 4 4 3 2 2 2" xfId="7781" xr:uid="{9F8A26DC-4CA3-4DC2-852A-09780F0F4BA9}"/>
    <cellStyle name="Normal 2 4 4 3 2 3" xfId="5565" xr:uid="{A955F589-F1F9-4A43-A9F1-3D8387DBF902}"/>
    <cellStyle name="Normal 2 4 4 3 3" xfId="1841" xr:uid="{C4CD1939-C123-49F6-BCD8-56969329FE34}"/>
    <cellStyle name="Normal 2 4 4 3 3 2" xfId="4057" xr:uid="{214234F6-BA7C-4ED6-A757-0328BB9EE560}"/>
    <cellStyle name="Normal 2 4 4 3 3 2 2" xfId="8489" xr:uid="{543B13B8-3E4B-4145-BFD1-CBBAC2E3E7AE}"/>
    <cellStyle name="Normal 2 4 4 3 3 3" xfId="6273" xr:uid="{4650E3CF-8AB4-4DF2-8CEC-4E76C4C826B3}"/>
    <cellStyle name="Normal 2 4 4 3 4" xfId="2604" xr:uid="{B66CD513-94C6-4E32-93A0-97AE179C963F}"/>
    <cellStyle name="Normal 2 4 4 3 4 2" xfId="7036" xr:uid="{20A2A674-4CA2-4605-8A02-DA2C4A64D161}"/>
    <cellStyle name="Normal 2 4 4 3 5" xfId="4820" xr:uid="{3B2D347F-C618-4A90-9A05-22DF156A19B1}"/>
    <cellStyle name="Normal 2 4 4 4" xfId="569" xr:uid="{FD3BD9FE-9788-4D38-82E7-A4C1322B4455}"/>
    <cellStyle name="Normal 2 4 4 4 2" xfId="1328" xr:uid="{6F8233F2-0FBB-44DA-B042-35D8FF6EEF5E}"/>
    <cellStyle name="Normal 2 4 4 4 2 2" xfId="3584" xr:uid="{48134E87-FF0C-455F-8B82-B5CC36234116}"/>
    <cellStyle name="Normal 2 4 4 4 2 2 2" xfId="8016" xr:uid="{81A7C8C7-E8DF-48CC-9423-8DF42E532E6F}"/>
    <cellStyle name="Normal 2 4 4 4 2 3" xfId="5800" xr:uid="{93ED3EE8-1152-4129-8812-3F283CDE57FA}"/>
    <cellStyle name="Normal 2 4 4 4 3" xfId="2076" xr:uid="{7ED80CC3-E870-4501-A2B3-EC9B3C62A0D8}"/>
    <cellStyle name="Normal 2 4 4 4 3 2" xfId="4292" xr:uid="{092BE533-2923-4A43-AB64-52C3E9B77C67}"/>
    <cellStyle name="Normal 2 4 4 4 3 2 2" xfId="8724" xr:uid="{0D20CA30-ED77-41CE-88A3-3497979264B1}"/>
    <cellStyle name="Normal 2 4 4 4 3 3" xfId="6508" xr:uid="{021A0E0C-47E0-4190-8569-8E89D828B152}"/>
    <cellStyle name="Normal 2 4 4 4 4" xfId="2839" xr:uid="{1BBBECA8-19CB-4195-A89A-35C5E560C848}"/>
    <cellStyle name="Normal 2 4 4 4 4 2" xfId="7271" xr:uid="{0D09B8CD-28BB-49A3-97B5-44E14BF18B37}"/>
    <cellStyle name="Normal 2 4 4 4 5" xfId="5055" xr:uid="{3B827E4C-9524-41D5-B1D5-D04C82832529}"/>
    <cellStyle name="Normal 2 4 4 5" xfId="869" xr:uid="{EADDCE5E-2A93-4561-9EDE-CB695664092C}"/>
    <cellStyle name="Normal 2 4 4 5 2" xfId="3125" xr:uid="{2259572F-577E-4C1E-A34B-EADDA23C87B1}"/>
    <cellStyle name="Normal 2 4 4 5 2 2" xfId="7557" xr:uid="{0D6338CA-B9C8-4D1D-91FE-6CC263BBB1FE}"/>
    <cellStyle name="Normal 2 4 4 5 3" xfId="5341" xr:uid="{997E0657-2DD2-4009-946C-FCBD4B86EEAF}"/>
    <cellStyle name="Normal 2 4 4 6" xfId="1611" xr:uid="{60971E1A-EBAD-4CAA-A40E-D2D1D6582AEF}"/>
    <cellStyle name="Normal 2 4 4 6 2" xfId="3827" xr:uid="{B6DDF083-2165-4F0C-8360-2D2A7FEEBB37}"/>
    <cellStyle name="Normal 2 4 4 6 2 2" xfId="8259" xr:uid="{BFBCBDF8-C9BD-46D3-9A86-2E93F9AAA7E2}"/>
    <cellStyle name="Normal 2 4 4 6 3" xfId="6043" xr:uid="{021A1E83-25AF-425C-9CA7-3079ED81BDA2}"/>
    <cellStyle name="Normal 2 4 4 7" xfId="2374" xr:uid="{9FC9F3B7-5E27-4BDF-9455-2A2538F1C8B8}"/>
    <cellStyle name="Normal 2 4 4 7 2" xfId="6806" xr:uid="{5B7768DB-D750-4218-997A-8B6E4ED63EB1}"/>
    <cellStyle name="Normal 2 4 4 8" xfId="4590" xr:uid="{01204497-0257-4C47-825A-0042DA5E540B}"/>
    <cellStyle name="Normal 2 4 5" xfId="88" xr:uid="{32A4A6E4-FE3A-47A3-8397-70DE771BB7F6}"/>
    <cellStyle name="Normal 2 4 5 2" xfId="105" xr:uid="{B2C17A77-B3C5-4CCD-AF1C-F6B4831FF1A9}"/>
    <cellStyle name="Normal 2 4 5 2 2" xfId="238" xr:uid="{BBB2FB1A-CBB4-4D45-A77B-53238CAC1866}"/>
    <cellStyle name="Normal 2 4 5 2 2 2" xfId="468" xr:uid="{3EB00DD2-EC2B-4DC7-A85E-144D27C9A2FF}"/>
    <cellStyle name="Normal 2 4 5 2 2 2 2" xfId="1227" xr:uid="{55A304F0-D267-4E37-97EC-E783F955FB72}"/>
    <cellStyle name="Normal 2 4 5 2 2 2 2 2" xfId="3483" xr:uid="{66744912-23BB-460E-8BDE-F7623EAE8D4B}"/>
    <cellStyle name="Normal 2 4 5 2 2 2 2 2 2" xfId="7915" xr:uid="{4D53264C-18DA-4E23-95C5-96C791EF9469}"/>
    <cellStyle name="Normal 2 4 5 2 2 2 2 3" xfId="5699" xr:uid="{7A71BA1F-138A-4860-AAD5-FB864B7A45EF}"/>
    <cellStyle name="Normal 2 4 5 2 2 2 3" xfId="1975" xr:uid="{327A97FE-7F26-47D3-B8CE-DCD3D48F6A85}"/>
    <cellStyle name="Normal 2 4 5 2 2 2 3 2" xfId="4191" xr:uid="{1CBDECA0-2964-41FD-B93B-7329FE093648}"/>
    <cellStyle name="Normal 2 4 5 2 2 2 3 2 2" xfId="8623" xr:uid="{34654688-6750-43D7-942B-C86CD44E9013}"/>
    <cellStyle name="Normal 2 4 5 2 2 2 3 3" xfId="6407" xr:uid="{E1B4BF6C-B3F5-445C-AC90-7A3158ABE603}"/>
    <cellStyle name="Normal 2 4 5 2 2 2 4" xfId="2738" xr:uid="{4987AC0D-423B-4D2D-8370-F2AE22CA09D7}"/>
    <cellStyle name="Normal 2 4 5 2 2 2 4 2" xfId="7170" xr:uid="{3190D00F-325B-4CC2-B5C3-03794C1E1E19}"/>
    <cellStyle name="Normal 2 4 5 2 2 2 5" xfId="4954" xr:uid="{68B9A567-1CF4-4A75-870F-A3C0FC84487F}"/>
    <cellStyle name="Normal 2 4 5 2 2 3" xfId="703" xr:uid="{1280AE8F-CBF4-454C-A75E-FD02AFEB522B}"/>
    <cellStyle name="Normal 2 4 5 2 2 3 2" xfId="1462" xr:uid="{D743C52D-3B71-4211-9A22-8B5258F0626B}"/>
    <cellStyle name="Normal 2 4 5 2 2 3 2 2" xfId="3718" xr:uid="{0693B437-F1CE-46F7-86DD-6DF49D50399D}"/>
    <cellStyle name="Normal 2 4 5 2 2 3 2 2 2" xfId="8150" xr:uid="{E9E70BE1-A19D-47FF-9300-C73ADEA60506}"/>
    <cellStyle name="Normal 2 4 5 2 2 3 2 3" xfId="5934" xr:uid="{BE9D7767-8EE1-43B2-8E6B-F1AC0E0FC5EF}"/>
    <cellStyle name="Normal 2 4 5 2 2 3 3" xfId="2210" xr:uid="{655974BC-E7BA-4D88-B07A-C8B0C1C1493D}"/>
    <cellStyle name="Normal 2 4 5 2 2 3 3 2" xfId="4426" xr:uid="{A93F5D3C-B844-4AC1-A79E-0F42C470C7BD}"/>
    <cellStyle name="Normal 2 4 5 2 2 3 3 2 2" xfId="8858" xr:uid="{31305AC0-D7BF-4F94-9AC3-24D3938E8CB6}"/>
    <cellStyle name="Normal 2 4 5 2 2 3 3 3" xfId="6642" xr:uid="{FF6D6620-89DF-4520-BE68-D0B0A9C18FE8}"/>
    <cellStyle name="Normal 2 4 5 2 2 3 4" xfId="2973" xr:uid="{247C5D2D-9815-4B8B-B40B-2E9672E637C7}"/>
    <cellStyle name="Normal 2 4 5 2 2 3 4 2" xfId="7405" xr:uid="{8CDA8264-F11D-4C04-A8D1-1250BC66A335}"/>
    <cellStyle name="Normal 2 4 5 2 2 3 5" xfId="5189" xr:uid="{E6C2A5FA-3E42-44A8-9F44-16A3300ABF98}"/>
    <cellStyle name="Normal 2 4 5 2 2 4" xfId="997" xr:uid="{F5DDCC6E-63C7-477C-BAB9-478EF906F76F}"/>
    <cellStyle name="Normal 2 4 5 2 2 4 2" xfId="3253" xr:uid="{EB5F2DEE-512C-4455-856B-2439576D0CEF}"/>
    <cellStyle name="Normal 2 4 5 2 2 4 2 2" xfId="7685" xr:uid="{1D4F9098-926D-426A-ADC6-390613CE8CBC}"/>
    <cellStyle name="Normal 2 4 5 2 2 4 3" xfId="5469" xr:uid="{1967B24F-9609-4E82-A387-6FB8821CB4C1}"/>
    <cellStyle name="Normal 2 4 5 2 2 5" xfId="1745" xr:uid="{DB6E4E8D-56F3-46A4-8280-E7899AE4E3C7}"/>
    <cellStyle name="Normal 2 4 5 2 2 5 2" xfId="3961" xr:uid="{BC329886-5765-45C4-8309-857B817BFE72}"/>
    <cellStyle name="Normal 2 4 5 2 2 5 2 2" xfId="8393" xr:uid="{C9579242-7DAF-4333-B9A8-6653F70A192E}"/>
    <cellStyle name="Normal 2 4 5 2 2 5 3" xfId="6177" xr:uid="{230B8C7D-7FAA-42AB-A509-5F0AE932958A}"/>
    <cellStyle name="Normal 2 4 5 2 2 6" xfId="2508" xr:uid="{A4A51F16-3D08-40D4-9E8E-3E0E97D44E6A}"/>
    <cellStyle name="Normal 2 4 5 2 2 6 2" xfId="6940" xr:uid="{329D3637-40E4-480E-A351-90912BD6E5BB}"/>
    <cellStyle name="Normal 2 4 5 2 2 7" xfId="4724" xr:uid="{1AE51C7C-1430-465A-86DA-50E20F52D37E}"/>
    <cellStyle name="Normal 2 4 5 2 3" xfId="353" xr:uid="{BC1E2DF8-E99C-4929-A539-26F601D8D35C}"/>
    <cellStyle name="Normal 2 4 5 2 3 2" xfId="1112" xr:uid="{702E78AD-855A-41B4-ACE1-6DDCF00B8F4B}"/>
    <cellStyle name="Normal 2 4 5 2 3 2 2" xfId="3368" xr:uid="{E90CFF93-8FC8-4120-8BF5-D0A9761E7F7D}"/>
    <cellStyle name="Normal 2 4 5 2 3 2 2 2" xfId="7800" xr:uid="{8482B1A5-C4D0-43B5-8538-31C284B340A2}"/>
    <cellStyle name="Normal 2 4 5 2 3 2 3" xfId="5584" xr:uid="{47208BDF-DA27-456B-83C4-1016ACA595E2}"/>
    <cellStyle name="Normal 2 4 5 2 3 3" xfId="1860" xr:uid="{EC115E0E-F435-4DF2-805A-1205D5CAD444}"/>
    <cellStyle name="Normal 2 4 5 2 3 3 2" xfId="4076" xr:uid="{B4874BE0-0039-460B-9CA0-AB586B2DA798}"/>
    <cellStyle name="Normal 2 4 5 2 3 3 2 2" xfId="8508" xr:uid="{9A731A4F-E362-4EEC-B8D2-981488423AED}"/>
    <cellStyle name="Normal 2 4 5 2 3 3 3" xfId="6292" xr:uid="{6ADB457B-1270-40F0-9197-658617CAC5D9}"/>
    <cellStyle name="Normal 2 4 5 2 3 4" xfId="2623" xr:uid="{53CEE543-C058-4DC8-85CB-7E410CB9D7F8}"/>
    <cellStyle name="Normal 2 4 5 2 3 4 2" xfId="7055" xr:uid="{C002FB0B-9BB0-4CEE-8704-145CF54FB4B9}"/>
    <cellStyle name="Normal 2 4 5 2 3 5" xfId="4839" xr:uid="{CBB3445B-B96B-4D9C-A8D9-553AD4590498}"/>
    <cellStyle name="Normal 2 4 5 2 4" xfId="588" xr:uid="{9E02CFD0-6C13-4AD8-8690-C9D30DB99268}"/>
    <cellStyle name="Normal 2 4 5 2 4 2" xfId="1347" xr:uid="{37DDEA8D-61E7-4A1E-9145-B5749F1834C9}"/>
    <cellStyle name="Normal 2 4 5 2 4 2 2" xfId="3603" xr:uid="{EF78CF21-F81E-4918-88F9-4F0DFA333B7E}"/>
    <cellStyle name="Normal 2 4 5 2 4 2 2 2" xfId="8035" xr:uid="{D123E213-3C26-4495-891A-252EF576EB62}"/>
    <cellStyle name="Normal 2 4 5 2 4 2 3" xfId="5819" xr:uid="{E917ECA8-B431-4CE7-A1A4-1721871BEF05}"/>
    <cellStyle name="Normal 2 4 5 2 4 3" xfId="2095" xr:uid="{DF06A7B9-A586-4803-A130-83DB63ED7B1C}"/>
    <cellStyle name="Normal 2 4 5 2 4 3 2" xfId="4311" xr:uid="{2CC80199-42BB-4FDB-A2C2-428EF035DF9A}"/>
    <cellStyle name="Normal 2 4 5 2 4 3 2 2" xfId="8743" xr:uid="{24AFF840-BDD6-4B17-AA20-4241DE8203D3}"/>
    <cellStyle name="Normal 2 4 5 2 4 3 3" xfId="6527" xr:uid="{F9040E52-1547-4093-AF01-CF4D955B2059}"/>
    <cellStyle name="Normal 2 4 5 2 4 4" xfId="2858" xr:uid="{0B32B30D-B0C5-433D-8103-852F700D74FA}"/>
    <cellStyle name="Normal 2 4 5 2 4 4 2" xfId="7290" xr:uid="{DB80E872-0F94-45DC-8CDB-4952CE648897}"/>
    <cellStyle name="Normal 2 4 5 2 4 5" xfId="5074" xr:uid="{359E5786-4060-4FD6-B465-7DA13C3343AD}"/>
    <cellStyle name="Normal 2 4 5 2 5" xfId="885" xr:uid="{867D6F4D-E89F-40FC-AC53-48827AF01528}"/>
    <cellStyle name="Normal 2 4 5 2 5 2" xfId="3141" xr:uid="{1A2CF075-801B-46AB-BB96-9FECF3A14144}"/>
    <cellStyle name="Normal 2 4 5 2 5 2 2" xfId="7573" xr:uid="{6B230E8E-3AFC-4C82-8EA1-01E774404430}"/>
    <cellStyle name="Normal 2 4 5 2 5 3" xfId="5357" xr:uid="{AF442C29-B59E-44C7-850A-EB180B598666}"/>
    <cellStyle name="Normal 2 4 5 2 6" xfId="1630" xr:uid="{4CB037B0-0718-465F-85C2-98C105870DB9}"/>
    <cellStyle name="Normal 2 4 5 2 6 2" xfId="3846" xr:uid="{070CEB76-9D9C-4EB8-92FE-FC4D1975828B}"/>
    <cellStyle name="Normal 2 4 5 2 6 2 2" xfId="8278" xr:uid="{DCC5CFE7-3E75-48DC-BD61-6D4219587C35}"/>
    <cellStyle name="Normal 2 4 5 2 6 3" xfId="6062" xr:uid="{FFB05CCC-1840-4C77-A7ED-1CEC13260EAF}"/>
    <cellStyle name="Normal 2 4 5 2 7" xfId="2393" xr:uid="{F454BC8F-4EB2-4960-A0D1-9DD4464F6021}"/>
    <cellStyle name="Normal 2 4 5 2 7 2" xfId="6825" xr:uid="{52B4327F-0935-4820-B1E2-9A75B9A01604}"/>
    <cellStyle name="Normal 2 4 5 2 8" xfId="4609" xr:uid="{DEBED90F-545A-491C-8B3D-42CEA7B0A8F0}"/>
    <cellStyle name="Normal 2 4 5 3" xfId="223" xr:uid="{43EF1487-CE83-44DE-952C-0FF9D51AF6C4}"/>
    <cellStyle name="Normal 2 4 5 3 2" xfId="453" xr:uid="{4DF7A72F-A56F-4FDA-938A-E0C1260DDE8A}"/>
    <cellStyle name="Normal 2 4 5 3 2 2" xfId="1212" xr:uid="{EDB2E512-672A-488B-949B-874443F9731D}"/>
    <cellStyle name="Normal 2 4 5 3 2 2 2" xfId="3468" xr:uid="{EF295068-57D7-41D3-846A-81C42A81BABF}"/>
    <cellStyle name="Normal 2 4 5 3 2 2 2 2" xfId="7900" xr:uid="{2D4FCABF-15D2-4E02-801D-AD19CEAE6F08}"/>
    <cellStyle name="Normal 2 4 5 3 2 2 3" xfId="5684" xr:uid="{963554E8-821F-4C4C-9C5A-FA4F13D01CF3}"/>
    <cellStyle name="Normal 2 4 5 3 2 3" xfId="1960" xr:uid="{E07343B9-3CB1-4EA8-93B8-E291AFB3FA05}"/>
    <cellStyle name="Normal 2 4 5 3 2 3 2" xfId="4176" xr:uid="{54C92AB1-AFE8-408B-A285-519A5A179EA6}"/>
    <cellStyle name="Normal 2 4 5 3 2 3 2 2" xfId="8608" xr:uid="{E76FFFC1-FC1A-4686-9E8D-0731321EACA7}"/>
    <cellStyle name="Normal 2 4 5 3 2 3 3" xfId="6392" xr:uid="{E938A125-4B4E-40DF-B3AC-756E2C8B7B37}"/>
    <cellStyle name="Normal 2 4 5 3 2 4" xfId="2723" xr:uid="{B664F4E6-7487-4300-9633-39F41FF7AE4E}"/>
    <cellStyle name="Normal 2 4 5 3 2 4 2" xfId="7155" xr:uid="{560EF343-CF29-4B65-AA73-EBC26F00FE42}"/>
    <cellStyle name="Normal 2 4 5 3 2 5" xfId="4939" xr:uid="{1BBE082F-4834-49FD-8DBD-19811B81F9B3}"/>
    <cellStyle name="Normal 2 4 5 3 3" xfId="688" xr:uid="{F75BD4F8-8432-46AB-97F3-2C64B9FB00E7}"/>
    <cellStyle name="Normal 2 4 5 3 3 2" xfId="1447" xr:uid="{D23D5D97-2EC7-4A24-9B04-88090F447C98}"/>
    <cellStyle name="Normal 2 4 5 3 3 2 2" xfId="3703" xr:uid="{BC7D054C-D1C5-432B-B2BA-11683001FB3E}"/>
    <cellStyle name="Normal 2 4 5 3 3 2 2 2" xfId="8135" xr:uid="{C1F80807-1F2D-41E6-9BD7-75A25F236E79}"/>
    <cellStyle name="Normal 2 4 5 3 3 2 3" xfId="5919" xr:uid="{C00D5380-0A16-4402-9D17-42E0905E570A}"/>
    <cellStyle name="Normal 2 4 5 3 3 3" xfId="2195" xr:uid="{F2C3E9E0-120E-452C-B737-91588ACB1698}"/>
    <cellStyle name="Normal 2 4 5 3 3 3 2" xfId="4411" xr:uid="{AB4C9654-D60A-45BF-AFF3-18BAD67225C4}"/>
    <cellStyle name="Normal 2 4 5 3 3 3 2 2" xfId="8843" xr:uid="{B4E99839-653D-4572-AA1B-0D10AD0DFEC5}"/>
    <cellStyle name="Normal 2 4 5 3 3 3 3" xfId="6627" xr:uid="{0169F87C-03ED-409A-8685-A4E479598C03}"/>
    <cellStyle name="Normal 2 4 5 3 3 4" xfId="2958" xr:uid="{E1FCE11A-4465-4B74-A598-83FD2F3BD07E}"/>
    <cellStyle name="Normal 2 4 5 3 3 4 2" xfId="7390" xr:uid="{FB20323C-A40A-4AC0-9C83-B42DCFA6BC34}"/>
    <cellStyle name="Normal 2 4 5 3 3 5" xfId="5174" xr:uid="{294F030A-8D29-413F-A6EB-8A1DBC9B10A3}"/>
    <cellStyle name="Normal 2 4 5 3 4" xfId="982" xr:uid="{85497C1B-2EFB-4C50-9C59-31E40DFE492F}"/>
    <cellStyle name="Normal 2 4 5 3 4 2" xfId="3238" xr:uid="{D8F474E4-594D-457B-AB23-F1B1BD6D5E7A}"/>
    <cellStyle name="Normal 2 4 5 3 4 2 2" xfId="7670" xr:uid="{CF04C377-8C87-4149-8882-BA32A0F874DD}"/>
    <cellStyle name="Normal 2 4 5 3 4 3" xfId="5454" xr:uid="{931A2194-F4F0-4A63-8B00-BF91F0FC6EB9}"/>
    <cellStyle name="Normal 2 4 5 3 5" xfId="1730" xr:uid="{35CC8978-F050-4710-9F84-315A102E1F7D}"/>
    <cellStyle name="Normal 2 4 5 3 5 2" xfId="3946" xr:uid="{10D764AE-8C4A-458C-9FA3-33D5EC92DF1D}"/>
    <cellStyle name="Normal 2 4 5 3 5 2 2" xfId="8378" xr:uid="{78F0A0EF-0CFA-496D-BCBC-50F0489A7A1D}"/>
    <cellStyle name="Normal 2 4 5 3 5 3" xfId="6162" xr:uid="{A24AD77F-1F76-436F-A75E-87878A47D7C1}"/>
    <cellStyle name="Normal 2 4 5 3 6" xfId="2493" xr:uid="{63705FE8-89F1-4159-BAC2-87AEFECA9B4A}"/>
    <cellStyle name="Normal 2 4 5 3 6 2" xfId="6925" xr:uid="{A12E801F-872F-4230-A2FF-D9D3F7769BD9}"/>
    <cellStyle name="Normal 2 4 5 3 7" xfId="4709" xr:uid="{C3F14A44-1D07-4DDF-99C5-06D3ADF7BC51}"/>
    <cellStyle name="Normal 2 4 5 4" xfId="338" xr:uid="{8633FF85-7C83-4A26-BC18-F75F46550CEC}"/>
    <cellStyle name="Normal 2 4 5 4 2" xfId="1097" xr:uid="{ADDBD5AA-5DF1-44AA-8EBC-CF61C3B47AB2}"/>
    <cellStyle name="Normal 2 4 5 4 2 2" xfId="3353" xr:uid="{D9944DBB-9B85-4F88-95A3-05B7F0D7BE2E}"/>
    <cellStyle name="Normal 2 4 5 4 2 2 2" xfId="7785" xr:uid="{EE25CFBF-3A97-4DE1-A606-3021055C955B}"/>
    <cellStyle name="Normal 2 4 5 4 2 3" xfId="5569" xr:uid="{DBED7171-45B1-4ED2-93E4-6C3F0A1F7C42}"/>
    <cellStyle name="Normal 2 4 5 4 3" xfId="1845" xr:uid="{1D98956F-377C-4411-9E59-CADD0B71B07D}"/>
    <cellStyle name="Normal 2 4 5 4 3 2" xfId="4061" xr:uid="{5672C6E2-8364-4BBB-BC3E-3BC9D3116EAD}"/>
    <cellStyle name="Normal 2 4 5 4 3 2 2" xfId="8493" xr:uid="{E8B19B26-6BEC-4789-8555-A383848F8AAF}"/>
    <cellStyle name="Normal 2 4 5 4 3 3" xfId="6277" xr:uid="{1F7B7FE1-1D0B-4807-A8B8-812BE220F149}"/>
    <cellStyle name="Normal 2 4 5 4 4" xfId="2608" xr:uid="{279B421C-58F4-4E62-A6CF-4C50E0D6BB83}"/>
    <cellStyle name="Normal 2 4 5 4 4 2" xfId="7040" xr:uid="{2076DEFB-24F0-42F3-9ABF-6BC4C633F939}"/>
    <cellStyle name="Normal 2 4 5 4 5" xfId="4824" xr:uid="{F598CA87-58DC-4770-BED9-1DE602ABC8E2}"/>
    <cellStyle name="Normal 2 4 5 5" xfId="573" xr:uid="{DD6B14E8-C97D-4925-8142-68D4C27161EB}"/>
    <cellStyle name="Normal 2 4 5 5 2" xfId="1332" xr:uid="{653F7418-D42F-4DE5-B23E-DAAA04326F4B}"/>
    <cellStyle name="Normal 2 4 5 5 2 2" xfId="3588" xr:uid="{92650140-F7CC-4C6E-99F7-1BE1F03E2338}"/>
    <cellStyle name="Normal 2 4 5 5 2 2 2" xfId="8020" xr:uid="{BAB8F259-89B2-42C5-91B6-949C61BBFA32}"/>
    <cellStyle name="Normal 2 4 5 5 2 3" xfId="5804" xr:uid="{78C3F367-CA3F-4A0D-9598-87696731295A}"/>
    <cellStyle name="Normal 2 4 5 5 3" xfId="2080" xr:uid="{4DD21C83-006C-434C-9CB4-C6E05BB4FD9C}"/>
    <cellStyle name="Normal 2 4 5 5 3 2" xfId="4296" xr:uid="{BA70ECA7-18A0-45BB-B07E-0D0A9B7A2FD5}"/>
    <cellStyle name="Normal 2 4 5 5 3 2 2" xfId="8728" xr:uid="{8A3802D0-649C-495B-BFA0-8E717790E283}"/>
    <cellStyle name="Normal 2 4 5 5 3 3" xfId="6512" xr:uid="{5F81ADEA-D115-4333-89D5-CD720D099791}"/>
    <cellStyle name="Normal 2 4 5 5 4" xfId="2843" xr:uid="{0920CB47-40FC-436C-B328-B72F45F9D1AD}"/>
    <cellStyle name="Normal 2 4 5 5 4 2" xfId="7275" xr:uid="{94AEE44F-1ADD-4B95-A2EC-A5F9312A23A2}"/>
    <cellStyle name="Normal 2 4 5 5 5" xfId="5059" xr:uid="{78B00CBC-A17D-4B5D-8788-0F9BCA4418D2}"/>
    <cellStyle name="Normal 2 4 5 6" xfId="873" xr:uid="{B4C154AC-645E-451E-AB69-83636517C8B9}"/>
    <cellStyle name="Normal 2 4 5 6 2" xfId="3129" xr:uid="{56045B4A-7DE1-4108-86AE-2E44393A1F86}"/>
    <cellStyle name="Normal 2 4 5 6 2 2" xfId="7561" xr:uid="{935285E7-A7E1-4CF3-9818-51C2D3D7A3D5}"/>
    <cellStyle name="Normal 2 4 5 6 3" xfId="5345" xr:uid="{C534F7A7-F209-4E04-B126-2A4CE59052CA}"/>
    <cellStyle name="Normal 2 4 5 7" xfId="1615" xr:uid="{4F844273-1004-4D1E-82E8-7C3915514382}"/>
    <cellStyle name="Normal 2 4 5 7 2" xfId="3831" xr:uid="{AF127DEA-C593-4702-9CA2-A7C1AD0BE487}"/>
    <cellStyle name="Normal 2 4 5 7 2 2" xfId="8263" xr:uid="{D852AFAC-A4FA-489C-A9BC-18D21BA2E681}"/>
    <cellStyle name="Normal 2 4 5 7 3" xfId="6047" xr:uid="{F59DE399-7698-4401-AB40-627BEEFFCDE6}"/>
    <cellStyle name="Normal 2 4 5 8" xfId="2378" xr:uid="{CA625F9C-9FF0-47AC-8D43-7D2C567B1628}"/>
    <cellStyle name="Normal 2 4 5 8 2" xfId="6810" xr:uid="{7852DE7C-C15D-45E3-BBB1-3F8D92DE1B62}"/>
    <cellStyle name="Normal 2 4 5 9" xfId="4594" xr:uid="{E653FD71-5819-4800-B9E1-9BD0BA7DC188}"/>
    <cellStyle name="Normal 2 4 6" xfId="90" xr:uid="{382A99CD-4054-4414-9738-A78D7E9E3A72}"/>
    <cellStyle name="Normal 2 4 6 2" xfId="108" xr:uid="{CC5E3810-A6EE-4FE0-9B82-16939B467B3B}"/>
    <cellStyle name="Normal 2 4 6 2 2" xfId="240" xr:uid="{C05BEF15-E21B-48F6-B081-D37E661F1B23}"/>
    <cellStyle name="Normal 2 4 6 2 2 2" xfId="470" xr:uid="{D0CC21D4-F9E6-4D75-B76D-516AF4C71C40}"/>
    <cellStyle name="Normal 2 4 6 2 2 2 2" xfId="1229" xr:uid="{6B4535C5-89F0-4218-8BD7-DB765DEACE78}"/>
    <cellStyle name="Normal 2 4 6 2 2 2 2 2" xfId="3485" xr:uid="{9DFF773F-766D-4D54-9457-6F8196963BD1}"/>
    <cellStyle name="Normal 2 4 6 2 2 2 2 2 2" xfId="7917" xr:uid="{4532CD1F-D79A-427C-98DA-8B15B6C2B042}"/>
    <cellStyle name="Normal 2 4 6 2 2 2 2 3" xfId="5701" xr:uid="{E6ABCFA3-E3B7-4FD2-B84F-AEB5D7669627}"/>
    <cellStyle name="Normal 2 4 6 2 2 2 3" xfId="1977" xr:uid="{BB885D9D-ECC3-4E24-9D3B-6E8A3EFD55E3}"/>
    <cellStyle name="Normal 2 4 6 2 2 2 3 2" xfId="4193" xr:uid="{BFC6DF93-0950-4F4C-AC0E-04FBE9C18EB2}"/>
    <cellStyle name="Normal 2 4 6 2 2 2 3 2 2" xfId="8625" xr:uid="{7F76D59C-2252-492F-880E-A2D0E4E9A0DC}"/>
    <cellStyle name="Normal 2 4 6 2 2 2 3 3" xfId="6409" xr:uid="{1DE123F6-6A11-48D7-9331-328A193289C7}"/>
    <cellStyle name="Normal 2 4 6 2 2 2 4" xfId="2740" xr:uid="{C36CC37B-C8CC-4AC3-861E-B1D735B45ACA}"/>
    <cellStyle name="Normal 2 4 6 2 2 2 4 2" xfId="7172" xr:uid="{37F51F9A-2F61-4E57-8AA7-90331F1D61B0}"/>
    <cellStyle name="Normal 2 4 6 2 2 2 5" xfId="4956" xr:uid="{52153EE5-5E64-4A94-AF16-8A62BD730C83}"/>
    <cellStyle name="Normal 2 4 6 2 2 3" xfId="705" xr:uid="{8F94EC55-B020-45A5-AAFB-AC12F8DE8D6F}"/>
    <cellStyle name="Normal 2 4 6 2 2 3 2" xfId="1464" xr:uid="{8ABDAE69-18B7-425D-815D-DEA2106F2F76}"/>
    <cellStyle name="Normal 2 4 6 2 2 3 2 2" xfId="3720" xr:uid="{CF3C10F7-F162-4993-8E96-20E6F73C72CD}"/>
    <cellStyle name="Normal 2 4 6 2 2 3 2 2 2" xfId="8152" xr:uid="{0312CE82-FAFE-463A-9B73-1FC5F9CA37AB}"/>
    <cellStyle name="Normal 2 4 6 2 2 3 2 3" xfId="5936" xr:uid="{D9E5AA10-3A69-4B84-8E33-63FC6468C778}"/>
    <cellStyle name="Normal 2 4 6 2 2 3 3" xfId="2212" xr:uid="{F095D01D-D248-460F-A8C8-0A578A471E44}"/>
    <cellStyle name="Normal 2 4 6 2 2 3 3 2" xfId="4428" xr:uid="{CD7DB1A1-921E-4A6E-B2C7-27B0DC50B85D}"/>
    <cellStyle name="Normal 2 4 6 2 2 3 3 2 2" xfId="8860" xr:uid="{43109490-6D6F-431D-8C9D-D0936D985CCF}"/>
    <cellStyle name="Normal 2 4 6 2 2 3 3 3" xfId="6644" xr:uid="{C232730B-94FF-43B5-ABBF-DB6863D0A724}"/>
    <cellStyle name="Normal 2 4 6 2 2 3 4" xfId="2975" xr:uid="{C0129FF9-116B-47AB-A666-7ABFD6DAF871}"/>
    <cellStyle name="Normal 2 4 6 2 2 3 4 2" xfId="7407" xr:uid="{9E247A13-5FE6-4E98-98EC-155CEB5F47E1}"/>
    <cellStyle name="Normal 2 4 6 2 2 3 5" xfId="5191" xr:uid="{C7544E3F-D409-4A7C-AC5D-D281411BFF2A}"/>
    <cellStyle name="Normal 2 4 6 2 2 4" xfId="999" xr:uid="{DD90A39D-226D-4622-92DF-A37DC0BCF59C}"/>
    <cellStyle name="Normal 2 4 6 2 2 4 2" xfId="3255" xr:uid="{353BCA1D-FB93-4A69-B885-DF0FA2F0A47A}"/>
    <cellStyle name="Normal 2 4 6 2 2 4 2 2" xfId="7687" xr:uid="{C39C1B66-3714-4EF3-8441-9325AD481054}"/>
    <cellStyle name="Normal 2 4 6 2 2 4 3" xfId="5471" xr:uid="{4170BE22-8C57-41D1-93E2-10A93F77AE47}"/>
    <cellStyle name="Normal 2 4 6 2 2 5" xfId="1747" xr:uid="{479500A3-B8AF-40A6-B7A2-447584717DAA}"/>
    <cellStyle name="Normal 2 4 6 2 2 5 2" xfId="3963" xr:uid="{AB6774E1-ABF3-43D8-B382-3D18174ACE3D}"/>
    <cellStyle name="Normal 2 4 6 2 2 5 2 2" xfId="8395" xr:uid="{8801289D-F5B5-4F71-B968-2102D9A171B9}"/>
    <cellStyle name="Normal 2 4 6 2 2 5 3" xfId="6179" xr:uid="{6E2B2BF7-3134-476C-B9CC-AB0E81D87009}"/>
    <cellStyle name="Normal 2 4 6 2 2 6" xfId="2510" xr:uid="{CFE692AC-5D51-450C-9CD1-75E8FE581D92}"/>
    <cellStyle name="Normal 2 4 6 2 2 6 2" xfId="6942" xr:uid="{E4769339-DBAA-4C97-B098-067E3DA69919}"/>
    <cellStyle name="Normal 2 4 6 2 2 7" xfId="4726" xr:uid="{376FF851-7073-44F5-BEA9-E38E32F6BE49}"/>
    <cellStyle name="Normal 2 4 6 2 3" xfId="355" xr:uid="{E6DFA559-A24D-45B0-A106-2FE6514E7F8A}"/>
    <cellStyle name="Normal 2 4 6 2 3 2" xfId="1114" xr:uid="{59FA99FB-090A-4CD6-848D-3495EAFCEA32}"/>
    <cellStyle name="Normal 2 4 6 2 3 2 2" xfId="3370" xr:uid="{D6CF3CBD-2ECF-424D-9923-15240E01FF5C}"/>
    <cellStyle name="Normal 2 4 6 2 3 2 2 2" xfId="7802" xr:uid="{95DCE16B-BD2A-4A6C-B915-C07A2E86A89A}"/>
    <cellStyle name="Normal 2 4 6 2 3 2 3" xfId="5586" xr:uid="{3D75F981-429E-42A8-80EE-29414EB41C34}"/>
    <cellStyle name="Normal 2 4 6 2 3 3" xfId="1862" xr:uid="{4BF73F43-46C0-4016-AC83-11C8802CDE32}"/>
    <cellStyle name="Normal 2 4 6 2 3 3 2" xfId="4078" xr:uid="{4E4E79F2-469A-4598-84EA-0D881FFE9050}"/>
    <cellStyle name="Normal 2 4 6 2 3 3 2 2" xfId="8510" xr:uid="{91483D8E-7F4A-4B1F-9B5E-D2976C7520EC}"/>
    <cellStyle name="Normal 2 4 6 2 3 3 3" xfId="6294" xr:uid="{3EB473E9-4874-4FDE-92F7-98258D1BFC96}"/>
    <cellStyle name="Normal 2 4 6 2 3 4" xfId="2625" xr:uid="{51444EA2-B10A-4231-99E8-FC04A6CBF384}"/>
    <cellStyle name="Normal 2 4 6 2 3 4 2" xfId="7057" xr:uid="{F78B91A2-71A0-4C60-91A3-698778F45194}"/>
    <cellStyle name="Normal 2 4 6 2 3 5" xfId="4841" xr:uid="{F5003394-FC4C-45AE-9A77-688F56AC13C2}"/>
    <cellStyle name="Normal 2 4 6 2 4" xfId="590" xr:uid="{6D4A6478-4117-4986-B8A4-522F5D817C03}"/>
    <cellStyle name="Normal 2 4 6 2 4 2" xfId="1349" xr:uid="{2AD6267E-ABC4-4F2B-804E-6589AF4556AB}"/>
    <cellStyle name="Normal 2 4 6 2 4 2 2" xfId="3605" xr:uid="{D194DC29-7109-48EB-B68A-00AE32F06647}"/>
    <cellStyle name="Normal 2 4 6 2 4 2 2 2" xfId="8037" xr:uid="{B2F3AEEE-149C-44E2-9031-2AE8008B6B81}"/>
    <cellStyle name="Normal 2 4 6 2 4 2 3" xfId="5821" xr:uid="{50032232-E719-4F3C-9477-DD0D5D85970A}"/>
    <cellStyle name="Normal 2 4 6 2 4 3" xfId="2097" xr:uid="{0D161B52-53BE-4BA6-9390-CF73D3585C62}"/>
    <cellStyle name="Normal 2 4 6 2 4 3 2" xfId="4313" xr:uid="{C3F70BC3-8F80-4826-8DC0-31E2F67B1732}"/>
    <cellStyle name="Normal 2 4 6 2 4 3 2 2" xfId="8745" xr:uid="{B1A363CB-0AE1-4FE3-A2AC-D796AE8A62E2}"/>
    <cellStyle name="Normal 2 4 6 2 4 3 3" xfId="6529" xr:uid="{E3748914-BD49-40E1-B8C6-8D34014C3E67}"/>
    <cellStyle name="Normal 2 4 6 2 4 4" xfId="2860" xr:uid="{9D34E5E6-1D75-47BA-BAA7-4D45F73F9217}"/>
    <cellStyle name="Normal 2 4 6 2 4 4 2" xfId="7292" xr:uid="{8710CDE5-3B33-471C-963D-E32898D65B62}"/>
    <cellStyle name="Normal 2 4 6 2 4 5" xfId="5076" xr:uid="{B073F24E-53C3-4745-A17F-B37BFA639B6A}"/>
    <cellStyle name="Normal 2 4 6 2 5" xfId="887" xr:uid="{BF7B4F38-7C25-4B28-AF25-4D69F2F1D48C}"/>
    <cellStyle name="Normal 2 4 6 2 5 2" xfId="3143" xr:uid="{5FFC1A2E-4767-4E77-B5AF-4BAB9922745F}"/>
    <cellStyle name="Normal 2 4 6 2 5 2 2" xfId="7575" xr:uid="{D3EDC2E7-4014-453A-829E-BBE4DE03D71F}"/>
    <cellStyle name="Normal 2 4 6 2 5 3" xfId="5359" xr:uid="{583AFE10-7CA7-4F7A-A836-33708DE9DF48}"/>
    <cellStyle name="Normal 2 4 6 2 6" xfId="1632" xr:uid="{2F4BDF6F-2409-489D-970E-02775CF1EB18}"/>
    <cellStyle name="Normal 2 4 6 2 6 2" xfId="3848" xr:uid="{F80C5E35-2D5E-436A-8713-AE3B431E5C10}"/>
    <cellStyle name="Normal 2 4 6 2 6 2 2" xfId="8280" xr:uid="{1F6A8912-F2D8-4DE8-9722-64082C4343D5}"/>
    <cellStyle name="Normal 2 4 6 2 6 3" xfId="6064" xr:uid="{FD4FB463-E2F5-4E4C-82F4-6A2FF89AA7A6}"/>
    <cellStyle name="Normal 2 4 6 2 7" xfId="2395" xr:uid="{024A794F-3D9F-4469-95DB-142724D9049A}"/>
    <cellStyle name="Normal 2 4 6 2 7 2" xfId="6827" xr:uid="{02854561-BF7E-41A9-AF6C-DAB8694B979A}"/>
    <cellStyle name="Normal 2 4 6 2 8" xfId="4611" xr:uid="{25CC4D34-4F76-46E1-8523-22233EADEC2C}"/>
    <cellStyle name="Normal 2 4 6 3" xfId="225" xr:uid="{1A3B9200-5204-411B-9D97-7C110F4DCE2D}"/>
    <cellStyle name="Normal 2 4 6 3 2" xfId="455" xr:uid="{83BD7043-5672-41A9-BD74-8A9BFD21F04D}"/>
    <cellStyle name="Normal 2 4 6 3 2 2" xfId="1214" xr:uid="{FEA9A13C-9223-43C3-8CB8-DC6EEBD0920D}"/>
    <cellStyle name="Normal 2 4 6 3 2 2 2" xfId="3470" xr:uid="{9385F017-5916-4418-A0A7-8CD7AE2289A0}"/>
    <cellStyle name="Normal 2 4 6 3 2 2 2 2" xfId="7902" xr:uid="{AD52BA5F-9B55-43C6-B9FD-3851EE90211C}"/>
    <cellStyle name="Normal 2 4 6 3 2 2 3" xfId="5686" xr:uid="{B7704A65-4E6E-42D4-AC84-7C4B9043F9E5}"/>
    <cellStyle name="Normal 2 4 6 3 2 3" xfId="1962" xr:uid="{CFE629A9-F2F5-4CD3-B63E-7384A5FC04E5}"/>
    <cellStyle name="Normal 2 4 6 3 2 3 2" xfId="4178" xr:uid="{8A8CF0F4-70A9-4AF6-AE09-60372440753D}"/>
    <cellStyle name="Normal 2 4 6 3 2 3 2 2" xfId="8610" xr:uid="{47EE7E02-64A7-4511-A8BF-0E19EF262DE2}"/>
    <cellStyle name="Normal 2 4 6 3 2 3 3" xfId="6394" xr:uid="{03F84853-65B5-46C3-A79D-AD817B5650B9}"/>
    <cellStyle name="Normal 2 4 6 3 2 4" xfId="2725" xr:uid="{5F126CEC-355F-4854-8218-C93764EC2038}"/>
    <cellStyle name="Normal 2 4 6 3 2 4 2" xfId="7157" xr:uid="{04A94E92-E283-4A89-BD5E-733F82699F76}"/>
    <cellStyle name="Normal 2 4 6 3 2 5" xfId="4941" xr:uid="{FAB4D167-30BA-4FD6-BADE-ECCD6D5D7B6A}"/>
    <cellStyle name="Normal 2 4 6 3 3" xfId="690" xr:uid="{B42DA291-92F8-4760-BE99-B4F8CF984F63}"/>
    <cellStyle name="Normal 2 4 6 3 3 2" xfId="1449" xr:uid="{D089C65D-9B09-4588-A40B-E30D75A0B9EA}"/>
    <cellStyle name="Normal 2 4 6 3 3 2 2" xfId="3705" xr:uid="{F41624DF-D910-435A-B21F-9CF75EA59A41}"/>
    <cellStyle name="Normal 2 4 6 3 3 2 2 2" xfId="8137" xr:uid="{BB880617-FD39-4168-9967-1B43AC2C0473}"/>
    <cellStyle name="Normal 2 4 6 3 3 2 3" xfId="5921" xr:uid="{5699C0FD-481F-4F92-A310-98640973B91A}"/>
    <cellStyle name="Normal 2 4 6 3 3 3" xfId="2197" xr:uid="{33D84CED-96E8-41B1-8311-25050097C4B0}"/>
    <cellStyle name="Normal 2 4 6 3 3 3 2" xfId="4413" xr:uid="{B9792DF0-F9D1-4018-9CBD-B140ED736863}"/>
    <cellStyle name="Normal 2 4 6 3 3 3 2 2" xfId="8845" xr:uid="{FE00F9AA-1888-40DB-99D3-DFFAF9627591}"/>
    <cellStyle name="Normal 2 4 6 3 3 3 3" xfId="6629" xr:uid="{BE83DCA3-4728-4AC6-838F-B83CB9EA2A73}"/>
    <cellStyle name="Normal 2 4 6 3 3 4" xfId="2960" xr:uid="{66ED5C88-9970-4D28-A899-FBDABB5364D5}"/>
    <cellStyle name="Normal 2 4 6 3 3 4 2" xfId="7392" xr:uid="{22CA339B-AF82-4998-B6A0-916C93D9EFBF}"/>
    <cellStyle name="Normal 2 4 6 3 3 5" xfId="5176" xr:uid="{6D257411-A1AC-42AE-99F2-6A2FA2831ADA}"/>
    <cellStyle name="Normal 2 4 6 3 4" xfId="984" xr:uid="{4325CAC0-4B3D-4E38-9A3F-98719077E557}"/>
    <cellStyle name="Normal 2 4 6 3 4 2" xfId="3240" xr:uid="{5C4878E0-8B66-4AEE-9B8B-46B60960BA42}"/>
    <cellStyle name="Normal 2 4 6 3 4 2 2" xfId="7672" xr:uid="{312328CA-621D-4BA3-9672-CA74BC835D05}"/>
    <cellStyle name="Normal 2 4 6 3 4 3" xfId="5456" xr:uid="{61986BA6-F457-4331-9D54-BCC9BD45CA97}"/>
    <cellStyle name="Normal 2 4 6 3 5" xfId="1732" xr:uid="{31EC0D41-F8E3-4879-9E4A-46E0456A87DB}"/>
    <cellStyle name="Normal 2 4 6 3 5 2" xfId="3948" xr:uid="{F5D9271C-9FD5-45AB-BDED-C4A40434A083}"/>
    <cellStyle name="Normal 2 4 6 3 5 2 2" xfId="8380" xr:uid="{85E4DCD7-42E3-4181-A69D-87235119EA9D}"/>
    <cellStyle name="Normal 2 4 6 3 5 3" xfId="6164" xr:uid="{67B223BC-082D-48D3-AA24-9F0871624CE6}"/>
    <cellStyle name="Normal 2 4 6 3 6" xfId="2495" xr:uid="{6D6F5E10-5543-475C-868B-896E4F032303}"/>
    <cellStyle name="Normal 2 4 6 3 6 2" xfId="6927" xr:uid="{60EC34DF-C1D4-4C39-B4BA-1FA2DA6FB26F}"/>
    <cellStyle name="Normal 2 4 6 3 7" xfId="4711" xr:uid="{0725CF93-16F2-4C59-A7DB-EA22EB68FD79}"/>
    <cellStyle name="Normal 2 4 6 4" xfId="340" xr:uid="{07165920-69A1-4D11-A766-46A01C1C9A61}"/>
    <cellStyle name="Normal 2 4 6 4 2" xfId="1099" xr:uid="{00C67353-679A-450B-B0B7-8E91F331AA5D}"/>
    <cellStyle name="Normal 2 4 6 4 2 2" xfId="3355" xr:uid="{C80F3AE3-16F5-4B94-B90C-4B61435A0E5A}"/>
    <cellStyle name="Normal 2 4 6 4 2 2 2" xfId="7787" xr:uid="{1022EA9F-DFD7-4E45-8D1F-25618F46A78B}"/>
    <cellStyle name="Normal 2 4 6 4 2 3" xfId="5571" xr:uid="{FD7A9433-473F-42F1-B722-ABBF615F0DB2}"/>
    <cellStyle name="Normal 2 4 6 4 3" xfId="1847" xr:uid="{A33DEC77-8126-4F75-A76B-1CD4ECA4FC94}"/>
    <cellStyle name="Normal 2 4 6 4 3 2" xfId="4063" xr:uid="{AA7FDC5A-910B-4AAC-9989-8E10B47FE72E}"/>
    <cellStyle name="Normal 2 4 6 4 3 2 2" xfId="8495" xr:uid="{CACAE493-41D6-4288-9181-1DB614C45A10}"/>
    <cellStyle name="Normal 2 4 6 4 3 3" xfId="6279" xr:uid="{81D89395-FBB2-47A1-B897-B445A7C7DEB5}"/>
    <cellStyle name="Normal 2 4 6 4 4" xfId="2610" xr:uid="{1C17F2A6-6D79-4A2D-9452-208A2A418BAF}"/>
    <cellStyle name="Normal 2 4 6 4 4 2" xfId="7042" xr:uid="{7ACF3404-2DD3-4CE9-9371-79F703CCC7B5}"/>
    <cellStyle name="Normal 2 4 6 4 5" xfId="4826" xr:uid="{9E2AEDDE-3D21-40D6-BA65-54AE8079388E}"/>
    <cellStyle name="Normal 2 4 6 5" xfId="575" xr:uid="{5113156A-032B-4EA5-B48A-B9137511E790}"/>
    <cellStyle name="Normal 2 4 6 5 2" xfId="1334" xr:uid="{EC61AFEA-0541-4C05-9FD5-E1FFEED47D6E}"/>
    <cellStyle name="Normal 2 4 6 5 2 2" xfId="3590" xr:uid="{B84C85C1-FD9C-4D31-92B2-C2D17BBA7772}"/>
    <cellStyle name="Normal 2 4 6 5 2 2 2" xfId="8022" xr:uid="{995C44AD-08FC-4447-8065-6076E54A2506}"/>
    <cellStyle name="Normal 2 4 6 5 2 3" xfId="5806" xr:uid="{F35FA0B0-45AE-4493-8D76-B7680F7136A2}"/>
    <cellStyle name="Normal 2 4 6 5 3" xfId="2082" xr:uid="{3CC5F6C2-FEFE-4671-80F9-3AADC11A555C}"/>
    <cellStyle name="Normal 2 4 6 5 3 2" xfId="4298" xr:uid="{DB0715A0-0E2C-4408-B424-276B14C54C52}"/>
    <cellStyle name="Normal 2 4 6 5 3 2 2" xfId="8730" xr:uid="{D163930B-CA3D-4C29-A8F3-614480A0968E}"/>
    <cellStyle name="Normal 2 4 6 5 3 3" xfId="6514" xr:uid="{64B349E2-A69F-4261-81EF-83509F1EB8E2}"/>
    <cellStyle name="Normal 2 4 6 5 4" xfId="2845" xr:uid="{15F7226E-6BA5-40A0-BBEC-8F39ABEFDA32}"/>
    <cellStyle name="Normal 2 4 6 5 4 2" xfId="7277" xr:uid="{9382C76B-00BC-4B13-B458-79EEECF53D2F}"/>
    <cellStyle name="Normal 2 4 6 5 5" xfId="5061" xr:uid="{5AEA1C04-B074-4BD7-BE53-2F00E05546DD}"/>
    <cellStyle name="Normal 2 4 6 6" xfId="875" xr:uid="{48D91BBA-B5CE-44C9-A2BB-5833AE834B47}"/>
    <cellStyle name="Normal 2 4 6 6 2" xfId="3131" xr:uid="{D39687F9-D61D-4D3B-AB29-6B8FAC75BA69}"/>
    <cellStyle name="Normal 2 4 6 6 2 2" xfId="7563" xr:uid="{252C748A-703F-487B-9A2C-6E3874DDECBC}"/>
    <cellStyle name="Normal 2 4 6 6 3" xfId="5347" xr:uid="{D48A6260-56F4-4F31-B61E-4147B8E19A39}"/>
    <cellStyle name="Normal 2 4 6 7" xfId="1617" xr:uid="{592FA566-A5F7-460C-865F-D28796D91CF1}"/>
    <cellStyle name="Normal 2 4 6 7 2" xfId="3833" xr:uid="{20B52570-AAF0-403F-B312-C04FBD3237A9}"/>
    <cellStyle name="Normal 2 4 6 7 2 2" xfId="8265" xr:uid="{E73D05C9-8660-4F2D-B104-B55004A587A9}"/>
    <cellStyle name="Normal 2 4 6 7 3" xfId="6049" xr:uid="{E81F79D1-34F4-465B-AC73-F7958B369B52}"/>
    <cellStyle name="Normal 2 4 6 8" xfId="2380" xr:uid="{2770E0AD-5D90-4213-A2AA-6AFC045E2388}"/>
    <cellStyle name="Normal 2 4 6 8 2" xfId="6812" xr:uid="{DA54FDE0-279E-4730-A20B-F528B8F933D0}"/>
    <cellStyle name="Normal 2 4 6 9" xfId="4596" xr:uid="{E7073AB5-49A4-4AC9-9585-A8F7077D715F}"/>
    <cellStyle name="Normal 2 4 7" xfId="165" xr:uid="{BA3C38B7-A4BD-4107-A08E-9E9CABB5E921}"/>
    <cellStyle name="Normal 2 4 7 2" xfId="395" xr:uid="{60965B05-826A-4DA6-A825-D732AB7E71CE}"/>
    <cellStyle name="Normal 2 4 7 2 2" xfId="1154" xr:uid="{D99F4D07-664D-48D0-BEC9-D0AA93A9ABAF}"/>
    <cellStyle name="Normal 2 4 7 2 2 2" xfId="3410" xr:uid="{E84D795A-8D14-4A43-8AE2-7E47F030F314}"/>
    <cellStyle name="Normal 2 4 7 2 2 2 2" xfId="7842" xr:uid="{B0D436FB-A664-4439-B1B1-73EA23A38C8E}"/>
    <cellStyle name="Normal 2 4 7 2 2 3" xfId="5626" xr:uid="{B6CCB7AA-4346-44B6-9E07-65DC275913DB}"/>
    <cellStyle name="Normal 2 4 7 2 3" xfId="1902" xr:uid="{B42B6557-9D81-4796-B76C-668368719054}"/>
    <cellStyle name="Normal 2 4 7 2 3 2" xfId="4118" xr:uid="{5A36E826-899F-4202-AEA8-586973B8E9A5}"/>
    <cellStyle name="Normal 2 4 7 2 3 2 2" xfId="8550" xr:uid="{C394C962-FAAF-46CD-A8B9-2AC3D230A290}"/>
    <cellStyle name="Normal 2 4 7 2 3 3" xfId="6334" xr:uid="{6A7B328F-1D7F-4B74-A0CD-07DB699BA1EA}"/>
    <cellStyle name="Normal 2 4 7 2 4" xfId="2665" xr:uid="{66749982-DC93-444F-BB85-CAAB9174F39F}"/>
    <cellStyle name="Normal 2 4 7 2 4 2" xfId="7097" xr:uid="{5AEDA808-72CF-4874-A6A0-3FE09432F3CB}"/>
    <cellStyle name="Normal 2 4 7 2 5" xfId="4881" xr:uid="{C2763878-4D51-4803-A4E2-AD4C8E3FD3AE}"/>
    <cellStyle name="Normal 2 4 7 3" xfId="630" xr:uid="{853BD95F-AAA0-4E5B-907C-D14093C1AAAC}"/>
    <cellStyle name="Normal 2 4 7 3 2" xfId="1389" xr:uid="{E407AF94-A356-48DE-BC50-ABE81B73A131}"/>
    <cellStyle name="Normal 2 4 7 3 2 2" xfId="3645" xr:uid="{CADF382F-DAEA-40A6-9CFB-C876E368A8B9}"/>
    <cellStyle name="Normal 2 4 7 3 2 2 2" xfId="8077" xr:uid="{F9765480-BA9E-466B-B17A-21D84CA79C30}"/>
    <cellStyle name="Normal 2 4 7 3 2 3" xfId="5861" xr:uid="{14217CFC-DF3C-4551-A2C7-585544D8A59C}"/>
    <cellStyle name="Normal 2 4 7 3 3" xfId="2137" xr:uid="{1A3BCD88-251C-4274-90E2-4D60F285E880}"/>
    <cellStyle name="Normal 2 4 7 3 3 2" xfId="4353" xr:uid="{B97AF380-983D-4273-A9DF-789BE717F1EC}"/>
    <cellStyle name="Normal 2 4 7 3 3 2 2" xfId="8785" xr:uid="{8CB6312E-A60C-46EF-897E-4161F8724E8F}"/>
    <cellStyle name="Normal 2 4 7 3 3 3" xfId="6569" xr:uid="{55F8E26F-449B-4EB4-A42C-F67F7CEE4244}"/>
    <cellStyle name="Normal 2 4 7 3 4" xfId="2900" xr:uid="{065FEE60-241E-4160-90F4-2A7C74843138}"/>
    <cellStyle name="Normal 2 4 7 3 4 2" xfId="7332" xr:uid="{1941D6AB-6BE0-4F83-953E-CED4643C908B}"/>
    <cellStyle name="Normal 2 4 7 3 5" xfId="5116" xr:uid="{CE5A718D-ED49-4566-9E60-72FCCE2A6C8D}"/>
    <cellStyle name="Normal 2 4 7 4" xfId="924" xr:uid="{BDF2CD99-79AC-474C-8B4D-1DBB7498B95B}"/>
    <cellStyle name="Normal 2 4 7 4 2" xfId="3180" xr:uid="{C557ADB2-6BE5-4EC4-953B-5786EFEF482E}"/>
    <cellStyle name="Normal 2 4 7 4 2 2" xfId="7612" xr:uid="{B38E690B-595A-4CDD-9B0B-43E5F0308A0D}"/>
    <cellStyle name="Normal 2 4 7 4 3" xfId="5396" xr:uid="{2C79822F-6731-46BF-9485-B156447FBC3C}"/>
    <cellStyle name="Normal 2 4 7 5" xfId="1672" xr:uid="{2D4C7D7A-903C-40BC-913B-54A1246F856D}"/>
    <cellStyle name="Normal 2 4 7 5 2" xfId="3888" xr:uid="{898CBC53-40CD-4853-BF56-45A4FE39EDE0}"/>
    <cellStyle name="Normal 2 4 7 5 2 2" xfId="8320" xr:uid="{88D7136C-8D21-48E5-BEDD-C72A381FC394}"/>
    <cellStyle name="Normal 2 4 7 5 3" xfId="6104" xr:uid="{47B25CAA-841F-446F-B6A0-41A7434CDCD0}"/>
    <cellStyle name="Normal 2 4 7 6" xfId="2435" xr:uid="{11BF30CE-CBE7-4176-B426-A5A318474933}"/>
    <cellStyle name="Normal 2 4 7 6 2" xfId="6867" xr:uid="{971052FD-063B-4C20-936F-8372649DE214}"/>
    <cellStyle name="Normal 2 4 7 7" xfId="4651" xr:uid="{53C5DE00-DC4E-4CCF-A645-D5F177945F07}"/>
    <cellStyle name="Normal 2 4 8" xfId="511" xr:uid="{919D6CAE-EBBB-4196-996F-2A8A714763FE}"/>
    <cellStyle name="Normal 2 4 8 2" xfId="746" xr:uid="{457195B4-DB82-4EDC-84DA-D98728A6D093}"/>
    <cellStyle name="Normal 2 4 8 2 2" xfId="1505" xr:uid="{F5140627-F44D-4CF9-9B70-3DFAA63EDE1C}"/>
    <cellStyle name="Normal 2 4 8 2 2 2" xfId="3761" xr:uid="{8F12AD72-58B7-41C0-AB89-AF9EAD41BC6F}"/>
    <cellStyle name="Normal 2 4 8 2 2 2 2" xfId="8193" xr:uid="{C7DBB237-178F-4207-8145-AB21A6E16732}"/>
    <cellStyle name="Normal 2 4 8 2 2 3" xfId="5977" xr:uid="{A515A55F-AFCC-41BE-AF8E-7DAF375529A8}"/>
    <cellStyle name="Normal 2 4 8 2 3" xfId="2253" xr:uid="{D989F49D-B9F5-46E7-A49B-990B0EDD72E2}"/>
    <cellStyle name="Normal 2 4 8 2 3 2" xfId="4469" xr:uid="{A5E48E7A-26A2-4D6F-9E5B-EB8E2F541B34}"/>
    <cellStyle name="Normal 2 4 8 2 3 2 2" xfId="8901" xr:uid="{6BDB741F-E9AB-4109-A983-8E104A43F71C}"/>
    <cellStyle name="Normal 2 4 8 2 3 3" xfId="6685" xr:uid="{5CC4275A-40B1-4318-B612-142AED419E5C}"/>
    <cellStyle name="Normal 2 4 8 2 4" xfId="3016" xr:uid="{821FDBE3-8418-4B05-B56A-2445FB0A5EFF}"/>
    <cellStyle name="Normal 2 4 8 2 4 2" xfId="7448" xr:uid="{1EE63F2F-A439-4F13-9F44-E384BF2883FD}"/>
    <cellStyle name="Normal 2 4 8 2 5" xfId="5232" xr:uid="{22C4040D-771B-441D-ACCC-0C9B042C19EB}"/>
    <cellStyle name="Normal 2 4 8 3" xfId="1270" xr:uid="{99405D70-AE6B-4E74-BC4C-F778540C2BEA}"/>
    <cellStyle name="Normal 2 4 8 3 2" xfId="3526" xr:uid="{5F7EFDDC-F51D-4958-83C6-02AB9D19286B}"/>
    <cellStyle name="Normal 2 4 8 3 2 2" xfId="7958" xr:uid="{8EBA9710-BACA-4484-B4FA-C00FEFC04AA4}"/>
    <cellStyle name="Normal 2 4 8 3 3" xfId="5742" xr:uid="{0F6832CF-5737-42A9-BB28-40B7C21A19C9}"/>
    <cellStyle name="Normal 2 4 8 4" xfId="2018" xr:uid="{C7F13A00-5309-4114-B95D-0181648C6AFD}"/>
    <cellStyle name="Normal 2 4 8 4 2" xfId="4234" xr:uid="{ED143A2D-9922-4DD7-9646-91E801170FB3}"/>
    <cellStyle name="Normal 2 4 8 4 2 2" xfId="8666" xr:uid="{7EB0D59B-2032-47AF-9BFC-24F5CB3567E3}"/>
    <cellStyle name="Normal 2 4 8 4 3" xfId="6450" xr:uid="{ADDEF1EF-C53E-43D0-84EF-4D90D0D85FCB}"/>
    <cellStyle name="Normal 2 4 8 5" xfId="2781" xr:uid="{BA09C42A-7944-4869-A1A4-ABD9A6EF98B0}"/>
    <cellStyle name="Normal 2 4 8 5 2" xfId="7213" xr:uid="{BBAECBF5-5218-468E-8C1C-54F54A986639}"/>
    <cellStyle name="Normal 2 4 8 6" xfId="4997" xr:uid="{BC1AA066-EF20-477B-BD71-A05ED0AFDE18}"/>
    <cellStyle name="Normal 2 4 9" xfId="281" xr:uid="{04A1C49B-4F42-491C-AE88-3FC8A345B8AC}"/>
    <cellStyle name="Normal 2 4 9 2" xfId="1040" xr:uid="{A2AFBECE-A97C-4CEC-A982-34D996DB55EE}"/>
    <cellStyle name="Normal 2 4 9 2 2" xfId="3296" xr:uid="{9B4DE60F-C2DC-451A-8147-93AB77E0A45D}"/>
    <cellStyle name="Normal 2 4 9 2 2 2" xfId="7728" xr:uid="{374DA6EA-88E9-43E8-821B-F3ED825EDA5B}"/>
    <cellStyle name="Normal 2 4 9 2 3" xfId="5512" xr:uid="{FDB8CE32-2CFF-457B-A7B1-F8D6FCF7A796}"/>
    <cellStyle name="Normal 2 4 9 3" xfId="1788" xr:uid="{6EB9D667-A3BB-4E9C-ACE3-D139A787320E}"/>
    <cellStyle name="Normal 2 4 9 3 2" xfId="4004" xr:uid="{C381F70A-B721-4800-8D4A-38D210A21E44}"/>
    <cellStyle name="Normal 2 4 9 3 2 2" xfId="8436" xr:uid="{FA02C812-78AB-460D-859E-863FBCA3F12B}"/>
    <cellStyle name="Normal 2 4 9 3 3" xfId="6220" xr:uid="{C62078BA-367A-41D3-85DE-1FB6903F91B6}"/>
    <cellStyle name="Normal 2 4 9 4" xfId="2551" xr:uid="{3DAEC1AB-3B73-42B0-BEF9-3AF29BB499DC}"/>
    <cellStyle name="Normal 2 4 9 4 2" xfId="6983" xr:uid="{40340F08-132C-49C7-9E56-16A190896FBE}"/>
    <cellStyle name="Normal 2 4 9 5" xfId="4767" xr:uid="{A825AB4C-C612-4484-9B24-1C6C45FC679F}"/>
    <cellStyle name="Normal 2 5" xfId="157" xr:uid="{E60F6475-4320-4332-8421-D4B512370D36}"/>
    <cellStyle name="Normal 3" xfId="41" xr:uid="{00000000-0005-0000-0000-000022000000}"/>
    <cellStyle name="Normal 3 10" xfId="4563" xr:uid="{277037E6-A4E9-424C-9275-C00D96761F4E}"/>
    <cellStyle name="Normal 3 2" xfId="73" xr:uid="{00000000-0005-0000-0000-00000B000000}"/>
    <cellStyle name="Normal 3 3" xfId="129" xr:uid="{E24A6031-99A6-48DA-B6FF-B3EF73FD2F46}"/>
    <cellStyle name="Normal 3 4" xfId="191" xr:uid="{11856D29-682B-48F7-A852-A74B220B4286}"/>
    <cellStyle name="Normal 3 4 2" xfId="421" xr:uid="{D35421FD-744C-4E5A-8B22-0C974472AE6D}"/>
    <cellStyle name="Normal 3 4 2 2" xfId="1180" xr:uid="{DB42691D-69EC-4F43-ACAD-89B747AA1FD9}"/>
    <cellStyle name="Normal 3 4 2 2 2" xfId="3436" xr:uid="{7CAD70EA-A182-449F-BE43-A7F06B4456B1}"/>
    <cellStyle name="Normal 3 4 2 2 2 2" xfId="7868" xr:uid="{579FCB37-114C-4039-9C8A-17B050A867FD}"/>
    <cellStyle name="Normal 3 4 2 2 3" xfId="5652" xr:uid="{8570FDEE-AB76-441B-85F4-D689CFA04E43}"/>
    <cellStyle name="Normal 3 4 2 3" xfId="1928" xr:uid="{FC72D5D2-1812-401E-B644-7378EF62142C}"/>
    <cellStyle name="Normal 3 4 2 3 2" xfId="4144" xr:uid="{D47F342E-11B3-44E3-9530-D08495448B14}"/>
    <cellStyle name="Normal 3 4 2 3 2 2" xfId="8576" xr:uid="{1FA89EED-C0AD-4916-9C5B-13ED952E948E}"/>
    <cellStyle name="Normal 3 4 2 3 3" xfId="6360" xr:uid="{26079885-D82C-454B-BE5C-A1DA76301C1D}"/>
    <cellStyle name="Normal 3 4 2 4" xfId="2691" xr:uid="{9931C602-FA3D-461A-B8E3-F8CD4023B538}"/>
    <cellStyle name="Normal 3 4 2 4 2" xfId="7123" xr:uid="{10994402-AFD6-40A4-AD0B-B623E3BFB6B7}"/>
    <cellStyle name="Normal 3 4 2 5" xfId="4907" xr:uid="{A01390DF-7430-4959-9A9B-7E3A6C76DB0F}"/>
    <cellStyle name="Normal 3 4 3" xfId="656" xr:uid="{85412AF2-BB36-47BC-8DAD-360EAC81FEE5}"/>
    <cellStyle name="Normal 3 4 3 2" xfId="1415" xr:uid="{40FA1E95-ECAB-486C-B627-A6B5ED17CB9D}"/>
    <cellStyle name="Normal 3 4 3 2 2" xfId="3671" xr:uid="{37EF3C2C-E35B-4821-8F04-E7E2D42DFF7B}"/>
    <cellStyle name="Normal 3 4 3 2 2 2" xfId="8103" xr:uid="{1C1368DB-63E0-4FB6-A4A8-3A42B9EC9CBD}"/>
    <cellStyle name="Normal 3 4 3 2 3" xfId="5887" xr:uid="{FA94486C-0411-4D74-8D01-F0CEA3685A3A}"/>
    <cellStyle name="Normal 3 4 3 3" xfId="2163" xr:uid="{8E003E24-9CC6-4D15-93CD-D0713AA977E6}"/>
    <cellStyle name="Normal 3 4 3 3 2" xfId="4379" xr:uid="{1A93152A-0930-4129-AD6C-4E9109F7DE1F}"/>
    <cellStyle name="Normal 3 4 3 3 2 2" xfId="8811" xr:uid="{4E792AA5-7EF9-4893-81D8-AAB9F1B82584}"/>
    <cellStyle name="Normal 3 4 3 3 3" xfId="6595" xr:uid="{81B6C321-D8E2-4CF2-8FD9-88407A7FEF98}"/>
    <cellStyle name="Normal 3 4 3 4" xfId="2926" xr:uid="{CA7CB832-A231-4863-9E53-792D9DC0CC1C}"/>
    <cellStyle name="Normal 3 4 3 4 2" xfId="7358" xr:uid="{370FB8B8-E704-4A2F-973F-E4699AC2B9D9}"/>
    <cellStyle name="Normal 3 4 3 5" xfId="5142" xr:uid="{C6539FB4-100D-4EF2-B472-9290DF40DD01}"/>
    <cellStyle name="Normal 3 4 4" xfId="950" xr:uid="{0A938B37-54E1-43AE-A291-9396E2D9125C}"/>
    <cellStyle name="Normal 3 4 4 2" xfId="3206" xr:uid="{239448D8-C8DE-4296-86EA-2750D74DA2C5}"/>
    <cellStyle name="Normal 3 4 4 2 2" xfId="7638" xr:uid="{D577FA1D-93C2-402F-95D3-58C388D92B3C}"/>
    <cellStyle name="Normal 3 4 4 3" xfId="5422" xr:uid="{ED86797A-F359-4690-BF89-C476BF5A60DD}"/>
    <cellStyle name="Normal 3 4 5" xfId="1698" xr:uid="{33E5C9A0-8F95-46B8-B6B8-BD543D991905}"/>
    <cellStyle name="Normal 3 4 5 2" xfId="3914" xr:uid="{77FB746C-5CD4-4AD0-9002-1FBC10E6AC57}"/>
    <cellStyle name="Normal 3 4 5 2 2" xfId="8346" xr:uid="{52214597-E0F1-4F87-B73F-71465A810639}"/>
    <cellStyle name="Normal 3 4 5 3" xfId="6130" xr:uid="{CE67095D-E63B-47E1-BAC2-C90CCC938444}"/>
    <cellStyle name="Normal 3 4 6" xfId="2461" xr:uid="{219A7632-04FD-4204-AB14-AFEA0AE81FD8}"/>
    <cellStyle name="Normal 3 4 6 2" xfId="6893" xr:uid="{5293FED1-86D2-42B2-9319-BFACAD9D09E7}"/>
    <cellStyle name="Normal 3 4 7" xfId="4677" xr:uid="{1147A43D-C9EB-4A2A-8651-AACB32023239}"/>
    <cellStyle name="Normal 3 5" xfId="307" xr:uid="{B8F7BD08-2B0C-4A80-881D-B357D42A988F}"/>
    <cellStyle name="Normal 3 5 2" xfId="1066" xr:uid="{719F4C36-7693-4E4B-8865-855D97169EB0}"/>
    <cellStyle name="Normal 3 5 2 2" xfId="3322" xr:uid="{10844E12-9268-4F48-80F7-75ACA40896BA}"/>
    <cellStyle name="Normal 3 5 2 2 2" xfId="7754" xr:uid="{12C011FC-6E99-4CA6-9103-97095E3ABED5}"/>
    <cellStyle name="Normal 3 5 2 3" xfId="5538" xr:uid="{569C6700-0B1A-4437-8254-9BD2E47B2EBB}"/>
    <cellStyle name="Normal 3 5 3" xfId="1814" xr:uid="{81CA220E-76E7-4438-B914-9A25505813C4}"/>
    <cellStyle name="Normal 3 5 3 2" xfId="4030" xr:uid="{E274B4F7-394F-446F-9665-0733023D60B2}"/>
    <cellStyle name="Normal 3 5 3 2 2" xfId="8462" xr:uid="{33034D68-D8B6-4FFB-969D-A06283FCBFC3}"/>
    <cellStyle name="Normal 3 5 3 3" xfId="6246" xr:uid="{32D01852-A1CA-4FDD-9F55-37BCE889E871}"/>
    <cellStyle name="Normal 3 5 4" xfId="2577" xr:uid="{55965FEA-C5F9-460E-9876-1438F089E6DC}"/>
    <cellStyle name="Normal 3 5 4 2" xfId="7009" xr:uid="{6167A10C-5353-4594-8014-5DC5816A305A}"/>
    <cellStyle name="Normal 3 5 5" xfId="4793" xr:uid="{CE99E7A9-5421-49E7-80EE-CD554FFB9E1D}"/>
    <cellStyle name="Normal 3 6" xfId="542" xr:uid="{6A5E168D-CF30-41B4-AB1E-AA213209FDF0}"/>
    <cellStyle name="Normal 3 6 2" xfId="1301" xr:uid="{18BFCB8B-B14F-4B2D-9429-0A538B7D6884}"/>
    <cellStyle name="Normal 3 6 2 2" xfId="3557" xr:uid="{F9063C92-406D-41DF-85DF-1E4B00D17126}"/>
    <cellStyle name="Normal 3 6 2 2 2" xfId="7989" xr:uid="{36B5F133-ED63-4CD7-A3DA-CD796EC774AA}"/>
    <cellStyle name="Normal 3 6 2 3" xfId="5773" xr:uid="{4032F0D3-4CEE-458F-A905-F79BD47024FB}"/>
    <cellStyle name="Normal 3 6 3" xfId="2049" xr:uid="{568A7044-544A-4BD7-AF4A-20ECA45E5709}"/>
    <cellStyle name="Normal 3 6 3 2" xfId="4265" xr:uid="{FB9BD763-8744-4DE1-94D9-2D2C750FE2C4}"/>
    <cellStyle name="Normal 3 6 3 2 2" xfId="8697" xr:uid="{6540C1BD-B398-4187-80B9-594C959E29FA}"/>
    <cellStyle name="Normal 3 6 3 3" xfId="6481" xr:uid="{C2F77CBC-2839-4EB0-A62D-6107A61C488D}"/>
    <cellStyle name="Normal 3 6 4" xfId="2812" xr:uid="{91081427-E35E-489F-A3D1-667FD64EE73C}"/>
    <cellStyle name="Normal 3 6 4 2" xfId="7244" xr:uid="{9464A48F-668C-4656-862A-7442957C90B9}"/>
    <cellStyle name="Normal 3 6 5" xfId="5028" xr:uid="{67D01E07-301B-4F07-B255-0EFBB08FBAE6}"/>
    <cellStyle name="Normal 3 7" xfId="848" xr:uid="{D51D0E16-8D4D-402A-8ADD-C4EB07CD81DB}"/>
    <cellStyle name="Normal 3 7 2" xfId="3104" xr:uid="{30410A72-514B-46A0-80C7-5ED051EAB97F}"/>
    <cellStyle name="Normal 3 7 2 2" xfId="7536" xr:uid="{35904F9E-E39A-40AA-A45A-B6B82856CAD3}"/>
    <cellStyle name="Normal 3 7 3" xfId="5320" xr:uid="{C90EFBC0-9A65-4253-B878-90F0F327F38C}"/>
    <cellStyle name="Normal 3 8" xfId="1584" xr:uid="{E462A05E-2404-4B4D-80BF-08561691F9D7}"/>
    <cellStyle name="Normal 3 8 2" xfId="3800" xr:uid="{B6FF921D-71F2-499B-869E-E2FF52073D98}"/>
    <cellStyle name="Normal 3 8 2 2" xfId="8232" xr:uid="{F16779D9-0CE6-4790-B313-627A49A8711C}"/>
    <cellStyle name="Normal 3 8 3" xfId="6016" xr:uid="{95C45C52-1FB9-4480-820F-A2EAD6E889D6}"/>
    <cellStyle name="Normal 3 9" xfId="2347" xr:uid="{6A648F77-E3E6-4A25-9C2D-2025B97B7C27}"/>
    <cellStyle name="Normal 3 9 2" xfId="6779" xr:uid="{99DEBDA0-4F00-44CE-93B8-2DE9FA64A122}"/>
    <cellStyle name="Normal 4" xfId="48" xr:uid="{00000000-0005-0000-0000-000023000000}"/>
    <cellStyle name="Normal 4 2" xfId="103" xr:uid="{F779C260-0606-4CB4-AAB0-4798ACC67456}"/>
    <cellStyle name="Normal 4 3" xfId="785" xr:uid="{C1CB9CB3-5BA8-48FD-8966-355D005D809E}"/>
    <cellStyle name="Normal 4 4" xfId="789" xr:uid="{B7DEBFB4-4A38-4AC7-9174-721C3094165D}"/>
    <cellStyle name="Normal 4 5" xfId="794" xr:uid="{596FBFB3-CF26-480A-8DD4-D96192A8A30B}"/>
    <cellStyle name="Normale 2" xfId="143" xr:uid="{F62D0035-1D54-4B0F-974A-7E0850EA3A57}"/>
    <cellStyle name="Percent" xfId="2" builtinId="5"/>
    <cellStyle name="Percent 2" xfId="8" xr:uid="{00000000-0005-0000-0000-000025000000}"/>
    <cellStyle name="Percent 2 10" xfId="4539" xr:uid="{56A70CA2-F919-4810-BDA4-74E6F6053608}"/>
    <cellStyle name="Percent 2 2" xfId="29" xr:uid="{00000000-0005-0000-0000-000026000000}"/>
    <cellStyle name="Percent 2 2 10" xfId="4553" xr:uid="{7EF0A8AD-6277-4A9F-B63D-1B1695C9AD5D}"/>
    <cellStyle name="Percent 2 2 2" xfId="62" xr:uid="{00000000-0005-0000-0000-00000B000000}"/>
    <cellStyle name="Percent 2 2 2 10" xfId="1601" xr:uid="{449B1C48-2B4B-4B5F-812A-B735E60B6AA7}"/>
    <cellStyle name="Percent 2 2 2 10 2" xfId="3817" xr:uid="{6AF49D8D-1350-4754-A7D8-07A39F303B00}"/>
    <cellStyle name="Percent 2 2 2 10 2 2" xfId="8249" xr:uid="{D5989295-5059-4D14-B612-B329608EB110}"/>
    <cellStyle name="Percent 2 2 2 10 3" xfId="6033" xr:uid="{F1B9E300-F885-4B2A-A0BC-EA3439FD8A4A}"/>
    <cellStyle name="Percent 2 2 2 11" xfId="2364" xr:uid="{7B394A46-5108-4C0F-9759-D2393DA4349E}"/>
    <cellStyle name="Percent 2 2 2 11 2" xfId="6796" xr:uid="{8FDDDE5C-ED4C-46DC-BF11-9DC2994F81D2}"/>
    <cellStyle name="Percent 2 2 2 12" xfId="4580" xr:uid="{C1D018F4-211B-45A6-9765-C216D897BEB5}"/>
    <cellStyle name="Percent 2 2 2 2" xfId="97" xr:uid="{3BF4EDBE-B85C-41B4-A163-80ACAA5EDAAF}"/>
    <cellStyle name="Percent 2 2 2 2 2" xfId="232" xr:uid="{BEAD368F-F12A-4B23-BF04-2E759E1D5C20}"/>
    <cellStyle name="Percent 2 2 2 2 2 2" xfId="462" xr:uid="{843C10B5-0B93-4BBD-A068-3B8200799F1C}"/>
    <cellStyle name="Percent 2 2 2 2 2 2 2" xfId="1221" xr:uid="{FE01674B-2CEE-4AF5-B047-7AABCF063186}"/>
    <cellStyle name="Percent 2 2 2 2 2 2 2 2" xfId="3477" xr:uid="{320B6EE9-10BE-4BD4-A182-8CA9E72389DF}"/>
    <cellStyle name="Percent 2 2 2 2 2 2 2 2 2" xfId="7909" xr:uid="{A652549D-E73C-4774-A718-C737A96E7D35}"/>
    <cellStyle name="Percent 2 2 2 2 2 2 2 3" xfId="5693" xr:uid="{23544215-2ACD-41F7-B925-643B48200F66}"/>
    <cellStyle name="Percent 2 2 2 2 2 2 3" xfId="1969" xr:uid="{B47367CF-2355-47CF-9141-203BDA8E8DAF}"/>
    <cellStyle name="Percent 2 2 2 2 2 2 3 2" xfId="4185" xr:uid="{C2912AE6-055B-4113-9ED3-297B9C871E87}"/>
    <cellStyle name="Percent 2 2 2 2 2 2 3 2 2" xfId="8617" xr:uid="{8849734D-BE93-424D-BFC0-A9C2C2054400}"/>
    <cellStyle name="Percent 2 2 2 2 2 2 3 3" xfId="6401" xr:uid="{AE67A21E-CBBA-4EED-AEDE-D247494FEF9E}"/>
    <cellStyle name="Percent 2 2 2 2 2 2 4" xfId="2732" xr:uid="{2905009B-27C7-4299-A5E9-C852F7471C2D}"/>
    <cellStyle name="Percent 2 2 2 2 2 2 4 2" xfId="7164" xr:uid="{4D875BF2-90DE-459A-A95D-5DA5C2BEE8CC}"/>
    <cellStyle name="Percent 2 2 2 2 2 2 5" xfId="4948" xr:uid="{537919B9-46AB-436F-9D04-D45371F22FEC}"/>
    <cellStyle name="Percent 2 2 2 2 2 3" xfId="697" xr:uid="{8B4ED510-FA4E-4626-9AC0-701D06494378}"/>
    <cellStyle name="Percent 2 2 2 2 2 3 2" xfId="1456" xr:uid="{7F36ADDC-1FD1-4F80-9D3C-2A10570AA50F}"/>
    <cellStyle name="Percent 2 2 2 2 2 3 2 2" xfId="3712" xr:uid="{7946B9E8-D973-47D0-BB24-715781BB326F}"/>
    <cellStyle name="Percent 2 2 2 2 2 3 2 2 2" xfId="8144" xr:uid="{039E4D67-FC6F-46D5-AB16-3A86066D7CB4}"/>
    <cellStyle name="Percent 2 2 2 2 2 3 2 3" xfId="5928" xr:uid="{2CE412FD-163A-49DB-BF3A-FCBC82D3D5AA}"/>
    <cellStyle name="Percent 2 2 2 2 2 3 3" xfId="2204" xr:uid="{1685CEC9-53A7-481F-A13C-34BFF5095378}"/>
    <cellStyle name="Percent 2 2 2 2 2 3 3 2" xfId="4420" xr:uid="{A5C37DCC-96B5-4B05-93A4-55190426400A}"/>
    <cellStyle name="Percent 2 2 2 2 2 3 3 2 2" xfId="8852" xr:uid="{C21DCC20-DD05-45FB-B597-1C1563C6E5D0}"/>
    <cellStyle name="Percent 2 2 2 2 2 3 3 3" xfId="6636" xr:uid="{61C5C6BB-E6BA-4BCE-BA4F-03DCD7147EDB}"/>
    <cellStyle name="Percent 2 2 2 2 2 3 4" xfId="2967" xr:uid="{5ECBA7BC-B0AF-4578-8235-61207B6BF3AC}"/>
    <cellStyle name="Percent 2 2 2 2 2 3 4 2" xfId="7399" xr:uid="{84C18ED5-DDD6-4E23-B451-656AE25C0BFF}"/>
    <cellStyle name="Percent 2 2 2 2 2 3 5" xfId="5183" xr:uid="{137467A7-13F8-48E0-B1D2-870B9F84938D}"/>
    <cellStyle name="Percent 2 2 2 2 2 4" xfId="991" xr:uid="{1C2DB037-AA4E-4541-A3F1-C237F5972F7E}"/>
    <cellStyle name="Percent 2 2 2 2 2 4 2" xfId="3247" xr:uid="{9EDE7441-BE75-4434-BEBE-D729A54DCEE3}"/>
    <cellStyle name="Percent 2 2 2 2 2 4 2 2" xfId="7679" xr:uid="{D9A2CD5B-9DF9-4F7A-9B9C-2A02D577AD2B}"/>
    <cellStyle name="Percent 2 2 2 2 2 4 3" xfId="5463" xr:uid="{FDA36D63-FBD9-4CB9-83A5-CD13216216C6}"/>
    <cellStyle name="Percent 2 2 2 2 2 5" xfId="1739" xr:uid="{A32185BA-6D9A-405A-8CAB-264959B8D486}"/>
    <cellStyle name="Percent 2 2 2 2 2 5 2" xfId="3955" xr:uid="{8919FEEE-71D2-4D1A-8951-D3961390D4A1}"/>
    <cellStyle name="Percent 2 2 2 2 2 5 2 2" xfId="8387" xr:uid="{091BE052-C403-43BC-A58B-32FB981B2D9A}"/>
    <cellStyle name="Percent 2 2 2 2 2 5 3" xfId="6171" xr:uid="{BCE0725A-5FE8-4D20-97A2-55555789CCA8}"/>
    <cellStyle name="Percent 2 2 2 2 2 6" xfId="2502" xr:uid="{5BA4921B-A289-4E38-8B5C-B01A181E43D2}"/>
    <cellStyle name="Percent 2 2 2 2 2 6 2" xfId="6934" xr:uid="{FFE94849-59E0-472F-BF28-9E47937A1FB3}"/>
    <cellStyle name="Percent 2 2 2 2 2 7" xfId="4718" xr:uid="{4C6B1523-341A-41F5-8BEE-7B182E48A0A0}"/>
    <cellStyle name="Percent 2 2 2 2 3" xfId="347" xr:uid="{66AAF302-94AB-49FE-9381-F48625E14053}"/>
    <cellStyle name="Percent 2 2 2 2 3 2" xfId="1106" xr:uid="{FA8F437B-4F69-4AF7-BBD2-702E543F49F3}"/>
    <cellStyle name="Percent 2 2 2 2 3 2 2" xfId="3362" xr:uid="{11A5BA8C-09C1-4209-A7BE-EE3B88018420}"/>
    <cellStyle name="Percent 2 2 2 2 3 2 2 2" xfId="7794" xr:uid="{CD9E361B-B4BA-400D-BE69-07494E157849}"/>
    <cellStyle name="Percent 2 2 2 2 3 2 3" xfId="5578" xr:uid="{A51E3994-EF9C-4D12-8972-5162D936BB82}"/>
    <cellStyle name="Percent 2 2 2 2 3 3" xfId="1854" xr:uid="{6A22CDF7-1391-45ED-9C98-CEDEE39B28D4}"/>
    <cellStyle name="Percent 2 2 2 2 3 3 2" xfId="4070" xr:uid="{706DD29E-3EB2-4C8D-A04B-D76143156D8F}"/>
    <cellStyle name="Percent 2 2 2 2 3 3 2 2" xfId="8502" xr:uid="{E73CC358-0720-4582-8C69-09D4A3D1D054}"/>
    <cellStyle name="Percent 2 2 2 2 3 3 3" xfId="6286" xr:uid="{262C5329-140E-4559-A7BF-3414E561B919}"/>
    <cellStyle name="Percent 2 2 2 2 3 4" xfId="2617" xr:uid="{478586BE-D21C-446F-A7FC-D62145D3F987}"/>
    <cellStyle name="Percent 2 2 2 2 3 4 2" xfId="7049" xr:uid="{A0D37CFE-DF6F-4FF0-B732-9FEB7B04DF74}"/>
    <cellStyle name="Percent 2 2 2 2 3 5" xfId="4833" xr:uid="{EAE3E65D-02AC-4ADB-BEDB-9417C7FA361C}"/>
    <cellStyle name="Percent 2 2 2 2 4" xfId="582" xr:uid="{D0028848-A7BD-4CEE-BD76-1A9B490B6156}"/>
    <cellStyle name="Percent 2 2 2 2 4 2" xfId="1341" xr:uid="{CB441786-C729-4380-A988-175032FFEB9E}"/>
    <cellStyle name="Percent 2 2 2 2 4 2 2" xfId="3597" xr:uid="{0EADCF9B-7D62-4178-9EB4-36A142632601}"/>
    <cellStyle name="Percent 2 2 2 2 4 2 2 2" xfId="8029" xr:uid="{B36A6C8B-A8BB-41E0-9A7B-5706B398039C}"/>
    <cellStyle name="Percent 2 2 2 2 4 2 3" xfId="5813" xr:uid="{E0CBA741-18A0-46EB-B214-B18FF9242A44}"/>
    <cellStyle name="Percent 2 2 2 2 4 3" xfId="2089" xr:uid="{8999156F-6A9C-4290-8DE2-2099DD9B0488}"/>
    <cellStyle name="Percent 2 2 2 2 4 3 2" xfId="4305" xr:uid="{43F22C33-371E-4C7B-9954-D7F747C716F7}"/>
    <cellStyle name="Percent 2 2 2 2 4 3 2 2" xfId="8737" xr:uid="{5A0041A5-DC2D-41F1-91C3-77FB26F6D624}"/>
    <cellStyle name="Percent 2 2 2 2 4 3 3" xfId="6521" xr:uid="{D4CE7C79-3597-452B-BF3D-97B6EF3A7817}"/>
    <cellStyle name="Percent 2 2 2 2 4 4" xfId="2852" xr:uid="{72EA78D8-46B0-4C8C-B6FA-908F71DBDBD2}"/>
    <cellStyle name="Percent 2 2 2 2 4 4 2" xfId="7284" xr:uid="{9A4BFD4B-15B1-48B6-988A-0EE0CA8258F3}"/>
    <cellStyle name="Percent 2 2 2 2 4 5" xfId="5068" xr:uid="{3343932D-E391-4DAB-885C-7E83B40F3A2A}"/>
    <cellStyle name="Percent 2 2 2 2 5" xfId="879" xr:uid="{5C100ACB-8385-498F-B1D5-D593478EDD4B}"/>
    <cellStyle name="Percent 2 2 2 2 5 2" xfId="3135" xr:uid="{80C7B4C4-9DD3-4F07-9F1B-93EC69F7E5CB}"/>
    <cellStyle name="Percent 2 2 2 2 5 2 2" xfId="7567" xr:uid="{26730761-1150-4FDB-BDBE-4ECF597AF86E}"/>
    <cellStyle name="Percent 2 2 2 2 5 3" xfId="5351" xr:uid="{C8288151-F042-474F-996E-4520ABAD61E1}"/>
    <cellStyle name="Percent 2 2 2 2 6" xfId="1624" xr:uid="{63761AC2-EA93-44E8-83B1-C80C3F824F7A}"/>
    <cellStyle name="Percent 2 2 2 2 6 2" xfId="3840" xr:uid="{370CDEDF-D051-4154-9AF9-0F3CF3322970}"/>
    <cellStyle name="Percent 2 2 2 2 6 2 2" xfId="8272" xr:uid="{3CACBB7A-EBDB-436B-AFD4-CD3C6CB5E796}"/>
    <cellStyle name="Percent 2 2 2 2 6 3" xfId="6056" xr:uid="{556A2A3A-E4D8-40E2-BCE8-14C8E38EF0EF}"/>
    <cellStyle name="Percent 2 2 2 2 7" xfId="2387" xr:uid="{81732C3C-E5A7-4772-A272-FDE1B390430E}"/>
    <cellStyle name="Percent 2 2 2 2 7 2" xfId="6819" xr:uid="{87D8E30D-3A06-4812-9F42-234109DB3782}"/>
    <cellStyle name="Percent 2 2 2 2 8" xfId="4603" xr:uid="{50277A3B-7397-4563-9125-CEBA5FCB6F6C}"/>
    <cellStyle name="Percent 2 2 2 3" xfId="136" xr:uid="{9D6CB13B-68B6-4FEE-A3B8-88302AD6BAD5}"/>
    <cellStyle name="Percent 2 2 2 3 2" xfId="264" xr:uid="{042A7307-1CDA-4E3A-AEB2-2E660AC00080}"/>
    <cellStyle name="Percent 2 2 2 3 2 2" xfId="494" xr:uid="{36C68723-11AB-4523-BAB6-0B8D8BF26D3D}"/>
    <cellStyle name="Percent 2 2 2 3 2 2 2" xfId="1253" xr:uid="{E0B64628-90A5-4E1B-B0D8-74A462737F73}"/>
    <cellStyle name="Percent 2 2 2 3 2 2 2 2" xfId="3509" xr:uid="{DEC7BDEE-8AB3-43E6-A203-9DC4705AC957}"/>
    <cellStyle name="Percent 2 2 2 3 2 2 2 2 2" xfId="7941" xr:uid="{9B75C298-C730-4709-BF93-9C8195185E52}"/>
    <cellStyle name="Percent 2 2 2 3 2 2 2 3" xfId="5725" xr:uid="{9BBEB103-2D81-449D-A827-AAEB1BB2829A}"/>
    <cellStyle name="Percent 2 2 2 3 2 2 3" xfId="2001" xr:uid="{57A3263E-64CD-41B0-8950-D9FDA481977A}"/>
    <cellStyle name="Percent 2 2 2 3 2 2 3 2" xfId="4217" xr:uid="{5E87DA5A-BF78-46E0-A72A-516C7B0A7990}"/>
    <cellStyle name="Percent 2 2 2 3 2 2 3 2 2" xfId="8649" xr:uid="{0BC6F701-3E5D-42BD-9444-2304BED1C3F1}"/>
    <cellStyle name="Percent 2 2 2 3 2 2 3 3" xfId="6433" xr:uid="{79E29166-0775-48CA-B238-375F73C9221C}"/>
    <cellStyle name="Percent 2 2 2 3 2 2 4" xfId="2764" xr:uid="{3C812DD6-66BF-4524-9A67-0AEECC41C43D}"/>
    <cellStyle name="Percent 2 2 2 3 2 2 4 2" xfId="7196" xr:uid="{83C645A9-8029-43B7-B1C1-871A623B2F4C}"/>
    <cellStyle name="Percent 2 2 2 3 2 2 5" xfId="4980" xr:uid="{25D25A3E-0038-4978-B720-1BC3EA02520E}"/>
    <cellStyle name="Percent 2 2 2 3 2 3" xfId="729" xr:uid="{C3C841F6-C632-40FD-BBA5-2A45078BD63F}"/>
    <cellStyle name="Percent 2 2 2 3 2 3 2" xfId="1488" xr:uid="{EE451FED-C1CC-4870-BA05-F9CC707829C7}"/>
    <cellStyle name="Percent 2 2 2 3 2 3 2 2" xfId="3744" xr:uid="{26E19D40-E3C5-4202-9593-986E0491AA80}"/>
    <cellStyle name="Percent 2 2 2 3 2 3 2 2 2" xfId="8176" xr:uid="{5DAE3B3B-E46E-4545-92B8-C270EAED9CF1}"/>
    <cellStyle name="Percent 2 2 2 3 2 3 2 3" xfId="5960" xr:uid="{B982504A-0C1E-47E2-AC11-316D7C769101}"/>
    <cellStyle name="Percent 2 2 2 3 2 3 3" xfId="2236" xr:uid="{4384157C-B414-47B6-9E4E-CA7FC4C4BE7A}"/>
    <cellStyle name="Percent 2 2 2 3 2 3 3 2" xfId="4452" xr:uid="{3FF5BB30-99AD-4827-8300-8BFDF31736D2}"/>
    <cellStyle name="Percent 2 2 2 3 2 3 3 2 2" xfId="8884" xr:uid="{55B8578B-099F-4092-B063-69026816A5A0}"/>
    <cellStyle name="Percent 2 2 2 3 2 3 3 3" xfId="6668" xr:uid="{04F301A0-AD33-421F-895A-05E1E7B96AC0}"/>
    <cellStyle name="Percent 2 2 2 3 2 3 4" xfId="2999" xr:uid="{7B66B85C-3911-4DEA-8540-E7919CF934E3}"/>
    <cellStyle name="Percent 2 2 2 3 2 3 4 2" xfId="7431" xr:uid="{66C4115E-4392-4994-B46B-CE26BE2B171A}"/>
    <cellStyle name="Percent 2 2 2 3 2 3 5" xfId="5215" xr:uid="{03D5A7BA-87DD-4DC7-A6C5-642811A31B93}"/>
    <cellStyle name="Percent 2 2 2 3 2 4" xfId="1023" xr:uid="{C1FA797D-8129-4826-B9CF-7C781E48D530}"/>
    <cellStyle name="Percent 2 2 2 3 2 4 2" xfId="3279" xr:uid="{1288A408-93B5-4A5C-BF95-B45558A0BB06}"/>
    <cellStyle name="Percent 2 2 2 3 2 4 2 2" xfId="7711" xr:uid="{3F9363B4-9B75-461A-8402-455B7ABBDFB3}"/>
    <cellStyle name="Percent 2 2 2 3 2 4 3" xfId="5495" xr:uid="{E09D7826-EF96-456F-8A3A-3AC0C85E9D0A}"/>
    <cellStyle name="Percent 2 2 2 3 2 5" xfId="1771" xr:uid="{739C80CE-5225-4CB7-A94B-0F56CAB5D22A}"/>
    <cellStyle name="Percent 2 2 2 3 2 5 2" xfId="3987" xr:uid="{E6CA84D7-4366-4F72-87E6-B293130B91AD}"/>
    <cellStyle name="Percent 2 2 2 3 2 5 2 2" xfId="8419" xr:uid="{6FC1F072-F9B9-4F52-A5CB-4E5EB7C003E8}"/>
    <cellStyle name="Percent 2 2 2 3 2 5 3" xfId="6203" xr:uid="{43274407-4308-4C64-8ADE-3395900EFA97}"/>
    <cellStyle name="Percent 2 2 2 3 2 6" xfId="2534" xr:uid="{C1BDE602-44F3-4F6A-9723-41E10EB01AEF}"/>
    <cellStyle name="Percent 2 2 2 3 2 6 2" xfId="6966" xr:uid="{D0E5FC99-5CB6-4812-BDF1-0ADF3D9FBF05}"/>
    <cellStyle name="Percent 2 2 2 3 2 7" xfId="4750" xr:uid="{5D078A72-69DE-4D4C-BE13-137F4F86F5F4}"/>
    <cellStyle name="Percent 2 2 2 3 3" xfId="379" xr:uid="{536C7FE2-D257-4C94-8E7B-5FD033243FA6}"/>
    <cellStyle name="Percent 2 2 2 3 3 2" xfId="1138" xr:uid="{9FBD0B6A-EE30-470C-B751-C44FB4826915}"/>
    <cellStyle name="Percent 2 2 2 3 3 2 2" xfId="3394" xr:uid="{1427A876-CDFB-4924-8CC6-B3F2BE2F4C96}"/>
    <cellStyle name="Percent 2 2 2 3 3 2 2 2" xfId="7826" xr:uid="{341DCC87-1F96-419C-A986-7AEBDF9B1A2C}"/>
    <cellStyle name="Percent 2 2 2 3 3 2 3" xfId="5610" xr:uid="{08552105-22C8-42E7-97F4-BD0C05C65D43}"/>
    <cellStyle name="Percent 2 2 2 3 3 3" xfId="1886" xr:uid="{9156D4A8-A4B4-436F-ACC2-71C68C68836D}"/>
    <cellStyle name="Percent 2 2 2 3 3 3 2" xfId="4102" xr:uid="{5B56AC60-F644-4FF1-AE61-1F2354905171}"/>
    <cellStyle name="Percent 2 2 2 3 3 3 2 2" xfId="8534" xr:uid="{58E49622-1754-4333-B400-F125D3142A45}"/>
    <cellStyle name="Percent 2 2 2 3 3 3 3" xfId="6318" xr:uid="{F91ED948-E262-4CE9-81ED-ADFBDCA3A165}"/>
    <cellStyle name="Percent 2 2 2 3 3 4" xfId="2649" xr:uid="{10DB3F42-97BF-437E-AA58-9BF385F72546}"/>
    <cellStyle name="Percent 2 2 2 3 3 4 2" xfId="7081" xr:uid="{4409D753-2BD9-4945-A7F7-A692BFC34D1F}"/>
    <cellStyle name="Percent 2 2 2 3 3 5" xfId="4865" xr:uid="{F3D1ACAC-E300-4EE0-B21D-ABF0BBC47DD5}"/>
    <cellStyle name="Percent 2 2 2 3 4" xfId="614" xr:uid="{5043FB16-5085-4A63-93F8-00F6F81D5B7A}"/>
    <cellStyle name="Percent 2 2 2 3 4 2" xfId="1373" xr:uid="{D58BDC8E-A0AC-427E-9D1C-E3D2B9502744}"/>
    <cellStyle name="Percent 2 2 2 3 4 2 2" xfId="3629" xr:uid="{9478EA9F-8201-4B78-8B73-AAAB372699C8}"/>
    <cellStyle name="Percent 2 2 2 3 4 2 2 2" xfId="8061" xr:uid="{C684090E-F7CC-426B-8FB4-E9BCE35E6232}"/>
    <cellStyle name="Percent 2 2 2 3 4 2 3" xfId="5845" xr:uid="{859F4FD5-9E37-4FA7-933D-06F8696608F4}"/>
    <cellStyle name="Percent 2 2 2 3 4 3" xfId="2121" xr:uid="{C0B73502-75AD-4E5D-8AEB-9626D82D1756}"/>
    <cellStyle name="Percent 2 2 2 3 4 3 2" xfId="4337" xr:uid="{E55B1EEB-3615-498D-9BB6-5DCB3B0CD4A6}"/>
    <cellStyle name="Percent 2 2 2 3 4 3 2 2" xfId="8769" xr:uid="{9A8251CE-3ED3-47BF-B107-0757F4C36AF8}"/>
    <cellStyle name="Percent 2 2 2 3 4 3 3" xfId="6553" xr:uid="{A39B4D2E-5C59-4663-ACE8-17AAFF253751}"/>
    <cellStyle name="Percent 2 2 2 3 4 4" xfId="2884" xr:uid="{33FD3931-7D4B-4987-9C9F-4841E72FCA0E}"/>
    <cellStyle name="Percent 2 2 2 3 4 4 2" xfId="7316" xr:uid="{D8237964-465D-44BC-9A85-52913FBBC06E}"/>
    <cellStyle name="Percent 2 2 2 3 4 5" xfId="5100" xr:uid="{7A85CC28-056E-4E8B-AFB1-E6F692A84B74}"/>
    <cellStyle name="Percent 2 2 2 3 5" xfId="908" xr:uid="{51AA45C4-B46E-4419-B2D9-AA9F0650FA79}"/>
    <cellStyle name="Percent 2 2 2 3 5 2" xfId="3164" xr:uid="{209D1691-08E5-422D-BCE5-7764D1D91A79}"/>
    <cellStyle name="Percent 2 2 2 3 5 2 2" xfId="7596" xr:uid="{D489C512-1540-4C51-B85E-6314358242C2}"/>
    <cellStyle name="Percent 2 2 2 3 5 3" xfId="5380" xr:uid="{859ACB3A-9268-43B7-B654-6764841758AB}"/>
    <cellStyle name="Percent 2 2 2 3 6" xfId="1656" xr:uid="{CAD09FC8-91B8-411B-896B-7165517EC507}"/>
    <cellStyle name="Percent 2 2 2 3 6 2" xfId="3872" xr:uid="{6EE03FD8-942F-4CE6-8FCE-B6CAB7D39C45}"/>
    <cellStyle name="Percent 2 2 2 3 6 2 2" xfId="8304" xr:uid="{E7F1994E-987C-4692-BFC5-0230439B5FE3}"/>
    <cellStyle name="Percent 2 2 2 3 6 3" xfId="6088" xr:uid="{56EF896C-B99A-45EC-A227-829D4C79105C}"/>
    <cellStyle name="Percent 2 2 2 3 7" xfId="2419" xr:uid="{B0FD6C28-D003-4830-A42F-9A2421A48964}"/>
    <cellStyle name="Percent 2 2 2 3 7 2" xfId="6851" xr:uid="{445BB042-3E85-4683-AB3D-2887BF22935C}"/>
    <cellStyle name="Percent 2 2 2 3 8" xfId="4635" xr:uid="{BC8C71D8-0154-4ED3-81E0-A011AAE2DB29}"/>
    <cellStyle name="Percent 2 2 2 4" xfId="208" xr:uid="{520B805F-D719-4333-A978-4C5C4E9E3116}"/>
    <cellStyle name="Percent 2 2 2 4 2" xfId="438" xr:uid="{8A3E364A-92F2-4537-8BAF-E00B63C85413}"/>
    <cellStyle name="Percent 2 2 2 4 2 2" xfId="1197" xr:uid="{DB165321-D4C2-4D02-89E8-6A832318DD02}"/>
    <cellStyle name="Percent 2 2 2 4 2 2 2" xfId="3453" xr:uid="{BDC9BC83-4E0E-4A02-8CDC-6CB2D61EABC5}"/>
    <cellStyle name="Percent 2 2 2 4 2 2 2 2" xfId="7885" xr:uid="{A84254AA-2261-4BA7-824A-06B56D5B4AD3}"/>
    <cellStyle name="Percent 2 2 2 4 2 2 3" xfId="5669" xr:uid="{7803BC41-29F7-48E7-8EB3-C6F1359D32F5}"/>
    <cellStyle name="Percent 2 2 2 4 2 3" xfId="1945" xr:uid="{02F5E77A-DC38-42ED-997A-4C424972385F}"/>
    <cellStyle name="Percent 2 2 2 4 2 3 2" xfId="4161" xr:uid="{350E549C-AD9F-4320-AE7F-67F61672431B}"/>
    <cellStyle name="Percent 2 2 2 4 2 3 2 2" xfId="8593" xr:uid="{1D5DA354-2244-4AFE-A206-24AF6C817293}"/>
    <cellStyle name="Percent 2 2 2 4 2 3 3" xfId="6377" xr:uid="{5FA048F8-BADF-4A61-B38D-4842A67882AC}"/>
    <cellStyle name="Percent 2 2 2 4 2 4" xfId="2708" xr:uid="{CA6666C8-8E75-4353-89B2-B5F173BCDF44}"/>
    <cellStyle name="Percent 2 2 2 4 2 4 2" xfId="7140" xr:uid="{2BEFAAB8-7537-492B-9601-DC67D9FB6021}"/>
    <cellStyle name="Percent 2 2 2 4 2 5" xfId="4924" xr:uid="{5C2940D5-A481-4F0C-B449-C914A1A3BD88}"/>
    <cellStyle name="Percent 2 2 2 4 3" xfId="673" xr:uid="{CC3C08F6-E5B4-4E16-8C7B-2C0C7FB0A669}"/>
    <cellStyle name="Percent 2 2 2 4 3 2" xfId="1432" xr:uid="{2D01766E-0486-4932-9535-0EAF913ED3E4}"/>
    <cellStyle name="Percent 2 2 2 4 3 2 2" xfId="3688" xr:uid="{83B12446-C4ED-4292-9107-EE381F4E5E53}"/>
    <cellStyle name="Percent 2 2 2 4 3 2 2 2" xfId="8120" xr:uid="{721FE651-4F2D-4CBC-9222-E6CB80BDC278}"/>
    <cellStyle name="Percent 2 2 2 4 3 2 3" xfId="5904" xr:uid="{97567508-B4BD-4CEA-8AF2-2191FF9810B6}"/>
    <cellStyle name="Percent 2 2 2 4 3 3" xfId="2180" xr:uid="{30023AC4-C25F-407B-A04E-629315F60C5D}"/>
    <cellStyle name="Percent 2 2 2 4 3 3 2" xfId="4396" xr:uid="{07C5EAC6-36BE-4BFA-B965-C4BCED40426C}"/>
    <cellStyle name="Percent 2 2 2 4 3 3 2 2" xfId="8828" xr:uid="{0A8B415D-94EF-4849-A6F5-2A3F25824929}"/>
    <cellStyle name="Percent 2 2 2 4 3 3 3" xfId="6612" xr:uid="{6F65D0FD-22B2-43A7-B5FB-279013C1ADE1}"/>
    <cellStyle name="Percent 2 2 2 4 3 4" xfId="2943" xr:uid="{7087D6C1-6922-4F58-B549-926EA2F60ADB}"/>
    <cellStyle name="Percent 2 2 2 4 3 4 2" xfId="7375" xr:uid="{730EFA2E-A921-4A49-A8B3-ED34D28165BC}"/>
    <cellStyle name="Percent 2 2 2 4 3 5" xfId="5159" xr:uid="{E9F47BF3-9072-48D1-9D17-7CAAAF7B5CFB}"/>
    <cellStyle name="Percent 2 2 2 4 4" xfId="967" xr:uid="{DC8E8D70-F968-416B-A819-90A6A1EDC62C}"/>
    <cellStyle name="Percent 2 2 2 4 4 2" xfId="3223" xr:uid="{B4D999F3-F360-4595-AA05-599836824BA4}"/>
    <cellStyle name="Percent 2 2 2 4 4 2 2" xfId="7655" xr:uid="{9EEC7EEB-D40A-431A-A66F-A1F58C74B22F}"/>
    <cellStyle name="Percent 2 2 2 4 4 3" xfId="5439" xr:uid="{63FA6A06-13B8-467D-9B0E-9CD396478D59}"/>
    <cellStyle name="Percent 2 2 2 4 5" xfId="1715" xr:uid="{270411B8-EC90-4388-BF85-9490943CD9A9}"/>
    <cellStyle name="Percent 2 2 2 4 5 2" xfId="3931" xr:uid="{4A67BD38-96FD-42F5-8AEF-5D4F2B89ECD1}"/>
    <cellStyle name="Percent 2 2 2 4 5 2 2" xfId="8363" xr:uid="{B68F0CFC-40F4-4546-83BC-482C0DB5D5CA}"/>
    <cellStyle name="Percent 2 2 2 4 5 3" xfId="6147" xr:uid="{1F6B843B-B37F-4236-94D1-5C3F77C46BFD}"/>
    <cellStyle name="Percent 2 2 2 4 6" xfId="2478" xr:uid="{7103BB57-5C37-4D9E-87A0-67394C9E175F}"/>
    <cellStyle name="Percent 2 2 2 4 6 2" xfId="6910" xr:uid="{7042CDAF-9E48-434C-892A-AB49EA7CAEE1}"/>
    <cellStyle name="Percent 2 2 2 4 7" xfId="4694" xr:uid="{249C7080-9BCF-44FB-9C58-54DA5769B991}"/>
    <cellStyle name="Percent 2 2 2 5" xfId="324" xr:uid="{B2E54196-661E-43D1-9FF1-651CE41F5C56}"/>
    <cellStyle name="Percent 2 2 2 5 2" xfId="1083" xr:uid="{08B9A96E-35F2-4ADE-89C0-94DBDA4B9EF4}"/>
    <cellStyle name="Percent 2 2 2 5 2 2" xfId="3339" xr:uid="{E1150902-D64B-4EDA-977C-E0E4730C1BA8}"/>
    <cellStyle name="Percent 2 2 2 5 2 2 2" xfId="7771" xr:uid="{F7986827-E1EF-4DB6-90C3-2F08386A5EEB}"/>
    <cellStyle name="Percent 2 2 2 5 2 3" xfId="5555" xr:uid="{D0505057-CD6A-43D2-9AC4-35A0A44C8591}"/>
    <cellStyle name="Percent 2 2 2 5 3" xfId="1831" xr:uid="{71A4EA55-B888-40F4-AAC2-E18F7DF5580D}"/>
    <cellStyle name="Percent 2 2 2 5 3 2" xfId="4047" xr:uid="{14CBF632-0258-4718-AFCB-541B67937512}"/>
    <cellStyle name="Percent 2 2 2 5 3 2 2" xfId="8479" xr:uid="{C64955B6-AA30-443B-B23F-A114CBD6784D}"/>
    <cellStyle name="Percent 2 2 2 5 3 3" xfId="6263" xr:uid="{0ADA17BE-DFC1-4E09-9E80-7C4F1F78DD7C}"/>
    <cellStyle name="Percent 2 2 2 5 4" xfId="2594" xr:uid="{F1C37887-F3FB-46B6-96AB-D3926522C2D9}"/>
    <cellStyle name="Percent 2 2 2 5 4 2" xfId="7026" xr:uid="{A103CC02-057A-4943-AB2E-C999F52202A6}"/>
    <cellStyle name="Percent 2 2 2 5 5" xfId="4810" xr:uid="{91001432-7E23-4A90-B6D9-91E32FEAB703}"/>
    <cellStyle name="Percent 2 2 2 6" xfId="559" xr:uid="{394FC29A-DC89-491B-854D-663CE10ECA99}"/>
    <cellStyle name="Percent 2 2 2 6 2" xfId="1318" xr:uid="{12086CED-3ACC-452C-B02A-CA0506BB3A59}"/>
    <cellStyle name="Percent 2 2 2 6 2 2" xfId="3574" xr:uid="{8019A0D0-776A-47AC-8304-EE2B36D3EB46}"/>
    <cellStyle name="Percent 2 2 2 6 2 2 2" xfId="8006" xr:uid="{4867C94B-CE96-4822-8B61-CE37AD44FC39}"/>
    <cellStyle name="Percent 2 2 2 6 2 3" xfId="5790" xr:uid="{B6C7857D-870D-49A7-8CC5-47736C903476}"/>
    <cellStyle name="Percent 2 2 2 6 3" xfId="2066" xr:uid="{772DDF92-CE8B-4C62-9555-A6C065BF332D}"/>
    <cellStyle name="Percent 2 2 2 6 3 2" xfId="4282" xr:uid="{50F0A923-9273-478F-B6A0-0820FA17EA04}"/>
    <cellStyle name="Percent 2 2 2 6 3 2 2" xfId="8714" xr:uid="{EA91DB66-4089-436C-A5BF-4C29BB1923A5}"/>
    <cellStyle name="Percent 2 2 2 6 3 3" xfId="6498" xr:uid="{B23499BB-8413-4E44-836A-3A94732A4D53}"/>
    <cellStyle name="Percent 2 2 2 6 4" xfId="2829" xr:uid="{97B05702-AF28-4FD8-BE68-F9531F3FB50C}"/>
    <cellStyle name="Percent 2 2 2 6 4 2" xfId="7261" xr:uid="{1018910E-E844-47D8-8FE9-9A87D0F119B5}"/>
    <cellStyle name="Percent 2 2 2 6 5" xfId="5045" xr:uid="{565087B7-BD76-49A5-A865-680F4E1D64E6}"/>
    <cellStyle name="Percent 2 2 2 7" xfId="760" xr:uid="{26F17CB1-65E7-47CF-AF07-C5381FA9FBA9}"/>
    <cellStyle name="Percent 2 2 2 7 2" xfId="2267" xr:uid="{7A5B41EB-ACFD-4CFB-8C26-ED1F052A0E1D}"/>
    <cellStyle name="Percent 2 2 2 7 2 2" xfId="4483" xr:uid="{5FBE5BDC-B53E-4B2F-BD67-82BADC180B8D}"/>
    <cellStyle name="Percent 2 2 2 7 2 2 2" xfId="8915" xr:uid="{F90B26F2-86BC-4B34-BC82-EF6D16626B8B}"/>
    <cellStyle name="Percent 2 2 2 7 2 3" xfId="6699" xr:uid="{9202CBFF-B3A5-46A2-BE87-D3D16940CEF7}"/>
    <cellStyle name="Percent 2 2 2 7 3" xfId="3030" xr:uid="{4EC16BDC-2A38-4E42-A5FA-B26E24736429}"/>
    <cellStyle name="Percent 2 2 2 7 3 2" xfId="7462" xr:uid="{3D930EBA-55F3-4449-9ED4-C24A14C814A1}"/>
    <cellStyle name="Percent 2 2 2 7 4" xfId="5246" xr:uid="{2C5A2D8B-D34E-4454-8408-30919A5FB33F}"/>
    <cellStyle name="Percent 2 2 2 8" xfId="800" xr:uid="{DD1DFE80-D4A2-42A2-956A-DC905701C44D}"/>
    <cellStyle name="Percent 2 2 2 8 2" xfId="2295" xr:uid="{CFC548C9-AAFC-4EB2-B782-3867A8F03E63}"/>
    <cellStyle name="Percent 2 2 2 8 2 2" xfId="4511" xr:uid="{02ACC5F4-BC2B-471F-8B04-056A32767A2F}"/>
    <cellStyle name="Percent 2 2 2 8 2 2 2" xfId="8943" xr:uid="{F58B8B23-3BD3-4261-B214-CC250C7DAB54}"/>
    <cellStyle name="Percent 2 2 2 8 2 3" xfId="6727" xr:uid="{497FFFE7-BCE3-497A-9FF5-5B0C8C3B0C38}"/>
    <cellStyle name="Percent 2 2 2 8 3" xfId="3058" xr:uid="{E8B86CFA-6D20-4C01-BFED-36D8CC52DABB}"/>
    <cellStyle name="Percent 2 2 2 8 3 2" xfId="7490" xr:uid="{D5BA842C-583C-4AAC-8784-F58C494AD764}"/>
    <cellStyle name="Percent 2 2 2 8 4" xfId="5274" xr:uid="{C01231E4-ED3C-40ED-A29D-9D81436FA0F4}"/>
    <cellStyle name="Percent 2 2 2 9" xfId="861" xr:uid="{4CDA73C1-F1A0-41CC-9296-0312E1455703}"/>
    <cellStyle name="Percent 2 2 2 9 2" xfId="3117" xr:uid="{F1E63973-69DF-492F-9411-78266F9F0845}"/>
    <cellStyle name="Percent 2 2 2 9 2 2" xfId="7549" xr:uid="{BA8A1F66-E07A-4932-8AA1-59B3F85A03AC}"/>
    <cellStyle name="Percent 2 2 2 9 3" xfId="5333" xr:uid="{9E7AA098-584D-4B90-8D5F-D689460EFBCA}"/>
    <cellStyle name="Percent 2 2 3" xfId="150" xr:uid="{498E548C-EA1B-4D42-B03A-2D47B4FCAA9C}"/>
    <cellStyle name="Percent 2 2 4" xfId="181" xr:uid="{59082DD7-BB1C-4ADD-A831-A8E3D012FA24}"/>
    <cellStyle name="Percent 2 2 4 2" xfId="411" xr:uid="{AEE44486-81F8-43C4-8EA5-4CC74B4E62FF}"/>
    <cellStyle name="Percent 2 2 4 2 2" xfId="1170" xr:uid="{86890FAA-3C96-41B1-BFBA-FB320D85F8C6}"/>
    <cellStyle name="Percent 2 2 4 2 2 2" xfId="3426" xr:uid="{A6A1829B-07A7-4E43-83C7-0EA722A6B9E4}"/>
    <cellStyle name="Percent 2 2 4 2 2 2 2" xfId="7858" xr:uid="{1A88D31E-B98C-44A8-A2E6-D62B3AA8BAD1}"/>
    <cellStyle name="Percent 2 2 4 2 2 3" xfId="5642" xr:uid="{CE015050-5434-4B07-9754-7965C7C6C4D3}"/>
    <cellStyle name="Percent 2 2 4 2 3" xfId="1918" xr:uid="{2A337AFA-3161-491F-83BE-7F66488D4075}"/>
    <cellStyle name="Percent 2 2 4 2 3 2" xfId="4134" xr:uid="{F7978BAD-B417-4648-97D3-B9FD7B9D4F43}"/>
    <cellStyle name="Percent 2 2 4 2 3 2 2" xfId="8566" xr:uid="{B3A76861-4DA4-41F8-B163-CE9C51FD2555}"/>
    <cellStyle name="Percent 2 2 4 2 3 3" xfId="6350" xr:uid="{49B41C89-0A7A-4FCA-B260-689061462006}"/>
    <cellStyle name="Percent 2 2 4 2 4" xfId="2681" xr:uid="{DACC0BC2-35E3-4DBD-934A-8F76268CDAD7}"/>
    <cellStyle name="Percent 2 2 4 2 4 2" xfId="7113" xr:uid="{6C8A64AB-0B61-4F18-9D71-915C6592723D}"/>
    <cellStyle name="Percent 2 2 4 2 5" xfId="4897" xr:uid="{FE836B63-7868-4AC7-A0E3-C8AEC1326EF7}"/>
    <cellStyle name="Percent 2 2 4 3" xfId="646" xr:uid="{1897762D-334B-4FE9-85AA-4F4E77D2C6B3}"/>
    <cellStyle name="Percent 2 2 4 3 2" xfId="1405" xr:uid="{5F1D7644-4D33-47FE-A198-0907379CD1F4}"/>
    <cellStyle name="Percent 2 2 4 3 2 2" xfId="3661" xr:uid="{364D3BED-E251-414D-BDDE-57A2A8BE7DCB}"/>
    <cellStyle name="Percent 2 2 4 3 2 2 2" xfId="8093" xr:uid="{0AD1C8C1-4700-4906-B163-D5D468075B2D}"/>
    <cellStyle name="Percent 2 2 4 3 2 3" xfId="5877" xr:uid="{C33C98B4-9166-439A-9F93-A2B7720A1840}"/>
    <cellStyle name="Percent 2 2 4 3 3" xfId="2153" xr:uid="{FC22CB36-0344-442D-ADA3-DF7B76B97E9F}"/>
    <cellStyle name="Percent 2 2 4 3 3 2" xfId="4369" xr:uid="{EC7EA4A6-916D-4195-882F-B51CE39D5388}"/>
    <cellStyle name="Percent 2 2 4 3 3 2 2" xfId="8801" xr:uid="{DF3AB743-1182-49E0-9D97-3950D1131291}"/>
    <cellStyle name="Percent 2 2 4 3 3 3" xfId="6585" xr:uid="{F462FF29-A4E6-478A-8A82-C3902194B7B3}"/>
    <cellStyle name="Percent 2 2 4 3 4" xfId="2916" xr:uid="{2DFC2BC2-DAFE-4852-A13C-0DF53770FD88}"/>
    <cellStyle name="Percent 2 2 4 3 4 2" xfId="7348" xr:uid="{1D6AD655-79C8-40A1-898A-33038C20D37F}"/>
    <cellStyle name="Percent 2 2 4 3 5" xfId="5132" xr:uid="{3F2D1FEE-9297-4F3B-A28E-B6097A51DF85}"/>
    <cellStyle name="Percent 2 2 4 4" xfId="940" xr:uid="{3AD8AA9A-E527-4696-98D4-AB71DCBCC106}"/>
    <cellStyle name="Percent 2 2 4 4 2" xfId="3196" xr:uid="{26658415-2401-4E57-9AA8-B5422CEA2FEB}"/>
    <cellStyle name="Percent 2 2 4 4 2 2" xfId="7628" xr:uid="{16CDF293-8086-4E62-9FC4-61FBE92D6BB8}"/>
    <cellStyle name="Percent 2 2 4 4 3" xfId="5412" xr:uid="{EB97B171-7FFB-4162-974F-602823ED1260}"/>
    <cellStyle name="Percent 2 2 4 5" xfId="1688" xr:uid="{238618FB-440A-4978-9820-A3E55FE48264}"/>
    <cellStyle name="Percent 2 2 4 5 2" xfId="3904" xr:uid="{83568B8C-EEAA-4733-90AB-4A5724E160B2}"/>
    <cellStyle name="Percent 2 2 4 5 2 2" xfId="8336" xr:uid="{DB416C9C-0A8E-4C72-B8E7-6C32F6E0471A}"/>
    <cellStyle name="Percent 2 2 4 5 3" xfId="6120" xr:uid="{E74BF6A2-BAEB-42D7-B15F-52BD75FE8D77}"/>
    <cellStyle name="Percent 2 2 4 6" xfId="2451" xr:uid="{7F5C79F6-E197-4EE2-AE14-420CC4110A30}"/>
    <cellStyle name="Percent 2 2 4 6 2" xfId="6883" xr:uid="{C8DA671A-2B70-4FD3-B252-930728318EEB}"/>
    <cellStyle name="Percent 2 2 4 7" xfId="4667" xr:uid="{E4A8FAA4-5654-4C63-8C44-4D35E0AA412F}"/>
    <cellStyle name="Percent 2 2 5" xfId="297" xr:uid="{7A5CEDED-22DA-4FD5-BA2F-8F1D1D80404D}"/>
    <cellStyle name="Percent 2 2 5 2" xfId="1056" xr:uid="{3D25CE75-6A39-421E-A0BD-74670D3D9E28}"/>
    <cellStyle name="Percent 2 2 5 2 2" xfId="3312" xr:uid="{039D0AE6-7B13-4586-9275-F84A49860F13}"/>
    <cellStyle name="Percent 2 2 5 2 2 2" xfId="7744" xr:uid="{483B4EF3-4108-443C-B507-ECA5EE993CDB}"/>
    <cellStyle name="Percent 2 2 5 2 3" xfId="5528" xr:uid="{17C4464B-13A8-4341-B26B-591B55CD1F2B}"/>
    <cellStyle name="Percent 2 2 5 3" xfId="1804" xr:uid="{2C4A889B-DD26-4FF0-BBEC-A4D057F98EA4}"/>
    <cellStyle name="Percent 2 2 5 3 2" xfId="4020" xr:uid="{13A30BDA-A323-498B-BC72-00BE8DD791B2}"/>
    <cellStyle name="Percent 2 2 5 3 2 2" xfId="8452" xr:uid="{899FF02E-C1CE-4EA7-B025-F5A26FA222AF}"/>
    <cellStyle name="Percent 2 2 5 3 3" xfId="6236" xr:uid="{1C146F7D-0AEB-4651-81B5-CF6829192C87}"/>
    <cellStyle name="Percent 2 2 5 4" xfId="2567" xr:uid="{8164811E-B8ED-4742-9D16-6D0FDFA3BBC4}"/>
    <cellStyle name="Percent 2 2 5 4 2" xfId="6999" xr:uid="{D7B75D48-B51E-4F3A-B331-B77E9A498242}"/>
    <cellStyle name="Percent 2 2 5 5" xfId="4783" xr:uid="{7E549436-3F08-4B2E-A8E2-3DED2794FE4F}"/>
    <cellStyle name="Percent 2 2 6" xfId="532" xr:uid="{BE22C705-FF75-456F-AAA8-41B85443978A}"/>
    <cellStyle name="Percent 2 2 6 2" xfId="1291" xr:uid="{2AA7D103-D7B8-4F2A-ACBA-8AAFA830C07F}"/>
    <cellStyle name="Percent 2 2 6 2 2" xfId="3547" xr:uid="{3B18A47E-E866-4668-872D-0D89B4DD990A}"/>
    <cellStyle name="Percent 2 2 6 2 2 2" xfId="7979" xr:uid="{6157289F-FD08-4959-89AB-37F5B8D9CC9A}"/>
    <cellStyle name="Percent 2 2 6 2 3" xfId="5763" xr:uid="{76EB1EEA-3B8A-4C72-98EC-882BF385E424}"/>
    <cellStyle name="Percent 2 2 6 3" xfId="2039" xr:uid="{58D90732-8230-483A-824E-F0ADBE0970F1}"/>
    <cellStyle name="Percent 2 2 6 3 2" xfId="4255" xr:uid="{D126880A-6FBB-478E-927A-EE2777843904}"/>
    <cellStyle name="Percent 2 2 6 3 2 2" xfId="8687" xr:uid="{2480DB98-0731-463F-9563-BAAFE8415C42}"/>
    <cellStyle name="Percent 2 2 6 3 3" xfId="6471" xr:uid="{50C1F51A-9BD5-4F1B-99EB-6EE2421F1DB4}"/>
    <cellStyle name="Percent 2 2 6 4" xfId="2802" xr:uid="{0104DFBC-6C94-49B1-9F32-3EA020A2B601}"/>
    <cellStyle name="Percent 2 2 6 4 2" xfId="7234" xr:uid="{904F313C-E055-4FD8-9F3E-27D833F86419}"/>
    <cellStyle name="Percent 2 2 6 5" xfId="5018" xr:uid="{55382668-0A7A-4E5E-B31D-7EA0155A8A9C}"/>
    <cellStyle name="Percent 2 2 7" xfId="838" xr:uid="{6519C527-CABF-4529-813F-FEC82B4E5F80}"/>
    <cellStyle name="Percent 2 2 7 2" xfId="3094" xr:uid="{62BE13E1-741E-4761-9885-EFE6E511DC07}"/>
    <cellStyle name="Percent 2 2 7 2 2" xfId="7526" xr:uid="{3A2019A6-C897-4FF1-837A-9A6C354BE4C7}"/>
    <cellStyle name="Percent 2 2 7 3" xfId="5310" xr:uid="{190C7944-22E2-4E78-A268-05AC15EADA55}"/>
    <cellStyle name="Percent 2 2 8" xfId="1574" xr:uid="{B46932A0-99C3-4B35-A392-F04AB601689F}"/>
    <cellStyle name="Percent 2 2 8 2" xfId="3790" xr:uid="{8788F8A1-5356-4918-B8A8-FF3F5B479EE2}"/>
    <cellStyle name="Percent 2 2 8 2 2" xfId="8222" xr:uid="{7989F24B-D8D9-4BDE-99AF-53A1B76B66F3}"/>
    <cellStyle name="Percent 2 2 8 3" xfId="6006" xr:uid="{F7EBEA5A-5E2F-4CEE-8F72-FB6821195A60}"/>
    <cellStyle name="Percent 2 2 9" xfId="2337" xr:uid="{FBC5DA97-573E-48C2-B4FB-EB7192D3382C}"/>
    <cellStyle name="Percent 2 2 9 2" xfId="6769" xr:uid="{C755A6A5-8131-499A-834E-855B2A59D75E}"/>
    <cellStyle name="Percent 2 3" xfId="71" xr:uid="{00000000-0005-0000-0000-00000C000000}"/>
    <cellStyle name="Percent 2 4" xfId="167" xr:uid="{F86B153E-D7FF-4DFB-AFB1-18B01169ED11}"/>
    <cellStyle name="Percent 2 4 2" xfId="397" xr:uid="{1B8CB246-98BC-455C-894C-B82BD129713A}"/>
    <cellStyle name="Percent 2 4 2 2" xfId="1156" xr:uid="{C0710449-8133-4CB6-820C-EDB9A66D63A6}"/>
    <cellStyle name="Percent 2 4 2 2 2" xfId="3412" xr:uid="{87D22BD2-AD06-42D8-8559-9525E79E1575}"/>
    <cellStyle name="Percent 2 4 2 2 2 2" xfId="7844" xr:uid="{5BAFAA00-3310-49AA-93E9-892D2BC0F0F8}"/>
    <cellStyle name="Percent 2 4 2 2 3" xfId="5628" xr:uid="{06FEEDB4-810C-4609-A596-C9928D775E3A}"/>
    <cellStyle name="Percent 2 4 2 3" xfId="1904" xr:uid="{E5F73988-1E54-442F-9D5D-198BF8985B56}"/>
    <cellStyle name="Percent 2 4 2 3 2" xfId="4120" xr:uid="{8A24F31E-1544-4A1F-A55A-236E80A4676C}"/>
    <cellStyle name="Percent 2 4 2 3 2 2" xfId="8552" xr:uid="{E6F21A57-2AE2-437B-8938-44214494B778}"/>
    <cellStyle name="Percent 2 4 2 3 3" xfId="6336" xr:uid="{17B83701-162D-4FBE-979A-7A67FD442AF3}"/>
    <cellStyle name="Percent 2 4 2 4" xfId="2667" xr:uid="{0919D08A-2F72-4421-B2D1-99BD25BB4047}"/>
    <cellStyle name="Percent 2 4 2 4 2" xfId="7099" xr:uid="{212A8DD5-502B-4E80-9BC8-259EA4AED35A}"/>
    <cellStyle name="Percent 2 4 2 5" xfId="4883" xr:uid="{88FA86B3-E209-4875-8039-8827139F3DF8}"/>
    <cellStyle name="Percent 2 4 3" xfId="632" xr:uid="{239E7847-0AC7-41C1-B73A-527B80EF8E4B}"/>
    <cellStyle name="Percent 2 4 3 2" xfId="1391" xr:uid="{B35C82A9-C033-46F4-9440-A9D0CEA0A2DF}"/>
    <cellStyle name="Percent 2 4 3 2 2" xfId="3647" xr:uid="{D54CAC93-03C2-4FDD-95A7-01C0107CDED8}"/>
    <cellStyle name="Percent 2 4 3 2 2 2" xfId="8079" xr:uid="{ACD8A245-0E25-438A-A37E-2764E980A0FA}"/>
    <cellStyle name="Percent 2 4 3 2 3" xfId="5863" xr:uid="{790CF550-3EC9-4292-A12E-C683BD3F5CFA}"/>
    <cellStyle name="Percent 2 4 3 3" xfId="2139" xr:uid="{90A45448-B01B-42C4-99C5-8231A57211CE}"/>
    <cellStyle name="Percent 2 4 3 3 2" xfId="4355" xr:uid="{355CFB37-B72C-4CFE-A6C6-FC3D6C2009EC}"/>
    <cellStyle name="Percent 2 4 3 3 2 2" xfId="8787" xr:uid="{48EFC69A-CF25-433D-9C46-7E269F25C1A5}"/>
    <cellStyle name="Percent 2 4 3 3 3" xfId="6571" xr:uid="{0416D27B-EEAF-49F6-88A0-2093139F4A94}"/>
    <cellStyle name="Percent 2 4 3 4" xfId="2902" xr:uid="{AB7168D2-BD09-430B-B06A-743643BE6387}"/>
    <cellStyle name="Percent 2 4 3 4 2" xfId="7334" xr:uid="{49E92128-6AF0-4D83-8794-CE90FAF53158}"/>
    <cellStyle name="Percent 2 4 3 5" xfId="5118" xr:uid="{A6A0E2B3-B5EB-467E-83D0-050A243B3572}"/>
    <cellStyle name="Percent 2 4 4" xfId="788" xr:uid="{F6729221-4C05-4E3D-AB6B-2107BCFD2375}"/>
    <cellStyle name="Percent 2 4 5" xfId="926" xr:uid="{1B79591B-6F36-454F-BA93-A61F5B2C9637}"/>
    <cellStyle name="Percent 2 4 5 2" xfId="3182" xr:uid="{F8F2BEB9-B5DF-4994-9317-3A1DD29BEEEE}"/>
    <cellStyle name="Percent 2 4 5 2 2" xfId="7614" xr:uid="{628933FA-ECCA-4D33-A7F7-FE4CE50B9634}"/>
    <cellStyle name="Percent 2 4 5 3" xfId="5398" xr:uid="{3CBFB592-6305-471A-9144-FEDF7B0B2CB3}"/>
    <cellStyle name="Percent 2 4 6" xfId="1674" xr:uid="{0380D095-2527-4A61-9C1A-4484474F94B2}"/>
    <cellStyle name="Percent 2 4 6 2" xfId="3890" xr:uid="{1FE1FF41-7AFF-4849-B218-6E2DAC33A83D}"/>
    <cellStyle name="Percent 2 4 6 2 2" xfId="8322" xr:uid="{90B6ACF0-19A2-48D1-BA3D-DF62B92CB7D8}"/>
    <cellStyle name="Percent 2 4 6 3" xfId="6106" xr:uid="{BA7A2E7E-7CCA-414C-8131-739A8CD310C9}"/>
    <cellStyle name="Percent 2 4 7" xfId="2437" xr:uid="{6FCE7680-F202-4E52-9863-5AF185B88113}"/>
    <cellStyle name="Percent 2 4 7 2" xfId="6869" xr:uid="{B8507B69-326F-47BA-88FC-C8996FE08EA6}"/>
    <cellStyle name="Percent 2 4 8" xfId="4653" xr:uid="{CF3C9072-E70D-404F-8646-A443E171B3F1}"/>
    <cellStyle name="Percent 2 5" xfId="283" xr:uid="{115218DB-E081-4F36-809E-BFC0E1A2601A}"/>
    <cellStyle name="Percent 2 5 2" xfId="793" xr:uid="{60A257D6-94BD-4B95-AF41-DABDD7E9E410}"/>
    <cellStyle name="Percent 2 5 3" xfId="1042" xr:uid="{3C1C2770-4698-4575-A943-4F8EE2C3379A}"/>
    <cellStyle name="Percent 2 5 3 2" xfId="3298" xr:uid="{93A5ACB8-5F27-4C0F-90F3-0BD43DA90F4C}"/>
    <cellStyle name="Percent 2 5 3 2 2" xfId="7730" xr:uid="{CEE99942-9278-40B5-9469-5D6508542105}"/>
    <cellStyle name="Percent 2 5 3 3" xfId="5514" xr:uid="{5455A5EF-66FF-483B-821A-4F006EA08339}"/>
    <cellStyle name="Percent 2 5 4" xfId="1790" xr:uid="{D0128903-F253-404E-9BB6-539F57D3E09E}"/>
    <cellStyle name="Percent 2 5 4 2" xfId="4006" xr:uid="{4ABFAB23-B11E-4A55-904C-D54508AC8E01}"/>
    <cellStyle name="Percent 2 5 4 2 2" xfId="8438" xr:uid="{19A3142F-0660-414E-B6F3-21C951DCF3F7}"/>
    <cellStyle name="Percent 2 5 4 3" xfId="6222" xr:uid="{0C2EAD45-2475-40E0-AC3E-7DF914E5A930}"/>
    <cellStyle name="Percent 2 5 5" xfId="2553" xr:uid="{D7CCDE7B-D11E-4FDD-93BE-E1920226820B}"/>
    <cellStyle name="Percent 2 5 5 2" xfId="6985" xr:uid="{E6C9FFC4-52AF-4411-B320-7D9BDA93D2A5}"/>
    <cellStyle name="Percent 2 5 6" xfId="4769" xr:uid="{CECE3CE1-B240-41F5-BF6A-B870E4103141}"/>
    <cellStyle name="Percent 2 6" xfId="518" xr:uid="{AD9BF4A4-B4D9-4BC3-AFF7-53A74AC409FB}"/>
    <cellStyle name="Percent 2 6 2" xfId="1277" xr:uid="{9F550998-93C4-4BED-BB72-23FD195BB38A}"/>
    <cellStyle name="Percent 2 6 2 2" xfId="3533" xr:uid="{A6F53D50-41AE-4B78-9C54-4F177412E907}"/>
    <cellStyle name="Percent 2 6 2 2 2" xfId="7965" xr:uid="{6228606C-84A9-4743-B4E7-91DB0F4AD9D8}"/>
    <cellStyle name="Percent 2 6 2 3" xfId="5749" xr:uid="{AB1C7DF5-0995-4883-AB4C-07E6679C41B4}"/>
    <cellStyle name="Percent 2 6 3" xfId="2025" xr:uid="{FBF111AF-DA10-447E-9C6E-671A5F1E5996}"/>
    <cellStyle name="Percent 2 6 3 2" xfId="4241" xr:uid="{1C83C6D4-6E98-4468-A6A5-764A4DAEA5AE}"/>
    <cellStyle name="Percent 2 6 3 2 2" xfId="8673" xr:uid="{54FCB07D-FFCF-4165-8F9E-A03E84D7AD05}"/>
    <cellStyle name="Percent 2 6 3 3" xfId="6457" xr:uid="{5014FDAA-2FE4-496A-BC55-BBE7C196EE21}"/>
    <cellStyle name="Percent 2 6 4" xfId="2788" xr:uid="{743A4E01-916D-4487-916E-A46192FAD8CD}"/>
    <cellStyle name="Percent 2 6 4 2" xfId="7220" xr:uid="{8D630D17-EBFD-4A9D-83E0-8CA1F1140CE2}"/>
    <cellStyle name="Percent 2 6 5" xfId="5004" xr:uid="{9F5E467D-8CA6-43B5-BFAD-9A7026124DBC}"/>
    <cellStyle name="Percent 2 7" xfId="831" xr:uid="{9B1B514A-1C5A-4A8F-916D-A7246971D7FF}"/>
    <cellStyle name="Percent 2 7 2" xfId="3087" xr:uid="{A992686D-B738-4C57-B609-6C0C7AEFE41E}"/>
    <cellStyle name="Percent 2 7 2 2" xfId="7519" xr:uid="{F7185709-0E5C-4396-B49A-227CD674FFFA}"/>
    <cellStyle name="Percent 2 7 3" xfId="5303" xr:uid="{57C85E9E-EE46-4449-9213-7AE067AC600C}"/>
    <cellStyle name="Percent 2 8" xfId="1560" xr:uid="{B4FDCF60-8DF3-4D5C-9604-92D0CEE2F4E7}"/>
    <cellStyle name="Percent 2 8 2" xfId="3776" xr:uid="{E50C6883-52F6-4A5D-AA88-4C3445E6A09D}"/>
    <cellStyle name="Percent 2 8 2 2" xfId="8208" xr:uid="{37D6AC59-06CC-4963-A909-C8B9F1998B60}"/>
    <cellStyle name="Percent 2 8 3" xfId="5992" xr:uid="{E3C66646-3D47-4A19-AABD-F501285FB3FA}"/>
    <cellStyle name="Percent 2 9" xfId="2323" xr:uid="{86C062C6-7619-41F8-9F1A-E33A29943372}"/>
    <cellStyle name="Percent 2 9 2" xfId="6755" xr:uid="{5A3DFD8F-6FB6-47D4-93C4-9ED5F2F5CB48}"/>
    <cellStyle name="Percent 3" xfId="47" xr:uid="{00000000-0005-0000-0000-000027000000}"/>
    <cellStyle name="Percent 4" xfId="81" xr:uid="{73897E83-DB58-48D7-A561-9AEDA493AF04}"/>
    <cellStyle name="Percent 5" xfId="101" xr:uid="{BB30C736-82E3-4D87-92A3-9FAB4AB786A5}"/>
    <cellStyle name="Percent 5 10" xfId="4607" xr:uid="{D1DAC3E9-F4BF-400F-97F2-09CAD67BDCCF}"/>
    <cellStyle name="Percent 5 2" xfId="132" xr:uid="{5E530179-E163-4B5B-9702-B0356C6697AF}"/>
    <cellStyle name="Percent 5 2 2" xfId="261" xr:uid="{196A8ED7-B0F7-43A3-B6FF-699203A8496D}"/>
    <cellStyle name="Percent 5 2 2 2" xfId="491" xr:uid="{5EFF6F3E-7303-4F74-BEBF-73A6E21A9940}"/>
    <cellStyle name="Percent 5 2 2 2 2" xfId="1250" xr:uid="{5AFAC6C1-C67A-4781-A320-E75FAAFFEACE}"/>
    <cellStyle name="Percent 5 2 2 2 2 2" xfId="3506" xr:uid="{30583174-8455-44A0-9545-6B578D49E472}"/>
    <cellStyle name="Percent 5 2 2 2 2 2 2" xfId="7938" xr:uid="{177A2C69-BC08-4125-A578-C79AD2CFD4C2}"/>
    <cellStyle name="Percent 5 2 2 2 2 3" xfId="5722" xr:uid="{7D97176A-7A6D-4D94-851F-99DE2371A4A9}"/>
    <cellStyle name="Percent 5 2 2 2 3" xfId="1998" xr:uid="{8CAD9334-6549-49A9-BD3C-0B67EBFF6C52}"/>
    <cellStyle name="Percent 5 2 2 2 3 2" xfId="4214" xr:uid="{0D91BC8D-05FE-49B5-AADB-C01D5440313E}"/>
    <cellStyle name="Percent 5 2 2 2 3 2 2" xfId="8646" xr:uid="{D15C8981-AA73-4108-8789-8636AC537C48}"/>
    <cellStyle name="Percent 5 2 2 2 3 3" xfId="6430" xr:uid="{FFEA336E-3F8C-4708-90E5-E053ADC68B06}"/>
    <cellStyle name="Percent 5 2 2 2 4" xfId="2761" xr:uid="{AC40B24D-D7EF-48E8-9554-71BDFAAAAFBF}"/>
    <cellStyle name="Percent 5 2 2 2 4 2" xfId="7193" xr:uid="{B634EEDC-7FAC-4FA0-8B8C-A393378DD9A1}"/>
    <cellStyle name="Percent 5 2 2 2 5" xfId="4977" xr:uid="{B9D42F3C-E8E8-425B-9463-8A9CCD486FE2}"/>
    <cellStyle name="Percent 5 2 2 3" xfId="726" xr:uid="{F7D9D0CD-C74D-407F-BE56-1A18B03A1954}"/>
    <cellStyle name="Percent 5 2 2 3 2" xfId="1485" xr:uid="{FDD10D69-EFB5-4461-B1F1-02BF306FBE95}"/>
    <cellStyle name="Percent 5 2 2 3 2 2" xfId="3741" xr:uid="{D9172F2F-C82B-4F6A-9F7B-31765A329A8B}"/>
    <cellStyle name="Percent 5 2 2 3 2 2 2" xfId="8173" xr:uid="{5ABA3A68-99FE-4177-88D4-DD1A8405BE99}"/>
    <cellStyle name="Percent 5 2 2 3 2 3" xfId="5957" xr:uid="{A3B2652A-B134-4AFF-BE70-4F78D69EAC7F}"/>
    <cellStyle name="Percent 5 2 2 3 3" xfId="2233" xr:uid="{F0065A17-EC98-4484-94B4-CE9B3FBAA338}"/>
    <cellStyle name="Percent 5 2 2 3 3 2" xfId="4449" xr:uid="{91E62B01-ABC9-4B03-B4A4-4BC67213C971}"/>
    <cellStyle name="Percent 5 2 2 3 3 2 2" xfId="8881" xr:uid="{3B94EB6E-270F-4D64-87BE-7F23716E2F80}"/>
    <cellStyle name="Percent 5 2 2 3 3 3" xfId="6665" xr:uid="{35AFC29B-BD42-46BA-8D3E-C541EE9BEECC}"/>
    <cellStyle name="Percent 5 2 2 3 4" xfId="2996" xr:uid="{A00AE0F9-0FED-495E-9F08-7E4D195E47E9}"/>
    <cellStyle name="Percent 5 2 2 3 4 2" xfId="7428" xr:uid="{6F1049FC-6E3C-4110-955F-107A258533FE}"/>
    <cellStyle name="Percent 5 2 2 3 5" xfId="5212" xr:uid="{3BA71846-5D65-498E-A639-E8E6C2285714}"/>
    <cellStyle name="Percent 5 2 2 4" xfId="1020" xr:uid="{3CB2F623-3282-4188-98A2-7832EB920F35}"/>
    <cellStyle name="Percent 5 2 2 4 2" xfId="3276" xr:uid="{8EB1374A-0BFE-4E08-A8D8-873F06C4307A}"/>
    <cellStyle name="Percent 5 2 2 4 2 2" xfId="7708" xr:uid="{C71E96D8-3F90-46DB-B60B-191297DFB773}"/>
    <cellStyle name="Percent 5 2 2 4 3" xfId="5492" xr:uid="{BF9244A8-8BBF-44C3-A15A-E430AA60C250}"/>
    <cellStyle name="Percent 5 2 2 5" xfId="1768" xr:uid="{D4C09F34-49DE-4366-B7D8-F3AEF0EDFCB3}"/>
    <cellStyle name="Percent 5 2 2 5 2" xfId="3984" xr:uid="{F866CC8A-46BB-4B25-9549-50271CC7FDA8}"/>
    <cellStyle name="Percent 5 2 2 5 2 2" xfId="8416" xr:uid="{BF5FEDE8-9BC5-4F53-9326-337E5EB4A1D2}"/>
    <cellStyle name="Percent 5 2 2 5 3" xfId="6200" xr:uid="{EBA6D804-10AC-4BAE-9F57-C3C6F76BBC95}"/>
    <cellStyle name="Percent 5 2 2 6" xfId="2531" xr:uid="{711931EB-5636-491D-AB55-74E7B374DD6E}"/>
    <cellStyle name="Percent 5 2 2 6 2" xfId="6963" xr:uid="{A41FEB11-C626-4DFC-AAF9-5A8EB66A9ED5}"/>
    <cellStyle name="Percent 5 2 2 7" xfId="4747" xr:uid="{3B5BFF6A-F9FF-4525-8BCD-0100741B0ACF}"/>
    <cellStyle name="Percent 5 2 3" xfId="376" xr:uid="{38F0AD06-6AC2-44EF-BCAC-CC3BF79177A3}"/>
    <cellStyle name="Percent 5 2 3 2" xfId="1135" xr:uid="{D8F8E926-190D-4622-97B2-9CCA05BAB495}"/>
    <cellStyle name="Percent 5 2 3 2 2" xfId="3391" xr:uid="{641B63AC-E11C-4BAE-8507-DD5D39045E89}"/>
    <cellStyle name="Percent 5 2 3 2 2 2" xfId="7823" xr:uid="{9C0000D7-43D0-4257-9D77-602315666893}"/>
    <cellStyle name="Percent 5 2 3 2 3" xfId="5607" xr:uid="{AEB51E49-0A35-4F5D-851F-3532D95D4B6D}"/>
    <cellStyle name="Percent 5 2 3 3" xfId="1883" xr:uid="{F0B7F307-2F9C-465E-8944-075D9A59C002}"/>
    <cellStyle name="Percent 5 2 3 3 2" xfId="4099" xr:uid="{C72AE116-F027-453F-8DB8-12C71E3D7823}"/>
    <cellStyle name="Percent 5 2 3 3 2 2" xfId="8531" xr:uid="{B5E9C2C2-126A-482E-9EED-3E794BFDEE99}"/>
    <cellStyle name="Percent 5 2 3 3 3" xfId="6315" xr:uid="{31373CF7-8E32-4F9F-94F8-E12E9F1312A2}"/>
    <cellStyle name="Percent 5 2 3 4" xfId="2646" xr:uid="{09B85B56-50D5-4285-9850-AE4CF1C04507}"/>
    <cellStyle name="Percent 5 2 3 4 2" xfId="7078" xr:uid="{BEA4C543-FB6F-48F1-8244-757D73E02C2B}"/>
    <cellStyle name="Percent 5 2 3 5" xfId="4862" xr:uid="{2E38EE3A-1DD7-408E-837C-88271207F62A}"/>
    <cellStyle name="Percent 5 2 4" xfId="611" xr:uid="{3C5F15AA-1F97-4A1F-B40C-207739F35EC5}"/>
    <cellStyle name="Percent 5 2 4 2" xfId="1370" xr:uid="{8A47CE23-F208-4D35-9CDF-7112A024AA14}"/>
    <cellStyle name="Percent 5 2 4 2 2" xfId="3626" xr:uid="{379B9331-DF5C-42CC-B124-3BEB280134AE}"/>
    <cellStyle name="Percent 5 2 4 2 2 2" xfId="8058" xr:uid="{5FB4B221-318C-475B-ADDD-11A0F22EE464}"/>
    <cellStyle name="Percent 5 2 4 2 3" xfId="5842" xr:uid="{02A9348C-D7C4-4164-B84F-4D59E8D2E127}"/>
    <cellStyle name="Percent 5 2 4 3" xfId="2118" xr:uid="{735F7D86-9767-4419-89D3-AD46FEBF4874}"/>
    <cellStyle name="Percent 5 2 4 3 2" xfId="4334" xr:uid="{29A5533E-93C3-4424-95A0-2795B15F9986}"/>
    <cellStyle name="Percent 5 2 4 3 2 2" xfId="8766" xr:uid="{A737D60E-33AC-4FD4-9DB3-9E72FE814E03}"/>
    <cellStyle name="Percent 5 2 4 3 3" xfId="6550" xr:uid="{A2F50494-F9D6-46C0-A638-6670FB30F949}"/>
    <cellStyle name="Percent 5 2 4 4" xfId="2881" xr:uid="{CABB8252-6D94-4CB5-B0F1-EF0987CE5FAE}"/>
    <cellStyle name="Percent 5 2 4 4 2" xfId="7313" xr:uid="{3C76D2AD-2F2D-4BA7-BC9B-E5A69928D2BB}"/>
    <cellStyle name="Percent 5 2 4 5" xfId="5097" xr:uid="{AB20788A-8536-4648-97D7-FD5B22728E88}"/>
    <cellStyle name="Percent 5 2 5" xfId="905" xr:uid="{86F155EB-3EB5-4BCC-8CEB-D1225334F967}"/>
    <cellStyle name="Percent 5 2 5 2" xfId="3161" xr:uid="{E2E31364-DBB8-44C8-9DCC-BCFFF2AE5A56}"/>
    <cellStyle name="Percent 5 2 5 2 2" xfId="7593" xr:uid="{0327B073-3680-4A3F-85D1-99AB4CC2B634}"/>
    <cellStyle name="Percent 5 2 5 3" xfId="5377" xr:uid="{6E614858-5F5D-451E-B6E4-ED7512F22F47}"/>
    <cellStyle name="Percent 5 2 6" xfId="1653" xr:uid="{D4529736-BCC0-4574-9EB5-884BC3D488FE}"/>
    <cellStyle name="Percent 5 2 6 2" xfId="3869" xr:uid="{EB9FB9CA-7C65-40FD-8DBC-C6429BA45C5A}"/>
    <cellStyle name="Percent 5 2 6 2 2" xfId="8301" xr:uid="{8E933C2B-CA8D-4A2F-B5C6-B7764BAE525F}"/>
    <cellStyle name="Percent 5 2 6 3" xfId="6085" xr:uid="{993A1EED-8FAD-40B7-B4A7-F19B39A40ECE}"/>
    <cellStyle name="Percent 5 2 7" xfId="2416" xr:uid="{A47F0EB4-DA33-4947-B890-716334EED950}"/>
    <cellStyle name="Percent 5 2 7 2" xfId="6848" xr:uid="{AFCE711B-554E-42C8-8177-8107EE1A810C}"/>
    <cellStyle name="Percent 5 2 8" xfId="4632" xr:uid="{35C2DA34-8205-4ECF-91CC-083A2DE0137B}"/>
    <cellStyle name="Percent 5 3" xfId="236" xr:uid="{A94EA092-43D2-4557-8525-33334DC5E6B2}"/>
    <cellStyle name="Percent 5 3 2" xfId="466" xr:uid="{F27F84E6-260A-45C8-9FD6-F08B50E22BB0}"/>
    <cellStyle name="Percent 5 3 2 2" xfId="1225" xr:uid="{B116262B-DB47-4F36-9708-C5ADE77BFE42}"/>
    <cellStyle name="Percent 5 3 2 2 2" xfId="3481" xr:uid="{147B7935-9947-4D98-92BF-788A99A81D50}"/>
    <cellStyle name="Percent 5 3 2 2 2 2" xfId="7913" xr:uid="{206D1C26-D16A-40DB-BA5E-1682EB8CF675}"/>
    <cellStyle name="Percent 5 3 2 2 3" xfId="5697" xr:uid="{5C36ED0C-48B1-47DE-88F5-4F8321995496}"/>
    <cellStyle name="Percent 5 3 2 3" xfId="1973" xr:uid="{26249072-864F-4B5E-9361-FA27545A23E2}"/>
    <cellStyle name="Percent 5 3 2 3 2" xfId="4189" xr:uid="{2B50BEEE-2DF4-4F24-AA7A-675F45F81FC3}"/>
    <cellStyle name="Percent 5 3 2 3 2 2" xfId="8621" xr:uid="{B3E87667-0C8C-41C1-AE62-C605E7B94D66}"/>
    <cellStyle name="Percent 5 3 2 3 3" xfId="6405" xr:uid="{617293D2-257D-4615-9386-6B7E5517D76D}"/>
    <cellStyle name="Percent 5 3 2 4" xfId="2736" xr:uid="{B22ABBA6-A4A4-4FA0-935C-560FE757E024}"/>
    <cellStyle name="Percent 5 3 2 4 2" xfId="7168" xr:uid="{A96BCE4C-5E13-487E-AFD3-C0EDD32E9AB9}"/>
    <cellStyle name="Percent 5 3 2 5" xfId="4952" xr:uid="{A77F16FD-16C9-4339-835C-D23E538B0F2E}"/>
    <cellStyle name="Percent 5 3 3" xfId="701" xr:uid="{214AF3FC-68DC-4891-9CE8-06BE764388D1}"/>
    <cellStyle name="Percent 5 3 3 2" xfId="1460" xr:uid="{E1666CE8-DB10-4B7B-A990-0C71EABA1477}"/>
    <cellStyle name="Percent 5 3 3 2 2" xfId="3716" xr:uid="{B7913BE9-FF01-409A-B7A7-0A8A2FA6E1FB}"/>
    <cellStyle name="Percent 5 3 3 2 2 2" xfId="8148" xr:uid="{26A02C99-872C-4F20-90A0-E3D31F1066D5}"/>
    <cellStyle name="Percent 5 3 3 2 3" xfId="5932" xr:uid="{7C9B5B74-CA18-436F-9682-C4412FD9DAFC}"/>
    <cellStyle name="Percent 5 3 3 3" xfId="2208" xr:uid="{B2A7C530-0BDC-49CF-8DEB-0A27C36A174C}"/>
    <cellStyle name="Percent 5 3 3 3 2" xfId="4424" xr:uid="{81F04245-275D-43EC-9047-A955C54FA7AE}"/>
    <cellStyle name="Percent 5 3 3 3 2 2" xfId="8856" xr:uid="{E13C7D83-FFFE-4064-9D9C-368ADA08CA7D}"/>
    <cellStyle name="Percent 5 3 3 3 3" xfId="6640" xr:uid="{323BF9F1-EF86-49B3-8104-E190B1584F44}"/>
    <cellStyle name="Percent 5 3 3 4" xfId="2971" xr:uid="{28BED16D-8175-4BB9-8EC0-37FE88E78DDB}"/>
    <cellStyle name="Percent 5 3 3 4 2" xfId="7403" xr:uid="{E0DADF59-F605-470A-963B-C41AF09BFC93}"/>
    <cellStyle name="Percent 5 3 3 5" xfId="5187" xr:uid="{0D64D949-B5EA-4D3D-B740-44D90360B95E}"/>
    <cellStyle name="Percent 5 3 4" xfId="995" xr:uid="{63DFA714-BD82-459C-BC92-B57F67C44CDE}"/>
    <cellStyle name="Percent 5 3 4 2" xfId="3251" xr:uid="{D35D40B1-D484-4DB2-B09A-90C3033BDA26}"/>
    <cellStyle name="Percent 5 3 4 2 2" xfId="7683" xr:uid="{BFABE63A-52C5-4678-9E77-D08FC63963A5}"/>
    <cellStyle name="Percent 5 3 4 3" xfId="5467" xr:uid="{6CE33955-58F6-4C4D-825A-62572B297CD4}"/>
    <cellStyle name="Percent 5 3 5" xfId="1743" xr:uid="{49A53F64-6B70-413B-9213-34F5F3BBBC65}"/>
    <cellStyle name="Percent 5 3 5 2" xfId="3959" xr:uid="{F466F598-53E2-4C6C-9133-93EED299E995}"/>
    <cellStyle name="Percent 5 3 5 2 2" xfId="8391" xr:uid="{52959EC4-CA89-4724-9380-636D82D18103}"/>
    <cellStyle name="Percent 5 3 5 3" xfId="6175" xr:uid="{3C9C2E9F-4960-4550-B693-7EA2AC07BE7C}"/>
    <cellStyle name="Percent 5 3 6" xfId="2506" xr:uid="{CD5CFDC7-1116-4FE6-AC5E-C32C53CF412A}"/>
    <cellStyle name="Percent 5 3 6 2" xfId="6938" xr:uid="{5ED5BD21-2F83-4E5F-B34A-6C083A10150A}"/>
    <cellStyle name="Percent 5 3 7" xfId="4722" xr:uid="{34AAACF1-40F7-4B0E-833D-4FE85858F48D}"/>
    <cellStyle name="Percent 5 4" xfId="351" xr:uid="{3E52C935-E27B-442F-AE1A-A1C5E4B41CAC}"/>
    <cellStyle name="Percent 5 4 2" xfId="1110" xr:uid="{3CCD054A-0D78-4CF5-A4DA-34AB8F6C0997}"/>
    <cellStyle name="Percent 5 4 2 2" xfId="3366" xr:uid="{1A1B22C9-7C55-4B50-923E-8083CA36B4F4}"/>
    <cellStyle name="Percent 5 4 2 2 2" xfId="7798" xr:uid="{483A636B-521B-4DBF-BA5A-2FD24304A9D1}"/>
    <cellStyle name="Percent 5 4 2 3" xfId="5582" xr:uid="{EA5D3E87-29C7-4D1A-BCCA-9521074153CE}"/>
    <cellStyle name="Percent 5 4 3" xfId="1858" xr:uid="{E9830C4B-39AF-4127-B4CD-CE5D63625352}"/>
    <cellStyle name="Percent 5 4 3 2" xfId="4074" xr:uid="{B0E84F1C-CA0D-4F02-A517-8578FB3BD07E}"/>
    <cellStyle name="Percent 5 4 3 2 2" xfId="8506" xr:uid="{5511D08E-09B0-40BE-9317-9F3C3CC1B843}"/>
    <cellStyle name="Percent 5 4 3 3" xfId="6290" xr:uid="{70F95C36-7AA4-4F3E-A274-47D1311F30F6}"/>
    <cellStyle name="Percent 5 4 4" xfId="2621" xr:uid="{A300853C-6F82-49E2-8772-25116160C704}"/>
    <cellStyle name="Percent 5 4 4 2" xfId="7053" xr:uid="{B868874C-DA3C-414B-A1F5-4855821D92C4}"/>
    <cellStyle name="Percent 5 4 5" xfId="4837" xr:uid="{1DFF3CA6-ABB4-4D23-8137-75FF6AC1F33F}"/>
    <cellStyle name="Percent 5 5" xfId="586" xr:uid="{1C69FCB6-702E-4E50-A7E7-9FCD90BF1E66}"/>
    <cellStyle name="Percent 5 5 2" xfId="1345" xr:uid="{BC6A17AF-12A7-41AB-A9F1-86355B4A6FA2}"/>
    <cellStyle name="Percent 5 5 2 2" xfId="3601" xr:uid="{37A26EB8-4A16-44F2-929C-61973625C97D}"/>
    <cellStyle name="Percent 5 5 2 2 2" xfId="8033" xr:uid="{85415C92-D5E1-43CA-BDCB-51C3247CF6DB}"/>
    <cellStyle name="Percent 5 5 2 3" xfId="5817" xr:uid="{D1FEB035-0CC5-442A-BCC8-DBBA0F6A2F2E}"/>
    <cellStyle name="Percent 5 5 3" xfId="2093" xr:uid="{42E098B7-C059-4B08-8026-E72CCED4CEE7}"/>
    <cellStyle name="Percent 5 5 3 2" xfId="4309" xr:uid="{CEDDC353-B665-4DC7-9FE3-B51021EB6222}"/>
    <cellStyle name="Percent 5 5 3 2 2" xfId="8741" xr:uid="{D2B7D513-6B28-465B-BB6C-F06410457D64}"/>
    <cellStyle name="Percent 5 5 3 3" xfId="6525" xr:uid="{688E78FF-7732-4B76-B306-74AE58E5F1DC}"/>
    <cellStyle name="Percent 5 5 4" xfId="2856" xr:uid="{D6BC21A1-D478-4431-9FE2-DAA8E893E4D4}"/>
    <cellStyle name="Percent 5 5 4 2" xfId="7288" xr:uid="{DA1AEF37-D2F7-42EA-A2C4-FC07D7E6990B}"/>
    <cellStyle name="Percent 5 5 5" xfId="5072" xr:uid="{00E13519-9036-409C-816E-20085A4C232E}"/>
    <cellStyle name="Percent 5 6" xfId="775" xr:uid="{CA193F29-D512-487A-9A29-98EA024DF8E1}"/>
    <cellStyle name="Percent 5 6 2" xfId="2282" xr:uid="{89070BA6-00E4-47B5-85B7-B57FEAD8AD83}"/>
    <cellStyle name="Percent 5 6 2 2" xfId="4498" xr:uid="{946A74C3-244B-402C-B954-C0993F7BE0B0}"/>
    <cellStyle name="Percent 5 6 2 2 2" xfId="8930" xr:uid="{60798455-7D8F-4CB7-83D6-8606F623BAED}"/>
    <cellStyle name="Percent 5 6 2 3" xfId="6714" xr:uid="{A2BFF306-BFAC-46CD-B1C3-0666F8E5BA83}"/>
    <cellStyle name="Percent 5 6 3" xfId="3045" xr:uid="{2D12529E-0EB5-4033-9AB1-AAAEFBC9F126}"/>
    <cellStyle name="Percent 5 6 3 2" xfId="7477" xr:uid="{F74850BA-78D4-4FB3-AA75-CECAEFFEDC16}"/>
    <cellStyle name="Percent 5 6 4" xfId="5261" xr:uid="{014E9192-D09D-4BDE-9EA9-69EBF0B82028}"/>
    <cellStyle name="Percent 5 7" xfId="883" xr:uid="{01151741-C004-4ED6-81CA-D97841047B41}"/>
    <cellStyle name="Percent 5 7 2" xfId="3139" xr:uid="{B5EB14E2-88EA-4F1F-9984-022B2957455A}"/>
    <cellStyle name="Percent 5 7 2 2" xfId="7571" xr:uid="{3C382F18-8474-4CB7-9D25-2E8B59844398}"/>
    <cellStyle name="Percent 5 7 3" xfId="5355" xr:uid="{7EF686B2-F8AC-419F-9387-1A7F64C39DA8}"/>
    <cellStyle name="Percent 5 8" xfId="1628" xr:uid="{EB3B53E0-FD29-4131-BA16-BE847AF3268F}"/>
    <cellStyle name="Percent 5 8 2" xfId="3844" xr:uid="{7AD6198B-8C00-4F74-A34B-9AA1DECE1148}"/>
    <cellStyle name="Percent 5 8 2 2" xfId="8276" xr:uid="{59298246-1A67-4D56-9CCB-816B461E8512}"/>
    <cellStyle name="Percent 5 8 3" xfId="6060" xr:uid="{50A3312D-7429-4078-9328-61D0AD4750F0}"/>
    <cellStyle name="Percent 5 9" xfId="2391" xr:uid="{6AF914F1-AE2F-4D10-BD3F-3262C5002CCA}"/>
    <cellStyle name="Percent 5 9 2" xfId="6823" xr:uid="{63E1BAAA-7AC3-4071-A9B9-55DDB7C1FE60}"/>
    <cellStyle name="STYLE0" xfId="811" xr:uid="{2CD2C139-8BB4-4E24-ADAA-51F6E804D242}"/>
    <cellStyle name="إخراج 2" xfId="1525" xr:uid="{F4476A07-0ED6-4C59-AFCE-D560E84A998D}"/>
    <cellStyle name="إدخال 2" xfId="1524" xr:uid="{3CD66E44-51AA-4A37-8B2D-C02973F38B1A}"/>
    <cellStyle name="ارتباط تشعبي" xfId="22" builtinId="8"/>
    <cellStyle name="ارتباط تشعبي 2" xfId="69" xr:uid="{67ED8801-496A-4F30-A71D-95CB1F89EA86}"/>
    <cellStyle name="ارتباط تشعبي 2 2" xfId="135" xr:uid="{7EC9FA4B-A391-4E47-930C-4D2CB9CFD7D4}"/>
    <cellStyle name="ارتباط تشعبي 2 2 2" xfId="163" xr:uid="{21FE9343-4FA9-42AE-9D9F-B51A6DC27238}"/>
    <cellStyle name="ارتباط تشعبي 3" xfId="82" xr:uid="{702D9B42-93C8-4CD5-8D95-234FAEC294CF}"/>
    <cellStyle name="ارتباط تشعبي 3 2" xfId="142" xr:uid="{BB2D09FB-DF29-43A9-A9E7-F509B194F38E}"/>
    <cellStyle name="ارتباط تشعبي 4" xfId="84" xr:uid="{E36BAA39-2635-40CA-9B55-00E97DB028BF}"/>
    <cellStyle name="الإجمالي 2" xfId="1531" xr:uid="{83BDFB4F-0876-4F21-B615-DEE9F93D7F08}"/>
    <cellStyle name="تمييز1 2" xfId="1532" xr:uid="{64D97C53-04FA-48F3-9574-3F8C3AEAF997}"/>
    <cellStyle name="تمييز2 2" xfId="1535" xr:uid="{6ADE12CB-3B49-40F8-8101-94F18175012F}"/>
    <cellStyle name="تمييز3 2" xfId="1539" xr:uid="{4A0013D0-6CCD-4341-BD3F-F7A099066395}"/>
    <cellStyle name="تمييز4 2" xfId="1543" xr:uid="{E7F3389F-39E9-40BA-A77C-AEF58FDEA2F9}"/>
    <cellStyle name="تمييز5 2" xfId="1547" xr:uid="{426CC409-423C-4E32-83DE-A5DF80F4A851}"/>
    <cellStyle name="تمييز6 2" xfId="1551" xr:uid="{D0296DBB-3203-4D91-93B7-3761DD8A04F7}"/>
    <cellStyle name="جيد" xfId="3" builtinId="26"/>
    <cellStyle name="جيد 2" xfId="1521" xr:uid="{12E90FF8-02B3-40D3-9E88-9281FB614DF4}"/>
    <cellStyle name="حساب 2" xfId="1526" xr:uid="{98552FC6-8A83-4D23-8C05-107198D61CE3}"/>
    <cellStyle name="خلية تدقيق 2" xfId="1528" xr:uid="{C40E4FF0-D7D9-4AC2-904D-28315DEE695B}"/>
    <cellStyle name="خلية مرتبطة 2" xfId="1527" xr:uid="{89084571-E6D5-496A-88EE-781ACB9B22C5}"/>
    <cellStyle name="سيئ 2" xfId="164" xr:uid="{F550108F-016B-477B-9DF7-F738BFF11F6E}"/>
    <cellStyle name="سيئ 3" xfId="1522" xr:uid="{304EBAA1-6840-42C2-A48C-07144AF7C9DC}"/>
    <cellStyle name="عادي" xfId="0" builtinId="0"/>
    <cellStyle name="عادي 10" xfId="756" xr:uid="{BAA8E942-9DA5-4787-BAD5-309405625202}"/>
    <cellStyle name="عادي 10 2" xfId="2263" xr:uid="{7EBF3D08-3018-4458-888E-893973639FD9}"/>
    <cellStyle name="عادي 10 2 2" xfId="4479" xr:uid="{179DD442-3628-42BB-A87B-00DA01309A04}"/>
    <cellStyle name="عادي 10 2 2 2" xfId="8911" xr:uid="{617CC67B-C058-41EF-8225-7D09F0007958}"/>
    <cellStyle name="عادي 10 2 3" xfId="6695" xr:uid="{C5C5856D-6346-415E-94DA-26FD217F671E}"/>
    <cellStyle name="عادي 10 3" xfId="3026" xr:uid="{92D39BD1-AA5F-4801-97DA-3D96FCB7AFE0}"/>
    <cellStyle name="عادي 10 3 2" xfId="7458" xr:uid="{3D5D17A8-FB61-46C5-ABB4-63BCE5061E3B}"/>
    <cellStyle name="عادي 10 4" xfId="5242" xr:uid="{07940A0B-6004-4167-88BD-D88265107CC2}"/>
    <cellStyle name="عادي 11" xfId="815" xr:uid="{A99E2637-8BEF-4541-91D5-81AF14A7D4E9}"/>
    <cellStyle name="عادي 11 2" xfId="2308" xr:uid="{89B1FD29-8024-4E09-A0BB-524AC7A47DAC}"/>
    <cellStyle name="عادي 11 2 2" xfId="4524" xr:uid="{53A2ECF0-1FA8-4DEF-8C5D-36C57639BD38}"/>
    <cellStyle name="عادي 11 2 2 2" xfId="8956" xr:uid="{AFC936D2-7910-453D-ABF2-9BEA506A9870}"/>
    <cellStyle name="عادي 11 2 3" xfId="6740" xr:uid="{9A07D1D6-47CB-43BA-A206-64BD02E3E597}"/>
    <cellStyle name="عادي 11 3" xfId="3071" xr:uid="{729B1ED7-A5DB-4E79-84E2-7B2E8919F8EB}"/>
    <cellStyle name="عادي 11 3 2" xfId="7503" xr:uid="{EAED6BF7-ACA1-43D7-B04A-0FCC4B45AD9B}"/>
    <cellStyle name="عادي 11 4" xfId="5287" xr:uid="{DD1011B0-E8A7-4800-92BB-E7BCDAAEDD5F}"/>
    <cellStyle name="عادي 2" xfId="13" xr:uid="{00000000-0005-0000-0000-00002B000000}"/>
    <cellStyle name="عادي 2 2" xfId="19" xr:uid="{00000000-0005-0000-0000-00002C000000}"/>
    <cellStyle name="عادي 2 2 2" xfId="24" xr:uid="{00000000-0005-0000-0000-00002D000000}"/>
    <cellStyle name="عادي 2 2 2 10" xfId="2333" xr:uid="{1A890163-090A-4503-9374-DA84794A7645}"/>
    <cellStyle name="عادي 2 2 2 10 2" xfId="6765" xr:uid="{3EDAAC29-7B05-4FA7-98E9-54EC87B4810A}"/>
    <cellStyle name="عادي 2 2 2 11" xfId="4549" xr:uid="{D8A06D3D-4385-4952-A0AF-CC23BC968269}"/>
    <cellStyle name="عادي 2 2 2 2" xfId="42" xr:uid="{00000000-0005-0000-0000-00002E000000}"/>
    <cellStyle name="عادي 2 2 2 2 2" xfId="192" xr:uid="{129E9277-6C30-419C-BE57-7A70E8B6F25C}"/>
    <cellStyle name="عادي 2 2 2 2 2 2" xfId="422" xr:uid="{B9CCC764-987F-4C9C-B574-41903C32BF22}"/>
    <cellStyle name="عادي 2 2 2 2 2 2 2" xfId="1181" xr:uid="{799DE746-6060-40E3-A82E-3B81ED3EDF68}"/>
    <cellStyle name="عادي 2 2 2 2 2 2 2 2" xfId="3437" xr:uid="{A0D4F8B0-C328-45C4-9348-29495BC55045}"/>
    <cellStyle name="عادي 2 2 2 2 2 2 2 2 2" xfId="7869" xr:uid="{9214CA8B-5B8E-44A1-AD01-7FD55B685BBE}"/>
    <cellStyle name="عادي 2 2 2 2 2 2 2 3" xfId="5653" xr:uid="{75764494-5E59-43CC-A5B8-8C32242E9677}"/>
    <cellStyle name="عادي 2 2 2 2 2 2 3" xfId="1929" xr:uid="{B4279000-010B-4A9D-B11B-179F20D13B29}"/>
    <cellStyle name="عادي 2 2 2 2 2 2 3 2" xfId="4145" xr:uid="{40D7AFB3-A616-4ACF-826B-5E1C95C8CDAD}"/>
    <cellStyle name="عادي 2 2 2 2 2 2 3 2 2" xfId="8577" xr:uid="{49AAB70A-C3A2-4463-ADAC-B6283A6E8E77}"/>
    <cellStyle name="عادي 2 2 2 2 2 2 3 3" xfId="6361" xr:uid="{4E4B336D-7855-46FB-9D3A-9A14F2C1C8C6}"/>
    <cellStyle name="عادي 2 2 2 2 2 2 4" xfId="2692" xr:uid="{D67C471E-58D8-4252-80C5-059F82EB12E9}"/>
    <cellStyle name="عادي 2 2 2 2 2 2 4 2" xfId="7124" xr:uid="{6F0BC516-BB67-4DB1-ABB9-74D69CDD40B3}"/>
    <cellStyle name="عادي 2 2 2 2 2 2 5" xfId="4908" xr:uid="{34409D5B-469D-4BE8-BD31-D1EB4EDA4CAC}"/>
    <cellStyle name="عادي 2 2 2 2 2 3" xfId="657" xr:uid="{AEA1A623-7F8A-4085-80BE-41CCAD343601}"/>
    <cellStyle name="عادي 2 2 2 2 2 3 2" xfId="1416" xr:uid="{85F7A9F0-CF63-403F-9927-1AC4DD80E359}"/>
    <cellStyle name="عادي 2 2 2 2 2 3 2 2" xfId="3672" xr:uid="{FAEA6FC0-04CF-4776-B38E-A9562142D4CE}"/>
    <cellStyle name="عادي 2 2 2 2 2 3 2 2 2" xfId="8104" xr:uid="{17B87941-381C-48EC-8469-4170365FE93B}"/>
    <cellStyle name="عادي 2 2 2 2 2 3 2 3" xfId="5888" xr:uid="{A220E2CB-C565-440F-88CA-7EF8A7E93E7F}"/>
    <cellStyle name="عادي 2 2 2 2 2 3 3" xfId="2164" xr:uid="{01D52C35-48BF-4DF0-8C03-ADB7B0D0514E}"/>
    <cellStyle name="عادي 2 2 2 2 2 3 3 2" xfId="4380" xr:uid="{610EA7E8-6A22-4EB5-B536-82C30179316C}"/>
    <cellStyle name="عادي 2 2 2 2 2 3 3 2 2" xfId="8812" xr:uid="{59E5601B-8CE7-4728-880F-75B7205ABE93}"/>
    <cellStyle name="عادي 2 2 2 2 2 3 3 3" xfId="6596" xr:uid="{994DB606-7D15-4805-AD8F-B6436EECE162}"/>
    <cellStyle name="عادي 2 2 2 2 2 3 4" xfId="2927" xr:uid="{7C24813A-8981-4F7C-BA68-F0C4AB7CEDE6}"/>
    <cellStyle name="عادي 2 2 2 2 2 3 4 2" xfId="7359" xr:uid="{F94D9B20-5F05-486A-A51C-A2AA69C2D491}"/>
    <cellStyle name="عادي 2 2 2 2 2 3 5" xfId="5143" xr:uid="{5CB5B86A-D090-4BF3-B758-757D8ACC187F}"/>
    <cellStyle name="عادي 2 2 2 2 2 4" xfId="951" xr:uid="{D1BAACC9-856F-489D-9B5C-8D7749440312}"/>
    <cellStyle name="عادي 2 2 2 2 2 4 2" xfId="3207" xr:uid="{12FD472C-A837-4F53-A981-25FFFD2BBFC9}"/>
    <cellStyle name="عادي 2 2 2 2 2 4 2 2" xfId="7639" xr:uid="{F30A76E9-096E-4DD1-9DA0-FF24012E2A99}"/>
    <cellStyle name="عادي 2 2 2 2 2 4 3" xfId="5423" xr:uid="{7AD74945-9A86-41C8-B80C-69213D239071}"/>
    <cellStyle name="عادي 2 2 2 2 2 5" xfId="1699" xr:uid="{8FEFA7CF-56A7-4562-854F-BA0B28B30B93}"/>
    <cellStyle name="عادي 2 2 2 2 2 5 2" xfId="3915" xr:uid="{8CCD0CE8-2158-4B1F-AD9D-D6EE02B97E53}"/>
    <cellStyle name="عادي 2 2 2 2 2 5 2 2" xfId="8347" xr:uid="{E74D10E9-16DE-4075-89FD-AA1735493213}"/>
    <cellStyle name="عادي 2 2 2 2 2 5 3" xfId="6131" xr:uid="{1D610A01-5015-479E-A1BE-E091A11A9537}"/>
    <cellStyle name="عادي 2 2 2 2 2 6" xfId="2462" xr:uid="{73FD2083-89A8-4994-8CAD-E3ED35875BD7}"/>
    <cellStyle name="عادي 2 2 2 2 2 6 2" xfId="6894" xr:uid="{EF3C6C49-A484-4056-AF48-D70177BA0A8B}"/>
    <cellStyle name="عادي 2 2 2 2 2 7" xfId="4678" xr:uid="{C08D89FA-6227-4612-AA4A-D4E54E10A9FC}"/>
    <cellStyle name="عادي 2 2 2 2 3" xfId="308" xr:uid="{C602060D-E73B-47A4-B2ED-451730D011D3}"/>
    <cellStyle name="عادي 2 2 2 2 3 2" xfId="1067" xr:uid="{75746C3D-493D-468E-AE40-195FDCE58169}"/>
    <cellStyle name="عادي 2 2 2 2 3 2 2" xfId="3323" xr:uid="{04780D7B-3C27-4C29-9C9E-54C1F8DA3624}"/>
    <cellStyle name="عادي 2 2 2 2 3 2 2 2" xfId="7755" xr:uid="{FA4F2C85-95CF-487D-B732-E5CCD227AFAC}"/>
    <cellStyle name="عادي 2 2 2 2 3 2 3" xfId="5539" xr:uid="{327B03EA-89C7-4E45-BA49-45D0F2A1CF1E}"/>
    <cellStyle name="عادي 2 2 2 2 3 3" xfId="1815" xr:uid="{4E7720E0-BB03-4474-B92E-1FC7706725A9}"/>
    <cellStyle name="عادي 2 2 2 2 3 3 2" xfId="4031" xr:uid="{79745DCC-A348-4DB5-B287-26126E9BF857}"/>
    <cellStyle name="عادي 2 2 2 2 3 3 2 2" xfId="8463" xr:uid="{85BCDD93-6A14-4612-B461-E53FB763582C}"/>
    <cellStyle name="عادي 2 2 2 2 3 3 3" xfId="6247" xr:uid="{C03194D6-E987-45F3-B896-51C2FB46599A}"/>
    <cellStyle name="عادي 2 2 2 2 3 4" xfId="2578" xr:uid="{60FE5604-24D4-4FC5-BA99-3AC063F62318}"/>
    <cellStyle name="عادي 2 2 2 2 3 4 2" xfId="7010" xr:uid="{C3D9B96D-8B22-43EF-8F9C-28472AD0523D}"/>
    <cellStyle name="عادي 2 2 2 2 3 5" xfId="4794" xr:uid="{BA511A6C-2684-42A1-98B3-76356CEA3597}"/>
    <cellStyle name="عادي 2 2 2 2 4" xfId="543" xr:uid="{F1B0FC11-DF0D-40CE-8F07-BFBB5574BF39}"/>
    <cellStyle name="عادي 2 2 2 2 4 2" xfId="1302" xr:uid="{1169F370-C26F-4876-B09A-E1C0765DFB72}"/>
    <cellStyle name="عادي 2 2 2 2 4 2 2" xfId="3558" xr:uid="{D134E326-026E-4F24-B441-C26CFEBE01F9}"/>
    <cellStyle name="عادي 2 2 2 2 4 2 2 2" xfId="7990" xr:uid="{533CFCD1-518D-4AE4-B4FD-52A337378A12}"/>
    <cellStyle name="عادي 2 2 2 2 4 2 3" xfId="5774" xr:uid="{DCA28529-E537-47BF-899D-56608DB37CBD}"/>
    <cellStyle name="عادي 2 2 2 2 4 3" xfId="2050" xr:uid="{95F5480F-C1F8-4BDE-ADFF-947E81D8B568}"/>
    <cellStyle name="عادي 2 2 2 2 4 3 2" xfId="4266" xr:uid="{1876F3DE-11EB-4C56-A209-42AF96B0FB38}"/>
    <cellStyle name="عادي 2 2 2 2 4 3 2 2" xfId="8698" xr:uid="{2F9C0E47-A4BF-442B-99C2-93816B7B91EB}"/>
    <cellStyle name="عادي 2 2 2 2 4 3 3" xfId="6482" xr:uid="{C9A288D2-38C6-4613-9176-46245AB6A94D}"/>
    <cellStyle name="عادي 2 2 2 2 4 4" xfId="2813" xr:uid="{A398D6D8-BD7A-455B-B9F7-5CC0FA39A56F}"/>
    <cellStyle name="عادي 2 2 2 2 4 4 2" xfId="7245" xr:uid="{3E21B11D-BAD9-48F5-BD29-00B58D613695}"/>
    <cellStyle name="عادي 2 2 2 2 4 5" xfId="5029" xr:uid="{66BF4A99-992E-4BC6-A62E-8351BE2073A8}"/>
    <cellStyle name="عادي 2 2 2 2 5" xfId="849" xr:uid="{700CB059-294F-4FE1-8828-78541FD3FFC0}"/>
    <cellStyle name="عادي 2 2 2 2 5 2" xfId="3105" xr:uid="{94BE624A-96DD-4DE5-BF4C-92AB60E52A6E}"/>
    <cellStyle name="عادي 2 2 2 2 5 2 2" xfId="7537" xr:uid="{66265609-56D4-42B1-89BA-AF4014197D8C}"/>
    <cellStyle name="عادي 2 2 2 2 5 3" xfId="5321" xr:uid="{D5741810-5B44-4CEF-9183-3A9453418576}"/>
    <cellStyle name="عادي 2 2 2 2 6" xfId="1585" xr:uid="{063FFB51-8598-44E8-8BFB-5376511F001D}"/>
    <cellStyle name="عادي 2 2 2 2 6 2" xfId="3801" xr:uid="{606D1758-061B-4A38-8101-5D881DE3DD8D}"/>
    <cellStyle name="عادي 2 2 2 2 6 2 2" xfId="8233" xr:uid="{EECE0A32-6528-4533-BAC5-4C0D5D3143C6}"/>
    <cellStyle name="عادي 2 2 2 2 6 3" xfId="6017" xr:uid="{7EEB8679-0CB7-4EBC-8FC4-F6EE8B23FC36}"/>
    <cellStyle name="عادي 2 2 2 2 7" xfId="2348" xr:uid="{ABC92114-35A6-4466-8C69-1085493B549B}"/>
    <cellStyle name="عادي 2 2 2 2 7 2" xfId="6780" xr:uid="{440FC54D-7F1A-4FB4-8A89-903D1427D5EB}"/>
    <cellStyle name="عادي 2 2 2 2 8" xfId="4564" xr:uid="{E57448D5-1AB2-4ED3-B015-1EAFFAF81099}"/>
    <cellStyle name="عادي 2 2 2 3" xfId="52" xr:uid="{00000000-0005-0000-0000-00002F000000}"/>
    <cellStyle name="عادي 2 2 2 3 2" xfId="200" xr:uid="{6D29705A-26C2-4094-9778-2A7062B66952}"/>
    <cellStyle name="عادي 2 2 2 3 2 2" xfId="430" xr:uid="{8DE93453-117F-4B0B-ABCC-D4BE9F8856B4}"/>
    <cellStyle name="عادي 2 2 2 3 2 2 2" xfId="1189" xr:uid="{D44E3C32-442B-4AC6-8B69-FFB4121CF24C}"/>
    <cellStyle name="عادي 2 2 2 3 2 2 2 2" xfId="3445" xr:uid="{AF2587F0-F063-4789-B899-425B13C993DF}"/>
    <cellStyle name="عادي 2 2 2 3 2 2 2 2 2" xfId="7877" xr:uid="{F88DA888-1ADC-4DE0-89D2-79E979BE987A}"/>
    <cellStyle name="عادي 2 2 2 3 2 2 2 3" xfId="5661" xr:uid="{9EF1333E-43B2-4937-AF8B-D0ADB7FC44F3}"/>
    <cellStyle name="عادي 2 2 2 3 2 2 3" xfId="1937" xr:uid="{15487BEB-2B35-40B1-A79E-F4D16AC4E17A}"/>
    <cellStyle name="عادي 2 2 2 3 2 2 3 2" xfId="4153" xr:uid="{22E39C64-547F-4934-B747-1024D0CCA5CB}"/>
    <cellStyle name="عادي 2 2 2 3 2 2 3 2 2" xfId="8585" xr:uid="{02029475-2A6D-42F6-9049-310BACF5E510}"/>
    <cellStyle name="عادي 2 2 2 3 2 2 3 3" xfId="6369" xr:uid="{6057ED2E-9607-4378-97E2-5BA2DC2AE6EC}"/>
    <cellStyle name="عادي 2 2 2 3 2 2 4" xfId="2700" xr:uid="{D2CEC7D1-C51A-4131-818C-DB04FC4715A5}"/>
    <cellStyle name="عادي 2 2 2 3 2 2 4 2" xfId="7132" xr:uid="{98FE2DAE-AAC9-46CA-91DD-A380BB9D846E}"/>
    <cellStyle name="عادي 2 2 2 3 2 2 5" xfId="4916" xr:uid="{6089F0A0-B7B5-4596-9934-FC31BC47971E}"/>
    <cellStyle name="عادي 2 2 2 3 2 3" xfId="665" xr:uid="{FBBBBA8C-911B-4859-8F75-4DE76124CD1F}"/>
    <cellStyle name="عادي 2 2 2 3 2 3 2" xfId="1424" xr:uid="{8F4EADDA-5CD3-4454-B325-047EF25FF991}"/>
    <cellStyle name="عادي 2 2 2 3 2 3 2 2" xfId="3680" xr:uid="{BC8D40D5-C1E8-4A16-94D5-FA5B3DEE2554}"/>
    <cellStyle name="عادي 2 2 2 3 2 3 2 2 2" xfId="8112" xr:uid="{77B26E6B-2747-43E7-97C6-5F93760E2434}"/>
    <cellStyle name="عادي 2 2 2 3 2 3 2 3" xfId="5896" xr:uid="{73D64D78-2950-44AA-A682-CC7CC1E59447}"/>
    <cellStyle name="عادي 2 2 2 3 2 3 3" xfId="2172" xr:uid="{6FEE1E21-9D1D-4B3C-B3C9-3D250F05F14C}"/>
    <cellStyle name="عادي 2 2 2 3 2 3 3 2" xfId="4388" xr:uid="{B278BF2F-A484-4525-BB8F-D7FB8550A986}"/>
    <cellStyle name="عادي 2 2 2 3 2 3 3 2 2" xfId="8820" xr:uid="{B939D92B-B7F2-4090-BFB3-CEA15330E812}"/>
    <cellStyle name="عادي 2 2 2 3 2 3 3 3" xfId="6604" xr:uid="{5B156772-DEF7-434A-9CC1-7D0A91BC753F}"/>
    <cellStyle name="عادي 2 2 2 3 2 3 4" xfId="2935" xr:uid="{3A40A7B5-F2B3-4E5C-AF00-A954B940F6B3}"/>
    <cellStyle name="عادي 2 2 2 3 2 3 4 2" xfId="7367" xr:uid="{259BB240-113C-4954-86C2-920315011F32}"/>
    <cellStyle name="عادي 2 2 2 3 2 3 5" xfId="5151" xr:uid="{74B88A17-FDE1-45C1-87E5-8820DBF2BD40}"/>
    <cellStyle name="عادي 2 2 2 3 2 4" xfId="959" xr:uid="{D37869CD-7932-414C-84FD-0AE26BF0434A}"/>
    <cellStyle name="عادي 2 2 2 3 2 4 2" xfId="3215" xr:uid="{2BC1824F-29CD-4D19-B3C9-E2502D0E468D}"/>
    <cellStyle name="عادي 2 2 2 3 2 4 2 2" xfId="7647" xr:uid="{BD6E977A-5FD9-4657-A2D4-0D08B20D936B}"/>
    <cellStyle name="عادي 2 2 2 3 2 4 3" xfId="5431" xr:uid="{6C353617-F3A9-4E1F-834F-F9C4F9B68E01}"/>
    <cellStyle name="عادي 2 2 2 3 2 5" xfId="1707" xr:uid="{9988244E-ABD5-438B-816F-D021D9CA87F8}"/>
    <cellStyle name="عادي 2 2 2 3 2 5 2" xfId="3923" xr:uid="{4B3FD120-A18B-4CA1-8AEE-65D93BFB0D8D}"/>
    <cellStyle name="عادي 2 2 2 3 2 5 2 2" xfId="8355" xr:uid="{9BCC791D-3835-4354-A6DD-6A7ACF0D74A2}"/>
    <cellStyle name="عادي 2 2 2 3 2 5 3" xfId="6139" xr:uid="{64C38938-6A63-4DEE-998A-5A2D1EB2DCBD}"/>
    <cellStyle name="عادي 2 2 2 3 2 6" xfId="2470" xr:uid="{9B04E74E-B0D4-447B-91E9-2361C8A7948E}"/>
    <cellStyle name="عادي 2 2 2 3 2 6 2" xfId="6902" xr:uid="{1A7F46AF-36F5-4FA0-8305-D25EC3EA9033}"/>
    <cellStyle name="عادي 2 2 2 3 2 7" xfId="4686" xr:uid="{5439ABED-2F84-40A4-A856-7E480A28C98C}"/>
    <cellStyle name="عادي 2 2 2 3 3" xfId="316" xr:uid="{6668DE08-895D-4CFB-B319-8EFD6B677B21}"/>
    <cellStyle name="عادي 2 2 2 3 3 2" xfId="1075" xr:uid="{333A7833-9FC2-424B-AA4F-E17C2D0899A8}"/>
    <cellStyle name="عادي 2 2 2 3 3 2 2" xfId="3331" xr:uid="{D38895B2-26CD-4146-88FF-D218B8CBE368}"/>
    <cellStyle name="عادي 2 2 2 3 3 2 2 2" xfId="7763" xr:uid="{4EE5C866-5833-4E95-90D3-39055390D4EB}"/>
    <cellStyle name="عادي 2 2 2 3 3 2 3" xfId="5547" xr:uid="{5FFB0084-8F6A-47E7-B70C-EA5443D08798}"/>
    <cellStyle name="عادي 2 2 2 3 3 3" xfId="1823" xr:uid="{47CC53E1-562F-4F4A-9093-B8C301B2EC94}"/>
    <cellStyle name="عادي 2 2 2 3 3 3 2" xfId="4039" xr:uid="{EB61164C-6C2C-44EC-8101-9E3DDA697260}"/>
    <cellStyle name="عادي 2 2 2 3 3 3 2 2" xfId="8471" xr:uid="{B919D5CB-714B-4E3A-8EE5-D9D7DDA84D59}"/>
    <cellStyle name="عادي 2 2 2 3 3 3 3" xfId="6255" xr:uid="{77C1C940-4274-42BE-80B5-39F02405C11C}"/>
    <cellStyle name="عادي 2 2 2 3 3 4" xfId="2586" xr:uid="{2A48DE8D-B0D9-4F61-A566-1E91500E9986}"/>
    <cellStyle name="عادي 2 2 2 3 3 4 2" xfId="7018" xr:uid="{0F9253EA-229F-490F-B228-1272F18B242A}"/>
    <cellStyle name="عادي 2 2 2 3 3 5" xfId="4802" xr:uid="{BC63DDDB-4B39-410B-B9FE-13CA1E2B8A53}"/>
    <cellStyle name="عادي 2 2 2 3 4" xfId="551" xr:uid="{DF4876E9-408D-4FA5-8630-D8B19729C0C3}"/>
    <cellStyle name="عادي 2 2 2 3 4 2" xfId="1310" xr:uid="{4487E23F-5798-4E52-B447-F4297BE609C6}"/>
    <cellStyle name="عادي 2 2 2 3 4 2 2" xfId="3566" xr:uid="{0D9488B1-436F-4B1A-83DB-EA07AA74DEEB}"/>
    <cellStyle name="عادي 2 2 2 3 4 2 2 2" xfId="7998" xr:uid="{75628A48-1453-458B-83CE-94355F109296}"/>
    <cellStyle name="عادي 2 2 2 3 4 2 3" xfId="5782" xr:uid="{81605303-2878-462C-9C76-FDFB5B74DFDE}"/>
    <cellStyle name="عادي 2 2 2 3 4 3" xfId="2058" xr:uid="{2C229AAA-CCFA-40DF-8AF6-3A739A2DBBC4}"/>
    <cellStyle name="عادي 2 2 2 3 4 3 2" xfId="4274" xr:uid="{041FC005-0994-4DB7-91E1-852560DB2F4E}"/>
    <cellStyle name="عادي 2 2 2 3 4 3 2 2" xfId="8706" xr:uid="{751F3AB6-6EA2-457C-9723-496272E18C6C}"/>
    <cellStyle name="عادي 2 2 2 3 4 3 3" xfId="6490" xr:uid="{FA33F0F8-178C-46DD-A87E-AAFECCF57916}"/>
    <cellStyle name="عادي 2 2 2 3 4 4" xfId="2821" xr:uid="{381E57DF-5B4C-480F-B2E5-E596927112AA}"/>
    <cellStyle name="عادي 2 2 2 3 4 4 2" xfId="7253" xr:uid="{A36F9657-0658-47FC-A5AC-16880457D440}"/>
    <cellStyle name="عادي 2 2 2 3 4 5" xfId="5037" xr:uid="{BCA16153-E6EA-44EA-A260-4F7189C748EA}"/>
    <cellStyle name="عادي 2 2 2 3 5" xfId="855" xr:uid="{BB7AE796-4773-44C8-922C-62059CB0276E}"/>
    <cellStyle name="عادي 2 2 2 3 5 2" xfId="3111" xr:uid="{5FA23EA8-1761-4374-BC1A-C9F8E0A28294}"/>
    <cellStyle name="عادي 2 2 2 3 5 2 2" xfId="7543" xr:uid="{7BABA206-F2D9-4BC0-AF64-841D82A3246C}"/>
    <cellStyle name="عادي 2 2 2 3 5 3" xfId="5327" xr:uid="{73029AA1-CB95-4DE6-8245-2C39B8D6CA96}"/>
    <cellStyle name="عادي 2 2 2 3 6" xfId="1593" xr:uid="{C6290AA4-8383-4971-9BCE-C2A4C2E6272F}"/>
    <cellStyle name="عادي 2 2 2 3 6 2" xfId="3809" xr:uid="{2C655388-1212-4B7E-8459-00002D12F796}"/>
    <cellStyle name="عادي 2 2 2 3 6 2 2" xfId="8241" xr:uid="{19C25FC7-C786-4539-A967-111AFD5BE3D6}"/>
    <cellStyle name="عادي 2 2 2 3 6 3" xfId="6025" xr:uid="{908AF340-C576-4F68-9496-55442884378C}"/>
    <cellStyle name="عادي 2 2 2 3 7" xfId="2356" xr:uid="{C934D936-819A-40AA-BA76-84388828E287}"/>
    <cellStyle name="عادي 2 2 2 3 7 2" xfId="6788" xr:uid="{9D85A171-2733-4DAC-A689-35AFB5FE6508}"/>
    <cellStyle name="عادي 2 2 2 3 8" xfId="4572" xr:uid="{612DDDA9-B920-42CF-AC93-867C6217F7B2}"/>
    <cellStyle name="عادي 2 2 2 4" xfId="177" xr:uid="{FF27BF6B-F0FF-4783-ABE6-0EDE966E8F48}"/>
    <cellStyle name="عادي 2 2 2 4 2" xfId="407" xr:uid="{E4C3FCA4-DFBC-4489-9CF1-8583E7704A49}"/>
    <cellStyle name="عادي 2 2 2 4 2 2" xfId="1166" xr:uid="{BAD17C38-FE90-4654-AE5E-E310E0D9EEC2}"/>
    <cellStyle name="عادي 2 2 2 4 2 2 2" xfId="3422" xr:uid="{36E9DDB2-43BF-4382-928D-359A8204FFF5}"/>
    <cellStyle name="عادي 2 2 2 4 2 2 2 2" xfId="7854" xr:uid="{64E8288D-8EA7-4C4E-8121-549CD87C3462}"/>
    <cellStyle name="عادي 2 2 2 4 2 2 3" xfId="5638" xr:uid="{5891B46C-77B0-461B-95BE-FCC530443058}"/>
    <cellStyle name="عادي 2 2 2 4 2 3" xfId="1914" xr:uid="{C3C69F1E-BEDF-48BE-91F9-524952D16DCA}"/>
    <cellStyle name="عادي 2 2 2 4 2 3 2" xfId="4130" xr:uid="{8E9663B3-45D4-4024-8864-9C02795BBFAF}"/>
    <cellStyle name="عادي 2 2 2 4 2 3 2 2" xfId="8562" xr:uid="{5EB66D22-8075-4AF2-B4A5-2892C46AC3AF}"/>
    <cellStyle name="عادي 2 2 2 4 2 3 3" xfId="6346" xr:uid="{5967EB55-1352-4C24-8B9D-EB19972F788C}"/>
    <cellStyle name="عادي 2 2 2 4 2 4" xfId="2677" xr:uid="{A0049D11-5C55-40AC-84AA-FD47E0733D8C}"/>
    <cellStyle name="عادي 2 2 2 4 2 4 2" xfId="7109" xr:uid="{2B75739F-9FE1-4CE2-9BF0-78E4DD2EF7B4}"/>
    <cellStyle name="عادي 2 2 2 4 2 5" xfId="4893" xr:uid="{30B9A54F-E9C5-49FE-975B-950D4521C4DB}"/>
    <cellStyle name="عادي 2 2 2 4 3" xfId="642" xr:uid="{6146EB5A-9313-41BE-8829-EC147046D0FD}"/>
    <cellStyle name="عادي 2 2 2 4 3 2" xfId="1401" xr:uid="{DC6F7A7A-E42A-414F-9E3C-52185F2852ED}"/>
    <cellStyle name="عادي 2 2 2 4 3 2 2" xfId="3657" xr:uid="{FA2E1A19-A02F-4B87-834E-2106B0AC1AA8}"/>
    <cellStyle name="عادي 2 2 2 4 3 2 2 2" xfId="8089" xr:uid="{6FAB0BE8-EF35-4555-9B27-06571164795E}"/>
    <cellStyle name="عادي 2 2 2 4 3 2 3" xfId="5873" xr:uid="{D78C51D1-E36C-4FCE-BFA6-D1BB0EF1DCB8}"/>
    <cellStyle name="عادي 2 2 2 4 3 3" xfId="2149" xr:uid="{8804AE2C-E465-49ED-911E-CCF8AF02975A}"/>
    <cellStyle name="عادي 2 2 2 4 3 3 2" xfId="4365" xr:uid="{3ECC7577-3200-4700-8B04-63B19F77E97C}"/>
    <cellStyle name="عادي 2 2 2 4 3 3 2 2" xfId="8797" xr:uid="{70816F7A-EDB8-49BA-9FFD-7A6FAD0484B4}"/>
    <cellStyle name="عادي 2 2 2 4 3 3 3" xfId="6581" xr:uid="{110EC2A1-3A15-4F1F-9B43-59A586B3B1CC}"/>
    <cellStyle name="عادي 2 2 2 4 3 4" xfId="2912" xr:uid="{6B166629-58C5-4F51-AAB2-A830E00AC9C6}"/>
    <cellStyle name="عادي 2 2 2 4 3 4 2" xfId="7344" xr:uid="{CB5EDA45-130E-497C-9DEA-00BA3B22F191}"/>
    <cellStyle name="عادي 2 2 2 4 3 5" xfId="5128" xr:uid="{FD8505F2-3C96-46E9-ADE5-DE105ADEBF0F}"/>
    <cellStyle name="عادي 2 2 2 4 4" xfId="936" xr:uid="{1B71705A-9973-4F69-AFFF-92A946309EDB}"/>
    <cellStyle name="عادي 2 2 2 4 4 2" xfId="3192" xr:uid="{B84C434B-3C4B-46CA-8398-B4BCCD089872}"/>
    <cellStyle name="عادي 2 2 2 4 4 2 2" xfId="7624" xr:uid="{FC5543BE-6B6E-4A9B-B870-23EAB0EB0836}"/>
    <cellStyle name="عادي 2 2 2 4 4 3" xfId="5408" xr:uid="{597FD4E4-8288-40E0-9024-AAA208ADC0BB}"/>
    <cellStyle name="عادي 2 2 2 4 5" xfId="1684" xr:uid="{236B8C03-F56F-423C-AF9D-47C2C179B674}"/>
    <cellStyle name="عادي 2 2 2 4 5 2" xfId="3900" xr:uid="{06D14AFE-FC39-4B93-828F-6D568D866953}"/>
    <cellStyle name="عادي 2 2 2 4 5 2 2" xfId="8332" xr:uid="{6C9C1BBB-0CA0-4CC9-9847-3F49D63DF3B8}"/>
    <cellStyle name="عادي 2 2 2 4 5 3" xfId="6116" xr:uid="{D78E4815-D00D-480E-9779-4941674F0127}"/>
    <cellStyle name="عادي 2 2 2 4 6" xfId="2447" xr:uid="{F95BE078-69C1-489A-9415-B1053B283941}"/>
    <cellStyle name="عادي 2 2 2 4 6 2" xfId="6879" xr:uid="{797BCFE7-26C7-4F9E-AA22-3E3D8D87014C}"/>
    <cellStyle name="عادي 2 2 2 4 7" xfId="4663" xr:uid="{227E6A2A-88A1-4AE7-B61F-E074A069D61B}"/>
    <cellStyle name="عادي 2 2 2 5" xfId="293" xr:uid="{2D0D74B9-8E49-46FF-A75A-9C961C7C4541}"/>
    <cellStyle name="عادي 2 2 2 5 2" xfId="1052" xr:uid="{A08F8818-CC57-40CE-AA2C-61AEB5DD3163}"/>
    <cellStyle name="عادي 2 2 2 5 2 2" xfId="3308" xr:uid="{7E771A8A-2AD5-4CC8-AA3D-2D4A62AE695C}"/>
    <cellStyle name="عادي 2 2 2 5 2 2 2" xfId="7740" xr:uid="{C74B84D5-777E-46B6-8371-FEE6606EA481}"/>
    <cellStyle name="عادي 2 2 2 5 2 3" xfId="5524" xr:uid="{B958349C-1E56-4EF8-B0D6-2FCD24F4206E}"/>
    <cellStyle name="عادي 2 2 2 5 3" xfId="1800" xr:uid="{E49B88FF-1327-468A-B31D-FBD2EA3C6A46}"/>
    <cellStyle name="عادي 2 2 2 5 3 2" xfId="4016" xr:uid="{249E305C-53BD-4AB3-A9F9-6974E96F1CF5}"/>
    <cellStyle name="عادي 2 2 2 5 3 2 2" xfId="8448" xr:uid="{A1DAC1D1-713F-4C08-9FF5-22D2B118B346}"/>
    <cellStyle name="عادي 2 2 2 5 3 3" xfId="6232" xr:uid="{31B5F570-84D7-4DA7-ADC0-E3626AEC0532}"/>
    <cellStyle name="عادي 2 2 2 5 4" xfId="2563" xr:uid="{C4BA02C2-CECC-4200-BF6D-1068E6A77D7F}"/>
    <cellStyle name="عادي 2 2 2 5 4 2" xfId="6995" xr:uid="{94152B12-18A6-4C19-B51E-BD20709B2191}"/>
    <cellStyle name="عادي 2 2 2 5 5" xfId="4779" xr:uid="{3967E348-C9A1-495A-B9F2-E61C581F9DB6}"/>
    <cellStyle name="عادي 2 2 2 6" xfId="528" xr:uid="{42A545E1-DA67-42EF-A098-890B389C8BCC}"/>
    <cellStyle name="عادي 2 2 2 6 2" xfId="1287" xr:uid="{6A137D35-922E-4765-88A2-02567EF95EE1}"/>
    <cellStyle name="عادي 2 2 2 6 2 2" xfId="3543" xr:uid="{2ACEA5FE-D46D-4398-B2EB-8D12486EDA13}"/>
    <cellStyle name="عادي 2 2 2 6 2 2 2" xfId="7975" xr:uid="{3E21E7D7-3EC9-4F5E-8CFA-AFA6A70961C3}"/>
    <cellStyle name="عادي 2 2 2 6 2 3" xfId="5759" xr:uid="{D87064ED-23A8-4207-98E6-F2E1073CC9A8}"/>
    <cellStyle name="عادي 2 2 2 6 3" xfId="2035" xr:uid="{C21B022E-8F4F-4C36-AF2B-84DCBF582E47}"/>
    <cellStyle name="عادي 2 2 2 6 3 2" xfId="4251" xr:uid="{72BA53AE-39D7-4962-ABA3-6155F7FA1B16}"/>
    <cellStyle name="عادي 2 2 2 6 3 2 2" xfId="8683" xr:uid="{90AF5956-7519-4D9C-AF85-A6250D85FCC8}"/>
    <cellStyle name="عادي 2 2 2 6 3 3" xfId="6467" xr:uid="{F2A67388-C508-4928-9203-200FC15FB220}"/>
    <cellStyle name="عادي 2 2 2 6 4" xfId="2798" xr:uid="{9E645DAF-BC60-4DB3-908C-306AF347397A}"/>
    <cellStyle name="عادي 2 2 2 6 4 2" xfId="7230" xr:uid="{9F100D9B-8241-462A-B5D6-FF188BE7EF32}"/>
    <cellStyle name="عادي 2 2 2 6 5" xfId="5014" xr:uid="{7C6EA417-81D8-4615-9F9A-8B5E9A69A134}"/>
    <cellStyle name="عادي 2 2 2 7" xfId="803" xr:uid="{3B2C1259-5678-4F5F-B48A-630AD461F2E0}"/>
    <cellStyle name="عادي 2 2 2 8" xfId="836" xr:uid="{DCA6EA6F-2D84-4CC2-A416-A8000B3E3324}"/>
    <cellStyle name="عادي 2 2 2 8 2" xfId="3092" xr:uid="{308D2F3F-CC6F-47F8-AA00-EF022EEEAA0B}"/>
    <cellStyle name="عادي 2 2 2 8 2 2" xfId="7524" xr:uid="{0B0EEB58-6DE8-43D2-91A1-5FCDFBF69DD9}"/>
    <cellStyle name="عادي 2 2 2 8 3" xfId="5308" xr:uid="{608E7F08-F90F-43F5-9DF8-C55697CA45D4}"/>
    <cellStyle name="عادي 2 2 2 9" xfId="1570" xr:uid="{D90A4F95-7FB9-44AD-93DC-DABD730C46D1}"/>
    <cellStyle name="عادي 2 2 2 9 2" xfId="3786" xr:uid="{F53BEA7F-2261-48D4-93E7-8ED57C90F28C}"/>
    <cellStyle name="عادي 2 2 2 9 2 2" xfId="8218" xr:uid="{3BE31B4D-D138-4F95-950A-AA6170552E20}"/>
    <cellStyle name="عادي 2 2 2 9 3" xfId="6002" xr:uid="{EF118F5A-E302-4B21-B333-7D83340556F4}"/>
    <cellStyle name="عادي 2 2 3" xfId="85" xr:uid="{4844135D-448F-408B-ABD7-ED16F99ED551}"/>
    <cellStyle name="عادي 2 2 4" xfId="102" xr:uid="{5CC19B55-DD70-4E5E-9F9F-023180A2E309}"/>
    <cellStyle name="عادي 2 3" xfId="10" xr:uid="{00000000-0005-0000-0000-000030000000}"/>
    <cellStyle name="عادي 2 3 10" xfId="805" xr:uid="{43325658-E13E-4BF1-B98A-72F4A26513D3}"/>
    <cellStyle name="عادي 2 3 10 2" xfId="2299" xr:uid="{2917A352-238D-4F39-A9A8-7B362FD2A144}"/>
    <cellStyle name="عادي 2 3 10 2 2" xfId="4515" xr:uid="{05AB66DE-A640-49F1-ADB7-CECE6CB6C8A6}"/>
    <cellStyle name="عادي 2 3 10 2 2 2" xfId="8947" xr:uid="{1DB2938D-DB13-4993-B566-D1A16848E75E}"/>
    <cellStyle name="عادي 2 3 10 2 3" xfId="6731" xr:uid="{43F6B2D0-F339-4994-8595-E8B197332925}"/>
    <cellStyle name="عادي 2 3 10 3" xfId="3062" xr:uid="{3D7BBB6C-B4E4-4FFF-82B4-4EC3EF5FCD69}"/>
    <cellStyle name="عادي 2 3 10 3 2" xfId="7494" xr:uid="{9155A218-2CAE-4751-A165-183C59EDD9EB}"/>
    <cellStyle name="عادي 2 3 10 4" xfId="5278" xr:uid="{E88E3DB4-5F9F-4E15-8B51-ED99DBE4C0D4}"/>
    <cellStyle name="عادي 2 3 11" xfId="1562" xr:uid="{DB656629-B914-44E2-BB0B-61B5E743B871}"/>
    <cellStyle name="عادي 2 3 11 2" xfId="3778" xr:uid="{DDB80D43-8E1F-4C5A-B4E4-DF8CC0291C59}"/>
    <cellStyle name="عادي 2 3 11 2 2" xfId="8210" xr:uid="{003AC4B6-E210-4141-A4F8-C354F23ADC9D}"/>
    <cellStyle name="عادي 2 3 11 3" xfId="5994" xr:uid="{98BDEA98-751B-4FAB-9980-6E6D15278769}"/>
    <cellStyle name="عادي 2 3 12" xfId="2325" xr:uid="{4F0558AE-3047-4959-8B18-73E9AFB7CC76}"/>
    <cellStyle name="عادي 2 3 12 2" xfId="6757" xr:uid="{91F6AE3B-9E7A-45EC-A0A4-AAAB6E8CD93A}"/>
    <cellStyle name="عادي 2 3 13" xfId="4541" xr:uid="{6E11457A-7094-4AAA-8C1E-DA35892110F0}"/>
    <cellStyle name="عادي 2 3 2" xfId="26" xr:uid="{00000000-0005-0000-0000-000031000000}"/>
    <cellStyle name="عادي 2 3 2 2" xfId="43" xr:uid="{00000000-0005-0000-0000-000032000000}"/>
    <cellStyle name="عادي 2 3 2 2 10" xfId="2349" xr:uid="{DD0D979E-2E41-485F-B77F-5DA0CF4036C9}"/>
    <cellStyle name="عادي 2 3 2 2 10 2" xfId="6781" xr:uid="{1795D982-8AB9-4F9A-B73E-5023F723B624}"/>
    <cellStyle name="عادي 2 3 2 2 11" xfId="4565" xr:uid="{6A2147E2-3535-4F99-8331-1DF7C107036D}"/>
    <cellStyle name="عادي 2 3 2 2 2" xfId="98" xr:uid="{A1004F1A-987C-4940-B609-94B61EDF5ECA}"/>
    <cellStyle name="عادي 2 3 2 2 2 2" xfId="233" xr:uid="{F6844DCD-D9FC-40C2-AD16-7045A609CFFE}"/>
    <cellStyle name="عادي 2 3 2 2 2 2 2" xfId="463" xr:uid="{2E83D68C-8A52-4288-8AD2-A17FD6AD6C03}"/>
    <cellStyle name="عادي 2 3 2 2 2 2 2 2" xfId="1222" xr:uid="{98F186B4-42B2-42FF-9550-04F3F2FE7726}"/>
    <cellStyle name="عادي 2 3 2 2 2 2 2 2 2" xfId="3478" xr:uid="{9000E958-B5EF-4EF6-BE5C-3B84D306C9E0}"/>
    <cellStyle name="عادي 2 3 2 2 2 2 2 2 2 2" xfId="7910" xr:uid="{07A901F0-4234-4A16-A736-73607D140E4B}"/>
    <cellStyle name="عادي 2 3 2 2 2 2 2 2 3" xfId="5694" xr:uid="{E5315634-365F-44AB-B344-0F63765E879A}"/>
    <cellStyle name="عادي 2 3 2 2 2 2 2 3" xfId="1970" xr:uid="{F97E1843-FB80-4B77-B469-968AB50F726D}"/>
    <cellStyle name="عادي 2 3 2 2 2 2 2 3 2" xfId="4186" xr:uid="{50495391-AB75-4D51-A2D5-2E327E326C2C}"/>
    <cellStyle name="عادي 2 3 2 2 2 2 2 3 2 2" xfId="8618" xr:uid="{C9C1DD97-EE6E-40FE-8C72-38A3ECC3C038}"/>
    <cellStyle name="عادي 2 3 2 2 2 2 2 3 3" xfId="6402" xr:uid="{5699D593-C1C6-4F7A-BB2F-62BDDB117BA4}"/>
    <cellStyle name="عادي 2 3 2 2 2 2 2 4" xfId="2733" xr:uid="{CCC69419-24A8-4090-862E-F7CF44318F59}"/>
    <cellStyle name="عادي 2 3 2 2 2 2 2 4 2" xfId="7165" xr:uid="{828436C2-3D95-49D0-8FB1-8393BF70C37F}"/>
    <cellStyle name="عادي 2 3 2 2 2 2 2 5" xfId="4949" xr:uid="{50D5EF79-9256-41E8-A61B-6E99C96D8DD6}"/>
    <cellStyle name="عادي 2 3 2 2 2 2 3" xfId="698" xr:uid="{9F4D9EB5-9E14-4DBD-BFD5-8BF19FA17AC4}"/>
    <cellStyle name="عادي 2 3 2 2 2 2 3 2" xfId="1457" xr:uid="{4CA0152D-C568-4CC5-BCD5-48EFFD14DDE6}"/>
    <cellStyle name="عادي 2 3 2 2 2 2 3 2 2" xfId="3713" xr:uid="{2CD999A5-9958-41A3-B5A1-0584EAFEDE8D}"/>
    <cellStyle name="عادي 2 3 2 2 2 2 3 2 2 2" xfId="8145" xr:uid="{2728CEB2-F5EE-4643-ABED-F1E613C22337}"/>
    <cellStyle name="عادي 2 3 2 2 2 2 3 2 3" xfId="5929" xr:uid="{12E4BA7F-5B9E-49E3-8FFC-47649F49D6D7}"/>
    <cellStyle name="عادي 2 3 2 2 2 2 3 3" xfId="2205" xr:uid="{ABD9BE98-79CB-4A85-8BBA-5458CE06D8F6}"/>
    <cellStyle name="عادي 2 3 2 2 2 2 3 3 2" xfId="4421" xr:uid="{DB27401E-0E3F-4C08-B9E7-1B19BFD5A95C}"/>
    <cellStyle name="عادي 2 3 2 2 2 2 3 3 2 2" xfId="8853" xr:uid="{3A157065-F40C-4D1B-8F91-B21F608EA194}"/>
    <cellStyle name="عادي 2 3 2 2 2 2 3 3 3" xfId="6637" xr:uid="{485D643B-82A9-4174-A386-04A0A62BF3FD}"/>
    <cellStyle name="عادي 2 3 2 2 2 2 3 4" xfId="2968" xr:uid="{5797B2E3-1203-4528-ABEC-5277264ABF96}"/>
    <cellStyle name="عادي 2 3 2 2 2 2 3 4 2" xfId="7400" xr:uid="{75FB6795-9D8A-4EDE-8661-95677A2BC240}"/>
    <cellStyle name="عادي 2 3 2 2 2 2 3 5" xfId="5184" xr:uid="{BF866520-E370-4731-97A3-79211F26853E}"/>
    <cellStyle name="عادي 2 3 2 2 2 2 4" xfId="992" xr:uid="{FAA55A1C-7F1B-4BF9-9E85-9F3FFD900F60}"/>
    <cellStyle name="عادي 2 3 2 2 2 2 4 2" xfId="3248" xr:uid="{BF83712C-4029-4F6F-A393-365B7B92F3DF}"/>
    <cellStyle name="عادي 2 3 2 2 2 2 4 2 2" xfId="7680" xr:uid="{8F26BD4E-2895-4AFF-B206-D2E908C8020B}"/>
    <cellStyle name="عادي 2 3 2 2 2 2 4 3" xfId="5464" xr:uid="{4AB6FDAC-E909-4584-9AC3-7904CB77F98F}"/>
    <cellStyle name="عادي 2 3 2 2 2 2 5" xfId="1740" xr:uid="{E0CE8B95-4792-4194-BF55-B7646AA31D67}"/>
    <cellStyle name="عادي 2 3 2 2 2 2 5 2" xfId="3956" xr:uid="{D420A790-2BAB-4E4F-B4B1-B72BA0C8D8C8}"/>
    <cellStyle name="عادي 2 3 2 2 2 2 5 2 2" xfId="8388" xr:uid="{FAAA2FD4-6859-405F-BD43-8CCFB823DFEB}"/>
    <cellStyle name="عادي 2 3 2 2 2 2 5 3" xfId="6172" xr:uid="{A9D58FB6-E10B-4CEA-8C15-D10FE3BFDF3E}"/>
    <cellStyle name="عادي 2 3 2 2 2 2 6" xfId="2503" xr:uid="{B9D48CB9-0A50-4D5D-A45B-D44800C12B30}"/>
    <cellStyle name="عادي 2 3 2 2 2 2 6 2" xfId="6935" xr:uid="{5765ED2C-B4B7-42D7-8211-A70566CC78E9}"/>
    <cellStyle name="عادي 2 3 2 2 2 2 7" xfId="4719" xr:uid="{6535D2E9-6BAA-4A74-BB60-8762C057735E}"/>
    <cellStyle name="عادي 2 3 2 2 2 3" xfId="348" xr:uid="{71CB05A8-1C9A-460A-BFF1-FF01706EAB69}"/>
    <cellStyle name="عادي 2 3 2 2 2 3 2" xfId="1107" xr:uid="{F2BDF3C0-3447-4524-A67B-0C7B557D00B0}"/>
    <cellStyle name="عادي 2 3 2 2 2 3 2 2" xfId="3363" xr:uid="{4278CEBD-36F2-4815-B64B-DA2700FEC826}"/>
    <cellStyle name="عادي 2 3 2 2 2 3 2 2 2" xfId="7795" xr:uid="{0313742B-40DC-401E-A6CA-4BF5C658FB6A}"/>
    <cellStyle name="عادي 2 3 2 2 2 3 2 3" xfId="5579" xr:uid="{EF185EC6-4CE3-485E-9D0F-687C8E198509}"/>
    <cellStyle name="عادي 2 3 2 2 2 3 3" xfId="1855" xr:uid="{9154BAAE-E9D2-4D70-87E8-3C072BAD5D75}"/>
    <cellStyle name="عادي 2 3 2 2 2 3 3 2" xfId="4071" xr:uid="{606A94E7-7677-479A-8742-1FE128B8DED3}"/>
    <cellStyle name="عادي 2 3 2 2 2 3 3 2 2" xfId="8503" xr:uid="{109804CE-0528-45A4-902D-5AD760C24041}"/>
    <cellStyle name="عادي 2 3 2 2 2 3 3 3" xfId="6287" xr:uid="{FD3B1D75-30AD-40DE-BE1B-540CDB504997}"/>
    <cellStyle name="عادي 2 3 2 2 2 3 4" xfId="2618" xr:uid="{65CD81AB-9939-4002-8FE1-77CA19ABAB3E}"/>
    <cellStyle name="عادي 2 3 2 2 2 3 4 2" xfId="7050" xr:uid="{E7CCFB98-86B9-43AA-AC40-FC96280CE0EA}"/>
    <cellStyle name="عادي 2 3 2 2 2 3 5" xfId="4834" xr:uid="{CD43467A-0D9D-417F-9128-76966839D773}"/>
    <cellStyle name="عادي 2 3 2 2 2 4" xfId="583" xr:uid="{A288C13D-1F81-4A90-9C24-4FD5869369EA}"/>
    <cellStyle name="عادي 2 3 2 2 2 4 2" xfId="1342" xr:uid="{5B46905E-15A3-4223-A5FD-E8ABDB8E46D6}"/>
    <cellStyle name="عادي 2 3 2 2 2 4 2 2" xfId="3598" xr:uid="{A7B8010C-CC21-4EBF-90AD-DFB3EF9AF3C0}"/>
    <cellStyle name="عادي 2 3 2 2 2 4 2 2 2" xfId="8030" xr:uid="{F9A5CF1A-7201-4CBC-8BE1-94A1D5A1D7A1}"/>
    <cellStyle name="عادي 2 3 2 2 2 4 2 3" xfId="5814" xr:uid="{F2C39E92-7E4E-4660-9A47-599818639962}"/>
    <cellStyle name="عادي 2 3 2 2 2 4 3" xfId="2090" xr:uid="{3E212D38-B040-4EE1-AF88-F1E6AE42D561}"/>
    <cellStyle name="عادي 2 3 2 2 2 4 3 2" xfId="4306" xr:uid="{FBD1892A-84FE-4936-85C4-0142200E0D0E}"/>
    <cellStyle name="عادي 2 3 2 2 2 4 3 2 2" xfId="8738" xr:uid="{2308DFA3-3CF1-41DA-A54D-B737F50FC85F}"/>
    <cellStyle name="عادي 2 3 2 2 2 4 3 3" xfId="6522" xr:uid="{E1D5EA54-790E-4334-82C6-F0E49BD7E8B3}"/>
    <cellStyle name="عادي 2 3 2 2 2 4 4" xfId="2853" xr:uid="{5216A89F-D9F7-453F-BA82-67D2A324F63D}"/>
    <cellStyle name="عادي 2 3 2 2 2 4 4 2" xfId="7285" xr:uid="{8229535E-EACC-4176-BDE9-11D7843668C5}"/>
    <cellStyle name="عادي 2 3 2 2 2 4 5" xfId="5069" xr:uid="{79CCD6BE-4847-4452-8F65-385AE4BF72DB}"/>
    <cellStyle name="عادي 2 3 2 2 2 5" xfId="880" xr:uid="{959AB8CF-60CF-44A9-B8FE-61B69B3F9068}"/>
    <cellStyle name="عادي 2 3 2 2 2 5 2" xfId="3136" xr:uid="{E90B1218-836B-449A-A3D2-E42ED5ADC175}"/>
    <cellStyle name="عادي 2 3 2 2 2 5 2 2" xfId="7568" xr:uid="{48664881-0F96-4BD7-B3D6-A9A87C86C46C}"/>
    <cellStyle name="عادي 2 3 2 2 2 5 3" xfId="5352" xr:uid="{EEB1FF09-84CF-4F3A-925A-5ABF5920751C}"/>
    <cellStyle name="عادي 2 3 2 2 2 6" xfId="1625" xr:uid="{38BC12ED-7065-416B-8027-649B93FC95F1}"/>
    <cellStyle name="عادي 2 3 2 2 2 6 2" xfId="3841" xr:uid="{FEA9969F-2FCC-405B-85A0-84EB6F671E41}"/>
    <cellStyle name="عادي 2 3 2 2 2 6 2 2" xfId="8273" xr:uid="{D7FCEB45-0B6B-4C04-959F-990E0EFD17E9}"/>
    <cellStyle name="عادي 2 3 2 2 2 6 3" xfId="6057" xr:uid="{66E764D4-0747-4CFD-844A-CA704F45C6C9}"/>
    <cellStyle name="عادي 2 3 2 2 2 7" xfId="2388" xr:uid="{F86EC794-4BEA-4B4C-AB62-9E3CE8853561}"/>
    <cellStyle name="عادي 2 3 2 2 2 7 2" xfId="6820" xr:uid="{71D6F4C2-6F91-4490-B995-23229E71D0CF}"/>
    <cellStyle name="عادي 2 3 2 2 2 8" xfId="4604" xr:uid="{C46FC917-A46E-4C3D-AC47-132631207F19}"/>
    <cellStyle name="عادي 2 3 2 2 3" xfId="117" xr:uid="{6ED2B356-BFA9-422B-983C-CB52BE76BCCB}"/>
    <cellStyle name="عادي 2 3 2 2 3 2" xfId="130" xr:uid="{0EC62E08-59A1-4014-ACF2-05D8FDB62E89}"/>
    <cellStyle name="عادي 2 3 2 2 3 2 2" xfId="259" xr:uid="{D65758D9-0781-4A82-9765-DB7F4C291062}"/>
    <cellStyle name="عادي 2 3 2 2 3 2 2 2" xfId="489" xr:uid="{415A3446-D0AD-47D3-8963-181C5DCBB644}"/>
    <cellStyle name="عادي 2 3 2 2 3 2 2 2 2" xfId="1248" xr:uid="{5D761CA4-6E6E-4225-B856-B689DDE2A545}"/>
    <cellStyle name="عادي 2 3 2 2 3 2 2 2 2 2" xfId="3504" xr:uid="{F6D042A1-B5FE-4A55-8398-890AF2597A5A}"/>
    <cellStyle name="عادي 2 3 2 2 3 2 2 2 2 2 2" xfId="7936" xr:uid="{01C8CE66-5BCF-4129-8246-7F4E3B33565A}"/>
    <cellStyle name="عادي 2 3 2 2 3 2 2 2 2 3" xfId="5720" xr:uid="{96DB527F-12A7-43F5-B039-60D14B6A2D7A}"/>
    <cellStyle name="عادي 2 3 2 2 3 2 2 2 3" xfId="1996" xr:uid="{B23C66A5-0D68-4A63-82B8-F38654689968}"/>
    <cellStyle name="عادي 2 3 2 2 3 2 2 2 3 2" xfId="4212" xr:uid="{88C5EFFC-85FD-4CDF-AF50-29B4BC0C3ECD}"/>
    <cellStyle name="عادي 2 3 2 2 3 2 2 2 3 2 2" xfId="8644" xr:uid="{F7FE832C-75A9-4004-9F0E-83B4D8418C94}"/>
    <cellStyle name="عادي 2 3 2 2 3 2 2 2 3 3" xfId="6428" xr:uid="{FE62ABD6-F4D2-4A16-A409-5288238753A0}"/>
    <cellStyle name="عادي 2 3 2 2 3 2 2 2 4" xfId="2759" xr:uid="{9C909E55-2932-418E-9D58-F7DD3A0C5456}"/>
    <cellStyle name="عادي 2 3 2 2 3 2 2 2 4 2" xfId="7191" xr:uid="{9D4F6460-C08F-49D4-8714-F4DFB259CE0F}"/>
    <cellStyle name="عادي 2 3 2 2 3 2 2 2 5" xfId="4975" xr:uid="{664EFDEB-48A3-4765-B7F6-4C28F9A25A0C}"/>
    <cellStyle name="عادي 2 3 2 2 3 2 2 3" xfId="724" xr:uid="{F40AA605-7A0A-41DF-9F0F-CBB19AE8E589}"/>
    <cellStyle name="عادي 2 3 2 2 3 2 2 3 2" xfId="1483" xr:uid="{4AF89C1B-2CE5-4002-9121-D91D88761914}"/>
    <cellStyle name="عادي 2 3 2 2 3 2 2 3 2 2" xfId="3739" xr:uid="{F2632FA8-0E75-419C-8F3E-E5D5A6CC9576}"/>
    <cellStyle name="عادي 2 3 2 2 3 2 2 3 2 2 2" xfId="8171" xr:uid="{A68DBB6B-8B1A-4CB9-B442-445D1DBA4E82}"/>
    <cellStyle name="عادي 2 3 2 2 3 2 2 3 2 3" xfId="5955" xr:uid="{F6CC1A0F-131D-4BFD-B7AF-551B90637699}"/>
    <cellStyle name="عادي 2 3 2 2 3 2 2 3 3" xfId="2231" xr:uid="{53BF8BDA-E0E6-4F78-AD9D-BE45623BDEBC}"/>
    <cellStyle name="عادي 2 3 2 2 3 2 2 3 3 2" xfId="4447" xr:uid="{08B0B06E-8725-4C66-93A4-29AAE0C6F376}"/>
    <cellStyle name="عادي 2 3 2 2 3 2 2 3 3 2 2" xfId="8879" xr:uid="{664FFDD4-D36A-47E4-8AA5-0616E11BD2A6}"/>
    <cellStyle name="عادي 2 3 2 2 3 2 2 3 3 3" xfId="6663" xr:uid="{5F2DF3E4-B2AA-44F4-9B8A-F9316EBE5ED6}"/>
    <cellStyle name="عادي 2 3 2 2 3 2 2 3 4" xfId="2994" xr:uid="{E868EFD3-C60A-4018-91C8-7A33F302BF46}"/>
    <cellStyle name="عادي 2 3 2 2 3 2 2 3 4 2" xfId="7426" xr:uid="{9FD569AB-4873-4E57-A902-18118C635433}"/>
    <cellStyle name="عادي 2 3 2 2 3 2 2 3 5" xfId="5210" xr:uid="{48141A05-11E6-4A02-97E3-6BB073E97A92}"/>
    <cellStyle name="عادي 2 3 2 2 3 2 2 4" xfId="1018" xr:uid="{A2F70418-7F7A-4648-853B-1209DD2E61BB}"/>
    <cellStyle name="عادي 2 3 2 2 3 2 2 4 2" xfId="3274" xr:uid="{EFD1A6B5-144B-43B9-B708-832C92314422}"/>
    <cellStyle name="عادي 2 3 2 2 3 2 2 4 2 2" xfId="7706" xr:uid="{0FCB87C6-AE24-40AA-8747-CF95BC53B49A}"/>
    <cellStyle name="عادي 2 3 2 2 3 2 2 4 3" xfId="5490" xr:uid="{AF30EF3D-6A7B-482F-A3FA-E6741835EDB3}"/>
    <cellStyle name="عادي 2 3 2 2 3 2 2 5" xfId="1766" xr:uid="{EC10E062-B7CB-42F3-B35E-E16516788061}"/>
    <cellStyle name="عادي 2 3 2 2 3 2 2 5 2" xfId="3982" xr:uid="{BD3AEB4D-62E9-45E1-A865-4CC65A14D149}"/>
    <cellStyle name="عادي 2 3 2 2 3 2 2 5 2 2" xfId="8414" xr:uid="{D146C1D1-A78C-4029-93B5-11ECCE7EDD96}"/>
    <cellStyle name="عادي 2 3 2 2 3 2 2 5 3" xfId="6198" xr:uid="{B4242C52-7C20-448C-B47A-DF71161D6231}"/>
    <cellStyle name="عادي 2 3 2 2 3 2 2 6" xfId="2529" xr:uid="{B0C8469B-2700-4B53-BD67-6BF2F3FBC087}"/>
    <cellStyle name="عادي 2 3 2 2 3 2 2 6 2" xfId="6961" xr:uid="{B180A2BF-0125-4BF5-848F-E8E3858123DE}"/>
    <cellStyle name="عادي 2 3 2 2 3 2 2 7" xfId="4745" xr:uid="{2DC2887C-70D0-4EA2-95A3-E2425114A278}"/>
    <cellStyle name="عادي 2 3 2 2 3 2 3" xfId="374" xr:uid="{515917D9-50CB-4F5A-9173-56DD3A13C66C}"/>
    <cellStyle name="عادي 2 3 2 2 3 2 3 2" xfId="1133" xr:uid="{21068358-26AE-4554-A029-747C01E7BDFD}"/>
    <cellStyle name="عادي 2 3 2 2 3 2 3 2 2" xfId="3389" xr:uid="{F4DBD176-9205-43DF-8F3C-C2908312EC5A}"/>
    <cellStyle name="عادي 2 3 2 2 3 2 3 2 2 2" xfId="7821" xr:uid="{CF62C31F-4D49-42D7-ADFB-C2C5D2548D06}"/>
    <cellStyle name="عادي 2 3 2 2 3 2 3 2 3" xfId="5605" xr:uid="{E0346999-FF15-4CAE-85EC-780995104526}"/>
    <cellStyle name="عادي 2 3 2 2 3 2 3 3" xfId="1881" xr:uid="{6E5FFEEA-EF08-418C-A2B4-3388D98245DB}"/>
    <cellStyle name="عادي 2 3 2 2 3 2 3 3 2" xfId="4097" xr:uid="{5C36B75B-42CB-4C65-B19B-5E35A67F0483}"/>
    <cellStyle name="عادي 2 3 2 2 3 2 3 3 2 2" xfId="8529" xr:uid="{CBCBC791-1B23-47D9-AE8D-59198D7F0FEE}"/>
    <cellStyle name="عادي 2 3 2 2 3 2 3 3 3" xfId="6313" xr:uid="{B4EDD9E7-3D4B-461C-AAE3-A253AF0B782D}"/>
    <cellStyle name="عادي 2 3 2 2 3 2 3 4" xfId="2644" xr:uid="{616D5DAD-B6DB-47BA-88CC-8BC440F9E08E}"/>
    <cellStyle name="عادي 2 3 2 2 3 2 3 4 2" xfId="7076" xr:uid="{95A35144-5157-471D-AC6F-769806DD8AE5}"/>
    <cellStyle name="عادي 2 3 2 2 3 2 3 5" xfId="4860" xr:uid="{C34185E0-7E79-4229-A362-6437911797A8}"/>
    <cellStyle name="عادي 2 3 2 2 3 2 4" xfId="609" xr:uid="{6F088100-AC3D-4FCB-A72F-4A515D0A77ED}"/>
    <cellStyle name="عادي 2 3 2 2 3 2 4 2" xfId="1368" xr:uid="{DA72C342-3565-4752-B44A-AD3DFE61EA43}"/>
    <cellStyle name="عادي 2 3 2 2 3 2 4 2 2" xfId="3624" xr:uid="{0D879522-4A7D-4A8B-A41A-E72BC1E0CD92}"/>
    <cellStyle name="عادي 2 3 2 2 3 2 4 2 2 2" xfId="8056" xr:uid="{58095C6B-56D8-4212-932E-783AC6C646D8}"/>
    <cellStyle name="عادي 2 3 2 2 3 2 4 2 3" xfId="5840" xr:uid="{02D29849-03A2-446A-B3ED-7F900167E21E}"/>
    <cellStyle name="عادي 2 3 2 2 3 2 4 3" xfId="2116" xr:uid="{AE888391-660A-49E7-ACD5-A592AC1A806A}"/>
    <cellStyle name="عادي 2 3 2 2 3 2 4 3 2" xfId="4332" xr:uid="{33D1245D-222A-49E1-A392-B0E4005402B8}"/>
    <cellStyle name="عادي 2 3 2 2 3 2 4 3 2 2" xfId="8764" xr:uid="{A12FA2FE-995D-4190-AFBB-B77A2D9B5B64}"/>
    <cellStyle name="عادي 2 3 2 2 3 2 4 3 3" xfId="6548" xr:uid="{EDA9FDEC-FE2B-4BC1-A5FD-2EBEA1703A0C}"/>
    <cellStyle name="عادي 2 3 2 2 3 2 4 4" xfId="2879" xr:uid="{D35ED974-69E2-4AE6-9138-6D2203574BDC}"/>
    <cellStyle name="عادي 2 3 2 2 3 2 4 4 2" xfId="7311" xr:uid="{88DFBE37-803A-4E2F-97E9-BAF8D462AE18}"/>
    <cellStyle name="عادي 2 3 2 2 3 2 4 5" xfId="5095" xr:uid="{6906D5AE-F7CE-480B-8EA1-0C885A51B9B0}"/>
    <cellStyle name="عادي 2 3 2 2 3 2 5" xfId="827" xr:uid="{04AAECA0-3965-4A79-A721-9E8B6FA03B4F}"/>
    <cellStyle name="عادي 2 3 2 2 3 2 5 2" xfId="2320" xr:uid="{EBACDE78-7D2A-4890-80F9-AC0F964BABE5}"/>
    <cellStyle name="عادي 2 3 2 2 3 2 5 2 2" xfId="4536" xr:uid="{D3ADD0C8-E3AD-4FF8-AA3F-1F230DBE0E87}"/>
    <cellStyle name="عادي 2 3 2 2 3 2 5 2 2 2" xfId="8968" xr:uid="{4A602846-C8B7-4509-AF62-35FDE172204A}"/>
    <cellStyle name="عادي 2 3 2 2 3 2 5 2 3" xfId="6752" xr:uid="{8251599C-3750-49EF-BF22-9CF1FCC1D3D5}"/>
    <cellStyle name="عادي 2 3 2 2 3 2 5 3" xfId="3083" xr:uid="{B43C0752-1656-48D0-AE09-B5492411BEAE}"/>
    <cellStyle name="عادي 2 3 2 2 3 2 5 3 2" xfId="7515" xr:uid="{F8C32974-FF7A-4BDE-989D-F963364B0E0F}"/>
    <cellStyle name="عادي 2 3 2 2 3 2 5 4" xfId="5299" xr:uid="{FF373282-FDC8-4B06-A4B7-B057A97ABC9B}"/>
    <cellStyle name="عادي 2 3 2 2 3 2 6" xfId="1651" xr:uid="{FF98CA48-9AC7-4732-84D7-5F69FD8F440E}"/>
    <cellStyle name="عادي 2 3 2 2 3 2 6 2" xfId="3867" xr:uid="{8757F691-F021-4D58-BB00-8560126C9307}"/>
    <cellStyle name="عادي 2 3 2 2 3 2 6 2 2" xfId="8299" xr:uid="{CEE19A72-7CD4-4AE3-B089-EB89CDDCB9AD}"/>
    <cellStyle name="عادي 2 3 2 2 3 2 6 3" xfId="6083" xr:uid="{5B9E5C53-F7AB-49C9-90C8-F45696D8A062}"/>
    <cellStyle name="عادي 2 3 2 2 3 2 7" xfId="2414" xr:uid="{EEDF620B-CCEB-4B30-95E2-D4190B8329BD}"/>
    <cellStyle name="عادي 2 3 2 2 3 2 7 2" xfId="6846" xr:uid="{F58037E3-7AB0-42B5-8BE6-2ECFCE0A2AB5}"/>
    <cellStyle name="عادي 2 3 2 2 3 2 8" xfId="4630" xr:uid="{8BE4671A-271E-420F-93F4-1D0B309BAA1D}"/>
    <cellStyle name="عادي 2 3 2 2 3 3" xfId="249" xr:uid="{C2E270CB-F3BE-4721-B1A5-66081B1F5A61}"/>
    <cellStyle name="عادي 2 3 2 2 3 3 2" xfId="479" xr:uid="{DBF071C3-AF24-472B-85C5-8CBE72012DC1}"/>
    <cellStyle name="عادي 2 3 2 2 3 3 2 2" xfId="1238" xr:uid="{AF13E264-19CB-47E2-8701-05C4BF9F78D0}"/>
    <cellStyle name="عادي 2 3 2 2 3 3 2 2 2" xfId="3494" xr:uid="{0E291F0C-E761-45C0-B743-2352CF983DE8}"/>
    <cellStyle name="عادي 2 3 2 2 3 3 2 2 2 2" xfId="7926" xr:uid="{516EA735-2049-4654-905C-D53C4604C40C}"/>
    <cellStyle name="عادي 2 3 2 2 3 3 2 2 3" xfId="5710" xr:uid="{236C8406-2A10-468B-8D75-805433533154}"/>
    <cellStyle name="عادي 2 3 2 2 3 3 2 3" xfId="1986" xr:uid="{94684A71-CDFA-4F20-89F2-96869C0E5548}"/>
    <cellStyle name="عادي 2 3 2 2 3 3 2 3 2" xfId="4202" xr:uid="{97B52D94-984D-43D5-8569-4290BB8F789B}"/>
    <cellStyle name="عادي 2 3 2 2 3 3 2 3 2 2" xfId="8634" xr:uid="{71B99D83-3BD3-4E77-B8AF-61E5BE90CA43}"/>
    <cellStyle name="عادي 2 3 2 2 3 3 2 3 3" xfId="6418" xr:uid="{6E7455EB-6B82-41F5-BB60-166D9A1A4331}"/>
    <cellStyle name="عادي 2 3 2 2 3 3 2 4" xfId="2749" xr:uid="{E2BD7CDC-03CE-4A7B-8B98-15B739A35979}"/>
    <cellStyle name="عادي 2 3 2 2 3 3 2 4 2" xfId="7181" xr:uid="{A2165073-75A1-495C-A908-ECB97BF08D8B}"/>
    <cellStyle name="عادي 2 3 2 2 3 3 2 5" xfId="4965" xr:uid="{5A0A9AE2-0A6B-4434-A33C-510A0BACCF13}"/>
    <cellStyle name="عادي 2 3 2 2 3 3 3" xfId="714" xr:uid="{F9421E3E-B1FB-4A31-B388-CD9269416326}"/>
    <cellStyle name="عادي 2 3 2 2 3 3 3 2" xfId="1473" xr:uid="{963E5CD3-AC13-4C00-B847-DDD0FE073C2F}"/>
    <cellStyle name="عادي 2 3 2 2 3 3 3 2 2" xfId="3729" xr:uid="{724557FE-EECB-474F-8144-DB038131EED4}"/>
    <cellStyle name="عادي 2 3 2 2 3 3 3 2 2 2" xfId="8161" xr:uid="{7CD17970-314F-4DDC-B49B-C3A8859C7EA1}"/>
    <cellStyle name="عادي 2 3 2 2 3 3 3 2 3" xfId="5945" xr:uid="{BDC88FA0-BA03-405F-B5C2-7B766ED73706}"/>
    <cellStyle name="عادي 2 3 2 2 3 3 3 3" xfId="2221" xr:uid="{E36BA9DE-D920-47CC-95BD-3527B9EADBA0}"/>
    <cellStyle name="عادي 2 3 2 2 3 3 3 3 2" xfId="4437" xr:uid="{D08A41BE-C5E8-4785-AE3A-5839634EE6FB}"/>
    <cellStyle name="عادي 2 3 2 2 3 3 3 3 2 2" xfId="8869" xr:uid="{C44C00AE-E24D-41A4-9D34-4A5A4542F181}"/>
    <cellStyle name="عادي 2 3 2 2 3 3 3 3 3" xfId="6653" xr:uid="{766816B9-2367-44BD-9828-5C74190059DF}"/>
    <cellStyle name="عادي 2 3 2 2 3 3 3 4" xfId="2984" xr:uid="{4770A46C-ACCC-4B24-868C-CCCAAD96DEE0}"/>
    <cellStyle name="عادي 2 3 2 2 3 3 3 4 2" xfId="7416" xr:uid="{69FCBD74-A68A-4BDF-A948-4C903EAE6F3E}"/>
    <cellStyle name="عادي 2 3 2 2 3 3 3 5" xfId="5200" xr:uid="{711533AF-4E5B-4328-97D8-0D11578D8AE4}"/>
    <cellStyle name="عادي 2 3 2 2 3 3 4" xfId="1008" xr:uid="{59E8FBD9-DD23-45EE-804D-7ABEC51FCB15}"/>
    <cellStyle name="عادي 2 3 2 2 3 3 4 2" xfId="3264" xr:uid="{0D371301-9171-48F8-96A5-ECC4A97E3FC9}"/>
    <cellStyle name="عادي 2 3 2 2 3 3 4 2 2" xfId="7696" xr:uid="{7A27C241-2FDD-464B-8831-821D51C1EFFE}"/>
    <cellStyle name="عادي 2 3 2 2 3 3 4 3" xfId="5480" xr:uid="{0B0FC9E4-A602-45A5-BF9A-E7CD5BDD2AD8}"/>
    <cellStyle name="عادي 2 3 2 2 3 3 5" xfId="1756" xr:uid="{42035553-B793-4FF7-BB97-8831E5AED982}"/>
    <cellStyle name="عادي 2 3 2 2 3 3 5 2" xfId="3972" xr:uid="{F1E61073-7C0E-4B9B-AE8A-4C68358C5DE4}"/>
    <cellStyle name="عادي 2 3 2 2 3 3 5 2 2" xfId="8404" xr:uid="{2CF69A60-0489-4605-92E8-BF9AA3A21A56}"/>
    <cellStyle name="عادي 2 3 2 2 3 3 5 3" xfId="6188" xr:uid="{ACF20365-7787-4220-B7F6-DF299233F077}"/>
    <cellStyle name="عادي 2 3 2 2 3 3 6" xfId="2519" xr:uid="{09CD3453-8346-47F4-A1BB-B6D7AE5B9551}"/>
    <cellStyle name="عادي 2 3 2 2 3 3 6 2" xfId="6951" xr:uid="{8B74CBFA-AA55-4B4E-9D23-73D4C9EF8829}"/>
    <cellStyle name="عادي 2 3 2 2 3 3 7" xfId="4735" xr:uid="{13FD621C-653B-4255-86F6-FAA10C01D864}"/>
    <cellStyle name="عادي 2 3 2 2 3 4" xfId="364" xr:uid="{3A852930-1C43-4340-8142-5C083527B5B5}"/>
    <cellStyle name="عادي 2 3 2 2 3 4 2" xfId="1123" xr:uid="{DEF38DA8-22C7-4260-A405-25096ACDC968}"/>
    <cellStyle name="عادي 2 3 2 2 3 4 2 2" xfId="3379" xr:uid="{87B24824-6959-4043-B765-31B0A1FB085A}"/>
    <cellStyle name="عادي 2 3 2 2 3 4 2 2 2" xfId="7811" xr:uid="{1210C88F-C634-4FD8-83BC-DB1E70CF1ED7}"/>
    <cellStyle name="عادي 2 3 2 2 3 4 2 3" xfId="5595" xr:uid="{10F0A5F6-DE8B-4952-A2FC-F4F25F6E9231}"/>
    <cellStyle name="عادي 2 3 2 2 3 4 3" xfId="1871" xr:uid="{D87372DC-3E96-48B7-959C-44D156510B91}"/>
    <cellStyle name="عادي 2 3 2 2 3 4 3 2" xfId="4087" xr:uid="{4A41C689-7A14-4325-86F8-9EE6CD101247}"/>
    <cellStyle name="عادي 2 3 2 2 3 4 3 2 2" xfId="8519" xr:uid="{ADA58174-222F-4934-8795-24A4E7D9845F}"/>
    <cellStyle name="عادي 2 3 2 2 3 4 3 3" xfId="6303" xr:uid="{063EC21D-E5C2-4B70-B097-ADA6E1D4ABFC}"/>
    <cellStyle name="عادي 2 3 2 2 3 4 4" xfId="2634" xr:uid="{CC5B9F94-4989-4395-8D31-606E047CC12C}"/>
    <cellStyle name="عادي 2 3 2 2 3 4 4 2" xfId="7066" xr:uid="{1C6E88DA-80BB-4C75-AB2D-50B0C2866508}"/>
    <cellStyle name="عادي 2 3 2 2 3 4 5" xfId="4850" xr:uid="{9B1C7142-49A1-499B-9B79-E5E7A2377175}"/>
    <cellStyle name="عادي 2 3 2 2 3 5" xfId="599" xr:uid="{472A4877-C1C4-4601-8C1C-513B0950F1A8}"/>
    <cellStyle name="عادي 2 3 2 2 3 5 2" xfId="1358" xr:uid="{66A8674E-2FBD-4BE2-A6F9-0340D806A86B}"/>
    <cellStyle name="عادي 2 3 2 2 3 5 2 2" xfId="3614" xr:uid="{E1E1E4C3-F00B-4E7F-9904-66D726DC2134}"/>
    <cellStyle name="عادي 2 3 2 2 3 5 2 2 2" xfId="8046" xr:uid="{798BBD0B-7C90-4FBD-93E4-09E181D12838}"/>
    <cellStyle name="عادي 2 3 2 2 3 5 2 3" xfId="5830" xr:uid="{D7DF743C-AEAD-4469-9471-D9A8459C09CB}"/>
    <cellStyle name="عادي 2 3 2 2 3 5 3" xfId="2106" xr:uid="{1DF06784-00B5-43FB-89A3-6200F53520BA}"/>
    <cellStyle name="عادي 2 3 2 2 3 5 3 2" xfId="4322" xr:uid="{C1EA9773-8C04-40EB-B370-4A68AA83271E}"/>
    <cellStyle name="عادي 2 3 2 2 3 5 3 2 2" xfId="8754" xr:uid="{6DAE4D47-6444-444E-B407-9DDF67DAA8C8}"/>
    <cellStyle name="عادي 2 3 2 2 3 5 3 3" xfId="6538" xr:uid="{A1601F93-6421-4A11-A5FE-E18B1F6A6390}"/>
    <cellStyle name="عادي 2 3 2 2 3 5 4" xfId="2869" xr:uid="{B51DCAC9-7F85-42E5-8EFD-80E91D628931}"/>
    <cellStyle name="عادي 2 3 2 2 3 5 4 2" xfId="7301" xr:uid="{63771A69-B955-4374-B23E-2D7962D215FF}"/>
    <cellStyle name="عادي 2 3 2 2 3 5 5" xfId="5085" xr:uid="{B0918718-07AA-4A18-AB1E-99495B21D8DF}"/>
    <cellStyle name="عادي 2 3 2 2 3 6" xfId="1641" xr:uid="{82A5B3D4-E5AF-4CA1-8381-899A1045E7E3}"/>
    <cellStyle name="عادي 2 3 2 2 3 6 2" xfId="3857" xr:uid="{2410F4DB-E7E0-4345-806F-0156D97EA838}"/>
    <cellStyle name="عادي 2 3 2 2 3 6 2 2" xfId="8289" xr:uid="{E1215278-5FA3-4B91-80C9-29589F1839D7}"/>
    <cellStyle name="عادي 2 3 2 2 3 6 3" xfId="6073" xr:uid="{F7B2F454-7587-403E-AEE4-05797ABB6CA0}"/>
    <cellStyle name="عادي 2 3 2 2 3 7" xfId="2404" xr:uid="{1E445CC4-1A4F-4CB3-BC14-E1C465505726}"/>
    <cellStyle name="عادي 2 3 2 2 3 7 2" xfId="6836" xr:uid="{B178D332-FFC9-4F61-AEF8-CAE4C91C4C8E}"/>
    <cellStyle name="عادي 2 3 2 2 3 8" xfId="4620" xr:uid="{DCD08017-F5C5-43DF-A1D5-A1A44B1D718C}"/>
    <cellStyle name="عادي 2 3 2 2 4" xfId="121" xr:uid="{EF902DAD-AB15-4C0F-BADA-FB4D74BDD3A3}"/>
    <cellStyle name="عادي 2 3 2 2 4 2" xfId="252" xr:uid="{6D6CEA43-27D9-4F98-A14A-6A9A513F4718}"/>
    <cellStyle name="عادي 2 3 2 2 4 2 2" xfId="482" xr:uid="{5920E2A4-A98E-4BE7-8A7B-292E1E5861BF}"/>
    <cellStyle name="عادي 2 3 2 2 4 2 2 2" xfId="1241" xr:uid="{2F928936-158C-4D28-B98D-E2F135AD57CF}"/>
    <cellStyle name="عادي 2 3 2 2 4 2 2 2 2" xfId="3497" xr:uid="{0339D876-F8E7-47C9-9AD4-9501A53A894B}"/>
    <cellStyle name="عادي 2 3 2 2 4 2 2 2 2 2" xfId="7929" xr:uid="{E47DC983-CF48-444C-9E75-17AD3AD13CEB}"/>
    <cellStyle name="عادي 2 3 2 2 4 2 2 2 3" xfId="5713" xr:uid="{8777930F-DD86-475E-B719-86CBF4E428F9}"/>
    <cellStyle name="عادي 2 3 2 2 4 2 2 3" xfId="1989" xr:uid="{42D1CBE0-F2F6-49A8-9772-2BFE75EFBE93}"/>
    <cellStyle name="عادي 2 3 2 2 4 2 2 3 2" xfId="4205" xr:uid="{32F00A2C-B1F4-4010-A775-274F3D61ABDF}"/>
    <cellStyle name="عادي 2 3 2 2 4 2 2 3 2 2" xfId="8637" xr:uid="{A5626ABD-CC9B-433A-86CF-87BB110FDC1D}"/>
    <cellStyle name="عادي 2 3 2 2 4 2 2 3 3" xfId="6421" xr:uid="{A91693F1-3CAA-4A9F-A878-F380EC6B8206}"/>
    <cellStyle name="عادي 2 3 2 2 4 2 2 4" xfId="2752" xr:uid="{EBD578EC-3F19-4366-B184-82101625326D}"/>
    <cellStyle name="عادي 2 3 2 2 4 2 2 4 2" xfId="7184" xr:uid="{75920880-E926-4E91-AD59-5814030551AC}"/>
    <cellStyle name="عادي 2 3 2 2 4 2 2 5" xfId="4968" xr:uid="{8972423F-1CE0-41E2-B7D3-BAF8529003ED}"/>
    <cellStyle name="عادي 2 3 2 2 4 2 3" xfId="717" xr:uid="{EAB737B8-47AD-47F9-A349-CDA51B596576}"/>
    <cellStyle name="عادي 2 3 2 2 4 2 3 2" xfId="1476" xr:uid="{09CF5837-5A65-4A56-A283-9199BC76CDD5}"/>
    <cellStyle name="عادي 2 3 2 2 4 2 3 2 2" xfId="3732" xr:uid="{86339FFA-7E7F-4E21-8909-6A3597E29C18}"/>
    <cellStyle name="عادي 2 3 2 2 4 2 3 2 2 2" xfId="8164" xr:uid="{B8A23370-7A4A-46AC-95C5-5F02C390ECF1}"/>
    <cellStyle name="عادي 2 3 2 2 4 2 3 2 3" xfId="5948" xr:uid="{8A84E2DF-DAD3-44D7-A86B-DF3E4E0A704D}"/>
    <cellStyle name="عادي 2 3 2 2 4 2 3 3" xfId="2224" xr:uid="{7A2C75A3-A785-4653-9908-D349ED116F45}"/>
    <cellStyle name="عادي 2 3 2 2 4 2 3 3 2" xfId="4440" xr:uid="{6F5CC8B0-B6C1-43EE-8AB6-87D2A1BE4FF4}"/>
    <cellStyle name="عادي 2 3 2 2 4 2 3 3 2 2" xfId="8872" xr:uid="{7BB45302-C432-4AA3-A04D-B856EF69CE6B}"/>
    <cellStyle name="عادي 2 3 2 2 4 2 3 3 3" xfId="6656" xr:uid="{FA314668-409D-4F3F-ACDD-9DE5FBA2626C}"/>
    <cellStyle name="عادي 2 3 2 2 4 2 3 4" xfId="2987" xr:uid="{043F911F-CF22-40A2-8FE2-5B398DE21B4C}"/>
    <cellStyle name="عادي 2 3 2 2 4 2 3 4 2" xfId="7419" xr:uid="{ECFDF7E2-4B9C-4906-BB85-A42A2EDE43CF}"/>
    <cellStyle name="عادي 2 3 2 2 4 2 3 5" xfId="5203" xr:uid="{EB65B956-7AE5-4B34-99C0-58835401018F}"/>
    <cellStyle name="عادي 2 3 2 2 4 2 4" xfId="1011" xr:uid="{9AA338C7-ED11-439C-A717-B8647FD10C19}"/>
    <cellStyle name="عادي 2 3 2 2 4 2 4 2" xfId="3267" xr:uid="{64C7688A-2906-4138-AAB8-BEC2DC92A4CD}"/>
    <cellStyle name="عادي 2 3 2 2 4 2 4 2 2" xfId="7699" xr:uid="{F13BFA88-460E-4809-BE39-3ECFDA75A49A}"/>
    <cellStyle name="عادي 2 3 2 2 4 2 4 3" xfId="5483" xr:uid="{7B4B77C8-639E-4B6C-A10E-19E4EC1136B1}"/>
    <cellStyle name="عادي 2 3 2 2 4 2 5" xfId="1759" xr:uid="{326652F2-EDD7-47D7-B57B-193F53523ED9}"/>
    <cellStyle name="عادي 2 3 2 2 4 2 5 2" xfId="3975" xr:uid="{1185E13F-DDD3-4E55-9758-DA15EDE49853}"/>
    <cellStyle name="عادي 2 3 2 2 4 2 5 2 2" xfId="8407" xr:uid="{4EF298A1-648D-4745-9E99-98EC88409CDE}"/>
    <cellStyle name="عادي 2 3 2 2 4 2 5 3" xfId="6191" xr:uid="{8ACAA81E-F32A-4883-8AA2-AB1F8089DFB2}"/>
    <cellStyle name="عادي 2 3 2 2 4 2 6" xfId="2522" xr:uid="{FBB4D97E-0364-4836-AA50-E67697787CA6}"/>
    <cellStyle name="عادي 2 3 2 2 4 2 6 2" xfId="6954" xr:uid="{F02262CF-D02B-4031-99AD-A95B9D9F0FDD}"/>
    <cellStyle name="عادي 2 3 2 2 4 2 7" xfId="4738" xr:uid="{D0394612-F83B-41F5-AF7C-917D76CC3FEB}"/>
    <cellStyle name="عادي 2 3 2 2 4 3" xfId="367" xr:uid="{1C990C14-1766-4569-BC78-802AE397723C}"/>
    <cellStyle name="عادي 2 3 2 2 4 3 2" xfId="1126" xr:uid="{BCA27B34-3849-4313-8C56-532094D506EC}"/>
    <cellStyle name="عادي 2 3 2 2 4 3 2 2" xfId="3382" xr:uid="{61405ACD-7C8D-4273-BB9E-71E1964E9986}"/>
    <cellStyle name="عادي 2 3 2 2 4 3 2 2 2" xfId="7814" xr:uid="{640D7D25-A4D8-4448-8E61-9BF659E20869}"/>
    <cellStyle name="عادي 2 3 2 2 4 3 2 3" xfId="5598" xr:uid="{DC7CD968-55D7-497C-A5B1-721C985F5D1A}"/>
    <cellStyle name="عادي 2 3 2 2 4 3 3" xfId="1874" xr:uid="{C66180CA-4C7B-403E-A888-A620BC0DAE7B}"/>
    <cellStyle name="عادي 2 3 2 2 4 3 3 2" xfId="4090" xr:uid="{10E517A1-AB4E-4D84-8EF0-850BB4929163}"/>
    <cellStyle name="عادي 2 3 2 2 4 3 3 2 2" xfId="8522" xr:uid="{498F3F02-CF7A-4C80-ADE1-41F997AA5B1E}"/>
    <cellStyle name="عادي 2 3 2 2 4 3 3 3" xfId="6306" xr:uid="{00571D37-EEFD-4D2A-A2C7-3AB2981E7FC5}"/>
    <cellStyle name="عادي 2 3 2 2 4 3 4" xfId="2637" xr:uid="{21DCCC74-F56C-4ACB-B61E-F6A994EA05F5}"/>
    <cellStyle name="عادي 2 3 2 2 4 3 4 2" xfId="7069" xr:uid="{59FB453D-DFA9-48EB-BFE5-20CA4D3BA322}"/>
    <cellStyle name="عادي 2 3 2 2 4 3 5" xfId="4853" xr:uid="{AD14E3AB-0DF3-4441-8E49-5495C7E18180}"/>
    <cellStyle name="عادي 2 3 2 2 4 4" xfId="602" xr:uid="{53DAD9CF-F362-469D-82F9-01B24B94E255}"/>
    <cellStyle name="عادي 2 3 2 2 4 4 2" xfId="1361" xr:uid="{48FDF314-A79D-45C4-BB43-9BC282F9FFD1}"/>
    <cellStyle name="عادي 2 3 2 2 4 4 2 2" xfId="3617" xr:uid="{CBA877FE-6A33-4A73-8F01-CF668469F6D3}"/>
    <cellStyle name="عادي 2 3 2 2 4 4 2 2 2" xfId="8049" xr:uid="{8AB615DC-8D0F-41A5-A795-224DCC639773}"/>
    <cellStyle name="عادي 2 3 2 2 4 4 2 3" xfId="5833" xr:uid="{D6C2C4CC-3947-4287-9B8F-EA7AE9B88C4D}"/>
    <cellStyle name="عادي 2 3 2 2 4 4 3" xfId="2109" xr:uid="{97ABE213-04B5-48C9-A6E2-3C8086AAF399}"/>
    <cellStyle name="عادي 2 3 2 2 4 4 3 2" xfId="4325" xr:uid="{B09094D9-2B11-4977-A5C3-ED2DBB26258C}"/>
    <cellStyle name="عادي 2 3 2 2 4 4 3 2 2" xfId="8757" xr:uid="{7C2D8881-3B8C-41BA-8E20-6BBAAC2AFC9E}"/>
    <cellStyle name="عادي 2 3 2 2 4 4 3 3" xfId="6541" xr:uid="{E1A03695-9174-44EE-B7F2-6FF21B3D10D1}"/>
    <cellStyle name="عادي 2 3 2 2 4 4 4" xfId="2872" xr:uid="{B3AD9328-2108-403F-87AD-6FF98D96DF75}"/>
    <cellStyle name="عادي 2 3 2 2 4 4 4 2" xfId="7304" xr:uid="{C154E4B8-460D-4A9B-9965-28A44F906781}"/>
    <cellStyle name="عادي 2 3 2 2 4 4 5" xfId="5088" xr:uid="{2B0845C3-EB8F-427E-B6DF-86F79F263C23}"/>
    <cellStyle name="عادي 2 3 2 2 4 5" xfId="898" xr:uid="{EDA61A61-AA1A-4997-BDB2-2B3128A67FDC}"/>
    <cellStyle name="عادي 2 3 2 2 4 5 2" xfId="3154" xr:uid="{7E334400-0662-444A-8C77-4D37BBA5E5C9}"/>
    <cellStyle name="عادي 2 3 2 2 4 5 2 2" xfId="7586" xr:uid="{4E38A699-293A-468D-B750-016C71EC8F4E}"/>
    <cellStyle name="عادي 2 3 2 2 4 5 3" xfId="5370" xr:uid="{2D1B8856-8AD1-4089-BFFA-1FD0AE38B4F8}"/>
    <cellStyle name="عادي 2 3 2 2 4 6" xfId="1644" xr:uid="{DC4C9523-FCD4-4AC7-AB04-7EDA9E53CED2}"/>
    <cellStyle name="عادي 2 3 2 2 4 6 2" xfId="3860" xr:uid="{380C39AD-BDC7-477E-ACFA-A678DAAD04CD}"/>
    <cellStyle name="عادي 2 3 2 2 4 6 2 2" xfId="8292" xr:uid="{A82A0311-BD64-48FE-99A9-5B88D86F1B4E}"/>
    <cellStyle name="عادي 2 3 2 2 4 6 3" xfId="6076" xr:uid="{48D67258-D8CA-4B19-9D60-CF2B8238C9B5}"/>
    <cellStyle name="عادي 2 3 2 2 4 7" xfId="2407" xr:uid="{A52AD598-544D-49F8-8794-E83E6167BA29}"/>
    <cellStyle name="عادي 2 3 2 2 4 7 2" xfId="6839" xr:uid="{329F5809-1C9F-47E7-8300-E8658461172F}"/>
    <cellStyle name="عادي 2 3 2 2 4 8" xfId="4623" xr:uid="{05CF751F-9F6C-432A-AEA4-C17765F29F69}"/>
    <cellStyle name="عادي 2 3 2 2 5" xfId="193" xr:uid="{11667A4C-4596-42CD-A73B-9062070E72A0}"/>
    <cellStyle name="عادي 2 3 2 2 5 2" xfId="423" xr:uid="{08DA6821-9C9B-4A82-B34F-9BBF1D89E343}"/>
    <cellStyle name="عادي 2 3 2 2 5 2 2" xfId="1182" xr:uid="{C10B42CA-C900-4C9C-B9B9-EE8D456C1D32}"/>
    <cellStyle name="عادي 2 3 2 2 5 2 2 2" xfId="3438" xr:uid="{4A48016B-057F-4F7F-986E-20AA308DCF87}"/>
    <cellStyle name="عادي 2 3 2 2 5 2 2 2 2" xfId="7870" xr:uid="{CD76D0D3-297F-495F-ACD8-181DD234EC43}"/>
    <cellStyle name="عادي 2 3 2 2 5 2 2 3" xfId="5654" xr:uid="{28D916C5-C3AC-4E8A-9A6B-758CEB1367E2}"/>
    <cellStyle name="عادي 2 3 2 2 5 2 3" xfId="1930" xr:uid="{9EC978F6-B416-4D39-AEAE-674AB4335EDE}"/>
    <cellStyle name="عادي 2 3 2 2 5 2 3 2" xfId="4146" xr:uid="{051ACE8F-0DB4-4FFD-B8E0-71D2BF4FDE95}"/>
    <cellStyle name="عادي 2 3 2 2 5 2 3 2 2" xfId="8578" xr:uid="{8BCB2E63-F1F1-4169-80EE-FFA34C0BC613}"/>
    <cellStyle name="عادي 2 3 2 2 5 2 3 3" xfId="6362" xr:uid="{E277DB7A-10A4-47B2-B7A4-46BAC9A75F74}"/>
    <cellStyle name="عادي 2 3 2 2 5 2 4" xfId="2693" xr:uid="{C2AD1AEA-5B2D-4FDB-9221-E1DC9F0122B3}"/>
    <cellStyle name="عادي 2 3 2 2 5 2 4 2" xfId="7125" xr:uid="{365A437A-71D6-4572-88EC-53DB5E4CF0C3}"/>
    <cellStyle name="عادي 2 3 2 2 5 2 5" xfId="4909" xr:uid="{00CC42B1-7174-456E-960D-95CF80A1238B}"/>
    <cellStyle name="عادي 2 3 2 2 5 3" xfId="658" xr:uid="{1B1907C3-DBD7-44CE-9AF5-816E1B9CD01E}"/>
    <cellStyle name="عادي 2 3 2 2 5 3 2" xfId="1417" xr:uid="{0510933A-FEDC-4ADC-BFEC-D79D5B611E2C}"/>
    <cellStyle name="عادي 2 3 2 2 5 3 2 2" xfId="3673" xr:uid="{AEAD4282-B373-48A8-B18A-CAF8E06C309B}"/>
    <cellStyle name="عادي 2 3 2 2 5 3 2 2 2" xfId="8105" xr:uid="{317D1D43-D0DB-40D3-860E-2ACC5C1B9851}"/>
    <cellStyle name="عادي 2 3 2 2 5 3 2 3" xfId="5889" xr:uid="{F8188EF3-5D99-452D-9D4A-EC78AFFB0339}"/>
    <cellStyle name="عادي 2 3 2 2 5 3 3" xfId="2165" xr:uid="{404C5B40-8470-4FFF-9906-3D7265760CA6}"/>
    <cellStyle name="عادي 2 3 2 2 5 3 3 2" xfId="4381" xr:uid="{86DCDC78-8A5D-452E-9135-A3B586CCEA28}"/>
    <cellStyle name="عادي 2 3 2 2 5 3 3 2 2" xfId="8813" xr:uid="{CD886B67-6160-4C14-A8C3-8194753C617D}"/>
    <cellStyle name="عادي 2 3 2 2 5 3 3 3" xfId="6597" xr:uid="{160F2142-EED5-4741-B728-4D14E63FF2B7}"/>
    <cellStyle name="عادي 2 3 2 2 5 3 4" xfId="2928" xr:uid="{022E9643-1C7C-42C8-AA28-BC0DED41FC32}"/>
    <cellStyle name="عادي 2 3 2 2 5 3 4 2" xfId="7360" xr:uid="{CE98080E-BC91-4EB6-B0D2-D5CB79094538}"/>
    <cellStyle name="عادي 2 3 2 2 5 3 5" xfId="5144" xr:uid="{60502214-ECE8-490A-9F68-BA4AB3F320E7}"/>
    <cellStyle name="عادي 2 3 2 2 5 4" xfId="952" xr:uid="{78C81220-787C-49C4-B546-E7B964BE02E8}"/>
    <cellStyle name="عادي 2 3 2 2 5 4 2" xfId="3208" xr:uid="{91E40183-66B8-4F35-9D2E-DC44FD69F7CD}"/>
    <cellStyle name="عادي 2 3 2 2 5 4 2 2" xfId="7640" xr:uid="{FCBC78AB-6189-41A6-81F0-04DE2A84EA5E}"/>
    <cellStyle name="عادي 2 3 2 2 5 4 3" xfId="5424" xr:uid="{E49BB843-C2BD-4157-B32E-4715832273D7}"/>
    <cellStyle name="عادي 2 3 2 2 5 5" xfId="1700" xr:uid="{D6EF1AF3-2381-4AC3-9A61-EDADF8A79C2A}"/>
    <cellStyle name="عادي 2 3 2 2 5 5 2" xfId="3916" xr:uid="{06A083AC-C90D-4184-B88C-CA8A9CAC5803}"/>
    <cellStyle name="عادي 2 3 2 2 5 5 2 2" xfId="8348" xr:uid="{F039FC67-EDF4-4DFA-9790-78FFC3E34768}"/>
    <cellStyle name="عادي 2 3 2 2 5 5 3" xfId="6132" xr:uid="{509E4204-4731-4802-A3BF-1ED2977A8B5A}"/>
    <cellStyle name="عادي 2 3 2 2 5 6" xfId="2463" xr:uid="{093E766A-C296-4C7F-9480-384071DE0F9C}"/>
    <cellStyle name="عادي 2 3 2 2 5 6 2" xfId="6895" xr:uid="{76F5EBA8-CEBA-4B98-82E9-2B7BE04F4FDE}"/>
    <cellStyle name="عادي 2 3 2 2 5 7" xfId="4679" xr:uid="{2F268D95-2CB7-427E-BC33-84112C28BDE1}"/>
    <cellStyle name="عادي 2 3 2 2 6" xfId="309" xr:uid="{F1C1FD77-C5E5-4A07-BBBB-908670EF8148}"/>
    <cellStyle name="عادي 2 3 2 2 6 2" xfId="1068" xr:uid="{E35C6B01-C8DE-40F3-A85D-891431AA723D}"/>
    <cellStyle name="عادي 2 3 2 2 6 2 2" xfId="3324" xr:uid="{A9F6F2C6-459F-4192-AE1E-5CA2D07144E5}"/>
    <cellStyle name="عادي 2 3 2 2 6 2 2 2" xfId="7756" xr:uid="{42DD594D-094C-4DC0-9C9B-78EC99327824}"/>
    <cellStyle name="عادي 2 3 2 2 6 2 3" xfId="5540" xr:uid="{380B277E-D1CC-472A-AD39-17B6DFABAEEF}"/>
    <cellStyle name="عادي 2 3 2 2 6 3" xfId="1816" xr:uid="{7066B694-EE20-485A-9007-A330737AE475}"/>
    <cellStyle name="عادي 2 3 2 2 6 3 2" xfId="4032" xr:uid="{62D82747-70C4-4FC4-B678-58806EE071FD}"/>
    <cellStyle name="عادي 2 3 2 2 6 3 2 2" xfId="8464" xr:uid="{6CB12A62-A1C1-49B3-BE20-D0B02A220C72}"/>
    <cellStyle name="عادي 2 3 2 2 6 3 3" xfId="6248" xr:uid="{139737FE-B4DD-40B3-9DCB-B74A0845018D}"/>
    <cellStyle name="عادي 2 3 2 2 6 4" xfId="2579" xr:uid="{4C574E85-7CC6-4B7B-8B9D-4778DA14E688}"/>
    <cellStyle name="عادي 2 3 2 2 6 4 2" xfId="7011" xr:uid="{54960B93-EA9A-491A-BE10-607CD940A413}"/>
    <cellStyle name="عادي 2 3 2 2 6 5" xfId="4795" xr:uid="{E8EFFBA2-C4BC-44EC-8075-17C19F08C0C9}"/>
    <cellStyle name="عادي 2 3 2 2 7" xfId="544" xr:uid="{87EC4C5E-8816-4C56-8979-439CB4CAF027}"/>
    <cellStyle name="عادي 2 3 2 2 7 2" xfId="1303" xr:uid="{24136479-B3C1-4930-AC25-E1C1AD11DB6A}"/>
    <cellStyle name="عادي 2 3 2 2 7 2 2" xfId="3559" xr:uid="{07E47875-71D8-4B55-9363-EE297DB304E7}"/>
    <cellStyle name="عادي 2 3 2 2 7 2 2 2" xfId="7991" xr:uid="{CD26B81A-9622-4887-B552-4D5A8B0907A8}"/>
    <cellStyle name="عادي 2 3 2 2 7 2 3" xfId="5775" xr:uid="{8AFAC82A-7D85-4A7C-B3B1-BBBBE790AF4B}"/>
    <cellStyle name="عادي 2 3 2 2 7 3" xfId="2051" xr:uid="{BD66AAFF-7E53-4985-825A-55D968A5956A}"/>
    <cellStyle name="عادي 2 3 2 2 7 3 2" xfId="4267" xr:uid="{9D4DE08B-A7CA-419C-A27B-C36EE71674CE}"/>
    <cellStyle name="عادي 2 3 2 2 7 3 2 2" xfId="8699" xr:uid="{8CF8F3B9-1962-4E47-B138-94A44833F849}"/>
    <cellStyle name="عادي 2 3 2 2 7 3 3" xfId="6483" xr:uid="{4207113A-489C-4C08-86A9-B513296C288C}"/>
    <cellStyle name="عادي 2 3 2 2 7 4" xfId="2814" xr:uid="{192EEC9A-0BD3-4D79-AA74-5D42890D5A80}"/>
    <cellStyle name="عادي 2 3 2 2 7 4 2" xfId="7246" xr:uid="{E4E5AFFE-9CC4-498A-B0D2-FE914106A5A5}"/>
    <cellStyle name="عادي 2 3 2 2 7 5" xfId="5030" xr:uid="{57FD5533-1F4F-42A0-83AF-148916D1D2C0}"/>
    <cellStyle name="عادي 2 3 2 2 8" xfId="774" xr:uid="{99FC9296-F2D2-434E-A190-8D2AEA0BB2CA}"/>
    <cellStyle name="عادي 2 3 2 2 8 2" xfId="2281" xr:uid="{B611C9FB-E0E4-4102-AF1D-663E1018B95C}"/>
    <cellStyle name="عادي 2 3 2 2 8 2 2" xfId="4497" xr:uid="{EE50BACC-5479-447A-859A-B1F99A6CCC45}"/>
    <cellStyle name="عادي 2 3 2 2 8 2 2 2" xfId="8929" xr:uid="{C2806735-10EA-4482-A076-E268DBC645D8}"/>
    <cellStyle name="عادي 2 3 2 2 8 2 3" xfId="6713" xr:uid="{386DACD3-E518-42E6-820F-88A88A9F12F1}"/>
    <cellStyle name="عادي 2 3 2 2 8 3" xfId="3044" xr:uid="{7303CA99-490C-4C6D-A39E-C585D757B6F4}"/>
    <cellStyle name="عادي 2 3 2 2 8 3 2" xfId="7476" xr:uid="{FB11E1D1-EF35-4240-94A9-CF9AEBC00D7D}"/>
    <cellStyle name="عادي 2 3 2 2 8 4" xfId="5260" xr:uid="{FF711000-F27A-4F4E-968F-86B07E4CC962}"/>
    <cellStyle name="عادي 2 3 2 2 9" xfId="1586" xr:uid="{C82F3AE7-F1B8-4F85-9457-795F27D3D7E5}"/>
    <cellStyle name="عادي 2 3 2 2 9 2" xfId="3802" xr:uid="{DF015458-CA1F-4E8C-BF1E-ADAF900E10C3}"/>
    <cellStyle name="عادي 2 3 2 2 9 2 2" xfId="8234" xr:uid="{3C39D124-D7CD-42C2-B493-8B56A71FF83A}"/>
    <cellStyle name="عادي 2 3 2 2 9 3" xfId="6018" xr:uid="{491E42DE-F208-4EB8-BC44-AE7DA0A95474}"/>
    <cellStyle name="عادي 2 3 2 3" xfId="55" xr:uid="{00000000-0005-0000-0000-000033000000}"/>
    <cellStyle name="عادي 2 3 2 3 2" xfId="203" xr:uid="{ED28254D-4959-4CDF-ADA6-4477E1BE6D31}"/>
    <cellStyle name="عادي 2 3 2 3 2 2" xfId="433" xr:uid="{9436F4CE-3B4A-4D4E-BF43-C50A2592DFA2}"/>
    <cellStyle name="عادي 2 3 2 3 2 2 2" xfId="1192" xr:uid="{BAC39AC4-5AD5-4A06-909A-1C5ACE7BAB0C}"/>
    <cellStyle name="عادي 2 3 2 3 2 2 2 2" xfId="3448" xr:uid="{351E9052-6EC7-4CD1-ABE8-527595F4AC28}"/>
    <cellStyle name="عادي 2 3 2 3 2 2 2 2 2" xfId="7880" xr:uid="{5B6A92B8-2355-4DE0-B64F-F7B2B59DA9A4}"/>
    <cellStyle name="عادي 2 3 2 3 2 2 2 3" xfId="5664" xr:uid="{94FC7413-6393-40C9-909C-DFDDAE909E0D}"/>
    <cellStyle name="عادي 2 3 2 3 2 2 3" xfId="1940" xr:uid="{B01FDADF-4A54-49F4-8FA5-4EDE526600FC}"/>
    <cellStyle name="عادي 2 3 2 3 2 2 3 2" xfId="4156" xr:uid="{A51D55AA-FB66-491F-986C-A237E9728341}"/>
    <cellStyle name="عادي 2 3 2 3 2 2 3 2 2" xfId="8588" xr:uid="{F9DE6B9B-45B9-447F-97D0-ECFB9D1B4BA6}"/>
    <cellStyle name="عادي 2 3 2 3 2 2 3 3" xfId="6372" xr:uid="{57ADD2A1-E12E-448A-A58E-C2A88E662A41}"/>
    <cellStyle name="عادي 2 3 2 3 2 2 4" xfId="2703" xr:uid="{CE3D6FE1-3DA7-4AC5-BF4D-40D992223DE6}"/>
    <cellStyle name="عادي 2 3 2 3 2 2 4 2" xfId="7135" xr:uid="{423AD63F-DFC9-4F1D-A146-6DC1671E091A}"/>
    <cellStyle name="عادي 2 3 2 3 2 2 5" xfId="4919" xr:uid="{A2078F10-D34F-44B8-AB3C-96DB612932D5}"/>
    <cellStyle name="عادي 2 3 2 3 2 3" xfId="668" xr:uid="{BA5C9A4C-A887-4EE3-846C-D128F2A44059}"/>
    <cellStyle name="عادي 2 3 2 3 2 3 2" xfId="1427" xr:uid="{682BC577-3A9C-45F4-B0D4-DEE840E721F5}"/>
    <cellStyle name="عادي 2 3 2 3 2 3 2 2" xfId="3683" xr:uid="{D9BD34AC-9C6B-4A81-B536-8429303B6923}"/>
    <cellStyle name="عادي 2 3 2 3 2 3 2 2 2" xfId="8115" xr:uid="{573673EE-3604-4D35-B70E-5A44DC88C55C}"/>
    <cellStyle name="عادي 2 3 2 3 2 3 2 3" xfId="5899" xr:uid="{21D53C3E-DE57-436C-812A-AB767C52FDAB}"/>
    <cellStyle name="عادي 2 3 2 3 2 3 3" xfId="2175" xr:uid="{CA135FA5-7711-4310-81E0-F2E5A74F5F74}"/>
    <cellStyle name="عادي 2 3 2 3 2 3 3 2" xfId="4391" xr:uid="{1AC9B54B-E7E2-418E-84BF-A2887B3C3FB7}"/>
    <cellStyle name="عادي 2 3 2 3 2 3 3 2 2" xfId="8823" xr:uid="{CC23780E-4C4A-414F-AAE3-9D6107AE0754}"/>
    <cellStyle name="عادي 2 3 2 3 2 3 3 3" xfId="6607" xr:uid="{174FF914-01EB-44D5-9AD4-DD4A1B6AF493}"/>
    <cellStyle name="عادي 2 3 2 3 2 3 4" xfId="2938" xr:uid="{D804D7EF-E971-4482-B001-37D69E80A1AA}"/>
    <cellStyle name="عادي 2 3 2 3 2 3 4 2" xfId="7370" xr:uid="{ED65D08F-6DE9-4526-86A2-1DDFC00B8DED}"/>
    <cellStyle name="عادي 2 3 2 3 2 3 5" xfId="5154" xr:uid="{9C87752B-3CAC-4105-AA4E-C7E86E818EED}"/>
    <cellStyle name="عادي 2 3 2 3 2 4" xfId="962" xr:uid="{A0579AA4-4B9B-458D-9F71-5572CB6D47D0}"/>
    <cellStyle name="عادي 2 3 2 3 2 4 2" xfId="3218" xr:uid="{5CAF8479-BD99-4468-B6FF-653580E3F2D3}"/>
    <cellStyle name="عادي 2 3 2 3 2 4 2 2" xfId="7650" xr:uid="{C428F678-1894-4353-ABC2-68D7D9FC0A4D}"/>
    <cellStyle name="عادي 2 3 2 3 2 4 3" xfId="5434" xr:uid="{4BFE4879-FAD6-4F99-890C-A4BE7766EF5E}"/>
    <cellStyle name="عادي 2 3 2 3 2 5" xfId="1710" xr:uid="{BB060D98-7276-450A-9784-0AD9912C5AC6}"/>
    <cellStyle name="عادي 2 3 2 3 2 5 2" xfId="3926" xr:uid="{94242D76-801E-4FD2-982D-713FD4BB385B}"/>
    <cellStyle name="عادي 2 3 2 3 2 5 2 2" xfId="8358" xr:uid="{04098BB0-849B-4068-B10D-BB85D2C65D0B}"/>
    <cellStyle name="عادي 2 3 2 3 2 5 3" xfId="6142" xr:uid="{AC141254-296E-48B0-AFEC-DF909CE20016}"/>
    <cellStyle name="عادي 2 3 2 3 2 6" xfId="2473" xr:uid="{66B76CC6-7F13-4684-8A05-ED978FB08532}"/>
    <cellStyle name="عادي 2 3 2 3 2 6 2" xfId="6905" xr:uid="{D58019F7-1833-4CD0-89AD-378973319AB7}"/>
    <cellStyle name="عادي 2 3 2 3 2 7" xfId="4689" xr:uid="{F88FE786-2120-416D-81D5-02610783A880}"/>
    <cellStyle name="عادي 2 3 2 3 3" xfId="319" xr:uid="{24359DA2-52C1-48E6-B59D-F9068B463D42}"/>
    <cellStyle name="عادي 2 3 2 3 3 2" xfId="1078" xr:uid="{673CCF50-93A3-47BD-A5A7-C1B197ABDCE4}"/>
    <cellStyle name="عادي 2 3 2 3 3 2 2" xfId="3334" xr:uid="{ECBCD504-D1B8-4974-B514-58A6870C5CF1}"/>
    <cellStyle name="عادي 2 3 2 3 3 2 2 2" xfId="7766" xr:uid="{CF668EAF-E839-4B32-94AC-BBDE46DD4225}"/>
    <cellStyle name="عادي 2 3 2 3 3 2 3" xfId="5550" xr:uid="{046B2695-8496-45AD-9E07-8115C2AE50CB}"/>
    <cellStyle name="عادي 2 3 2 3 3 3" xfId="1826" xr:uid="{55D0A14A-090A-45CD-AC68-A919F1FACF4A}"/>
    <cellStyle name="عادي 2 3 2 3 3 3 2" xfId="4042" xr:uid="{4CAB1F0B-CBA5-46A9-972F-F275D6354D35}"/>
    <cellStyle name="عادي 2 3 2 3 3 3 2 2" xfId="8474" xr:uid="{4C442A4A-0D3D-4EEA-A666-B2757FBD1965}"/>
    <cellStyle name="عادي 2 3 2 3 3 3 3" xfId="6258" xr:uid="{63739CC3-890D-45AB-AE7A-FB45CF442CE9}"/>
    <cellStyle name="عادي 2 3 2 3 3 4" xfId="2589" xr:uid="{DFC4501C-C1FD-4E2F-9CBF-86B9CE3F355B}"/>
    <cellStyle name="عادي 2 3 2 3 3 4 2" xfId="7021" xr:uid="{50F47B47-EF0E-4F83-9EA5-B46E9E16CDC9}"/>
    <cellStyle name="عادي 2 3 2 3 3 5" xfId="4805" xr:uid="{0785B609-BAB2-4370-83F9-7F3248725A1E}"/>
    <cellStyle name="عادي 2 3 2 3 4" xfId="554" xr:uid="{227CF93C-CAA8-4D83-A2F9-18C7A05DAF04}"/>
    <cellStyle name="عادي 2 3 2 3 4 2" xfId="1313" xr:uid="{B0CC2DBA-C4B4-4B1A-8E5B-3F613CE902BB}"/>
    <cellStyle name="عادي 2 3 2 3 4 2 2" xfId="3569" xr:uid="{F0DC0141-52E3-45A9-ADB3-D436E3B4E31B}"/>
    <cellStyle name="عادي 2 3 2 3 4 2 2 2" xfId="8001" xr:uid="{EA497E58-C925-4EE2-9E05-64ADE7CB154E}"/>
    <cellStyle name="عادي 2 3 2 3 4 2 3" xfId="5785" xr:uid="{23640F3A-0D10-487D-9E79-051DEE34E43D}"/>
    <cellStyle name="عادي 2 3 2 3 4 3" xfId="2061" xr:uid="{2712E718-6600-45AD-9E23-019D876B6B10}"/>
    <cellStyle name="عادي 2 3 2 3 4 3 2" xfId="4277" xr:uid="{B561F8E1-C5E7-48AC-95C4-77F52CDD4328}"/>
    <cellStyle name="عادي 2 3 2 3 4 3 2 2" xfId="8709" xr:uid="{D30B638B-118E-448C-A90E-A84C530865B5}"/>
    <cellStyle name="عادي 2 3 2 3 4 3 3" xfId="6493" xr:uid="{E04897B1-0DF6-4436-A2F9-1E2FC91D4B1F}"/>
    <cellStyle name="عادي 2 3 2 3 4 4" xfId="2824" xr:uid="{212CCF2C-7580-41AE-8F07-C91E1A8D22F0}"/>
    <cellStyle name="عادي 2 3 2 3 4 4 2" xfId="7256" xr:uid="{DDBB9A33-8F6A-4C4A-94B4-F3A2C0588AC4}"/>
    <cellStyle name="عادي 2 3 2 3 4 5" xfId="5040" xr:uid="{54B69915-B19A-4F21-99C4-4C2DB866D2B1}"/>
    <cellStyle name="عادي 2 3 2 3 5" xfId="857" xr:uid="{D1A76138-F9A0-4743-AC01-55EB63ED1324}"/>
    <cellStyle name="عادي 2 3 2 3 5 2" xfId="3113" xr:uid="{F17DDB67-8B5C-46AD-AB40-AD10B0447961}"/>
    <cellStyle name="عادي 2 3 2 3 5 2 2" xfId="7545" xr:uid="{7B006E33-590D-4AEB-99C5-7D6BE1DFB0B2}"/>
    <cellStyle name="عادي 2 3 2 3 5 3" xfId="5329" xr:uid="{CDCD301F-A45E-44E3-B324-B081C4EDA236}"/>
    <cellStyle name="عادي 2 3 2 3 6" xfId="1596" xr:uid="{6A21D53B-86CE-42DC-9E2E-0C4F7432C061}"/>
    <cellStyle name="عادي 2 3 2 3 6 2" xfId="3812" xr:uid="{210E94B1-DE85-44A8-BF33-DFBDB98A18A0}"/>
    <cellStyle name="عادي 2 3 2 3 6 2 2" xfId="8244" xr:uid="{8A6CB9CC-437C-4AA3-8720-819516720CF9}"/>
    <cellStyle name="عادي 2 3 2 3 6 3" xfId="6028" xr:uid="{7173E3EB-1427-41D5-8EAB-1C2D696F8154}"/>
    <cellStyle name="عادي 2 3 2 3 7" xfId="2359" xr:uid="{3F29602B-72F4-4344-8018-6A774A356276}"/>
    <cellStyle name="عادي 2 3 2 3 7 2" xfId="6791" xr:uid="{710BAC28-D4AE-45EF-B2B9-AAB471C8E79B}"/>
    <cellStyle name="عادي 2 3 2 3 8" xfId="4575" xr:uid="{B8B9D209-881A-4D08-83C6-319A4A3CC5D6}"/>
    <cellStyle name="عادي 2 3 2 4" xfId="179" xr:uid="{0D87F9D4-DA54-44AE-A3FA-8AC398BDBF4F}"/>
    <cellStyle name="عادي 2 3 2 4 2" xfId="409" xr:uid="{A97854AB-8B87-4810-B271-E79438C26154}"/>
    <cellStyle name="عادي 2 3 2 4 2 2" xfId="1168" xr:uid="{B24382FA-0465-432B-A111-DB70CF07E803}"/>
    <cellStyle name="عادي 2 3 2 4 2 2 2" xfId="3424" xr:uid="{805144E0-8B93-4B57-B538-0207F2588000}"/>
    <cellStyle name="عادي 2 3 2 4 2 2 2 2" xfId="7856" xr:uid="{3FAA3BDD-B368-462A-886F-E07A8C168575}"/>
    <cellStyle name="عادي 2 3 2 4 2 2 3" xfId="5640" xr:uid="{FBB1017E-D960-4D12-B682-E89AAB3DBEFD}"/>
    <cellStyle name="عادي 2 3 2 4 2 3" xfId="1916" xr:uid="{276C6D89-3E2F-4DBA-9F1C-0932DECC1C87}"/>
    <cellStyle name="عادي 2 3 2 4 2 3 2" xfId="4132" xr:uid="{F0428F44-6D96-40D4-8B50-69B7EA362834}"/>
    <cellStyle name="عادي 2 3 2 4 2 3 2 2" xfId="8564" xr:uid="{61645D3C-AA5F-455A-8669-2B53D624C147}"/>
    <cellStyle name="عادي 2 3 2 4 2 3 3" xfId="6348" xr:uid="{90170741-6E0B-4D68-9513-27B09CF61F0A}"/>
    <cellStyle name="عادي 2 3 2 4 2 4" xfId="2679" xr:uid="{1A838F1B-A960-4D57-AFFB-F0CA8A2133D0}"/>
    <cellStyle name="عادي 2 3 2 4 2 4 2" xfId="7111" xr:uid="{711BFBBD-1179-4EB8-86F7-423A38AEC685}"/>
    <cellStyle name="عادي 2 3 2 4 2 5" xfId="4895" xr:uid="{043A388B-5BA8-4EA0-8BA4-6F0EDC8BF1A8}"/>
    <cellStyle name="عادي 2 3 2 4 3" xfId="644" xr:uid="{E259E8D5-677A-4FE8-992A-41A9F47E4B64}"/>
    <cellStyle name="عادي 2 3 2 4 3 2" xfId="1403" xr:uid="{211079DB-1DAC-498D-991A-2E72E5DA7265}"/>
    <cellStyle name="عادي 2 3 2 4 3 2 2" xfId="3659" xr:uid="{BA9A81E5-3208-4050-81DB-945D6826770F}"/>
    <cellStyle name="عادي 2 3 2 4 3 2 2 2" xfId="8091" xr:uid="{7F5C5F72-D043-4F24-BD07-B7CB6BDE0E5E}"/>
    <cellStyle name="عادي 2 3 2 4 3 2 3" xfId="5875" xr:uid="{2C1B3F95-F551-430F-B87C-E64A2F0784B3}"/>
    <cellStyle name="عادي 2 3 2 4 3 3" xfId="2151" xr:uid="{0252941B-F3EE-4499-A2E5-0BE462A0C933}"/>
    <cellStyle name="عادي 2 3 2 4 3 3 2" xfId="4367" xr:uid="{13DDFB2E-F8DE-4867-9540-4AE9C6AC03DC}"/>
    <cellStyle name="عادي 2 3 2 4 3 3 2 2" xfId="8799" xr:uid="{5BEC6966-4E92-4201-9A9F-A28ECDC7DB9A}"/>
    <cellStyle name="عادي 2 3 2 4 3 3 3" xfId="6583" xr:uid="{0254A06E-4D24-4693-B490-7D2B76AC0E56}"/>
    <cellStyle name="عادي 2 3 2 4 3 4" xfId="2914" xr:uid="{05F984CE-78FE-4E47-839B-5D503731CC8D}"/>
    <cellStyle name="عادي 2 3 2 4 3 4 2" xfId="7346" xr:uid="{F0451B58-EC97-4067-81DA-FEA661052EA6}"/>
    <cellStyle name="عادي 2 3 2 4 3 5" xfId="5130" xr:uid="{174BA207-89F2-4563-896D-ABE64A22DD1C}"/>
    <cellStyle name="عادي 2 3 2 4 4" xfId="938" xr:uid="{31942EB1-4FD0-4370-BB8A-1A021B9B675E}"/>
    <cellStyle name="عادي 2 3 2 4 4 2" xfId="3194" xr:uid="{FEAF81B4-5DEE-432D-A3A7-75207F6AEA22}"/>
    <cellStyle name="عادي 2 3 2 4 4 2 2" xfId="7626" xr:uid="{E0A17D1D-81AE-4A16-AA42-FA15B989045D}"/>
    <cellStyle name="عادي 2 3 2 4 4 3" xfId="5410" xr:uid="{997BB01D-703D-435E-87C9-A1EB0B4C86D8}"/>
    <cellStyle name="عادي 2 3 2 4 5" xfId="1686" xr:uid="{25CBCFEA-21D9-4980-998D-2FB5BF78AF33}"/>
    <cellStyle name="عادي 2 3 2 4 5 2" xfId="3902" xr:uid="{E7336CD5-86AF-4B09-808A-B4BE5CB031DB}"/>
    <cellStyle name="عادي 2 3 2 4 5 2 2" xfId="8334" xr:uid="{E7C7F41A-F596-41E8-96CF-4A07FFF6DA95}"/>
    <cellStyle name="عادي 2 3 2 4 5 3" xfId="6118" xr:uid="{BDCFE985-BF3A-4848-AF2B-D649F1861448}"/>
    <cellStyle name="عادي 2 3 2 4 6" xfId="2449" xr:uid="{6E720314-026B-493C-BB32-AE2970C133C3}"/>
    <cellStyle name="عادي 2 3 2 4 6 2" xfId="6881" xr:uid="{D07494BB-3041-406F-8A8A-C4DB66EC704D}"/>
    <cellStyle name="عادي 2 3 2 4 7" xfId="4665" xr:uid="{E195D052-A6DA-4EB1-B66F-2BB2E4BAC30C}"/>
    <cellStyle name="عادي 2 3 2 5" xfId="295" xr:uid="{16A6F23F-8842-4FA7-A2AD-4673DB812FDC}"/>
    <cellStyle name="عادي 2 3 2 5 2" xfId="1054" xr:uid="{21633A05-12BC-4780-9EEB-BCBE56E63782}"/>
    <cellStyle name="عادي 2 3 2 5 2 2" xfId="3310" xr:uid="{2B58CE08-AF6A-47C0-8497-F1B3B8C074EB}"/>
    <cellStyle name="عادي 2 3 2 5 2 2 2" xfId="7742" xr:uid="{7AE1BFB0-6B97-49D0-BF3C-566D30FFEFC8}"/>
    <cellStyle name="عادي 2 3 2 5 2 3" xfId="5526" xr:uid="{B93DF5EF-1FFD-4CB8-8CB0-5A09C03F76DE}"/>
    <cellStyle name="عادي 2 3 2 5 3" xfId="1802" xr:uid="{51801F59-ECA1-4C8B-A435-F85593F6478C}"/>
    <cellStyle name="عادي 2 3 2 5 3 2" xfId="4018" xr:uid="{4BC2E7C0-3C25-4E6C-9338-07FE39BE30FC}"/>
    <cellStyle name="عادي 2 3 2 5 3 2 2" xfId="8450" xr:uid="{D5192B53-CC5E-4A9A-8806-84873DE3C054}"/>
    <cellStyle name="عادي 2 3 2 5 3 3" xfId="6234" xr:uid="{44F65889-E353-4F81-92A9-57C2528D5213}"/>
    <cellStyle name="عادي 2 3 2 5 4" xfId="2565" xr:uid="{B7A31F6E-4F10-4DB8-AE5A-A64E7255D0BC}"/>
    <cellStyle name="عادي 2 3 2 5 4 2" xfId="6997" xr:uid="{53344B21-75F0-4AE5-B640-A4C8412A73B6}"/>
    <cellStyle name="عادي 2 3 2 5 5" xfId="4781" xr:uid="{2CBFCF5D-0C4B-439A-A795-5468766FEE1D}"/>
    <cellStyle name="عادي 2 3 2 6" xfId="530" xr:uid="{9C5EAC53-814B-4FF2-A8E2-5A0759C5AFED}"/>
    <cellStyle name="عادي 2 3 2 6 2" xfId="1289" xr:uid="{D1CE936B-ABED-4144-B190-FE162AD87545}"/>
    <cellStyle name="عادي 2 3 2 6 2 2" xfId="3545" xr:uid="{B300101B-B0E5-4368-9559-E7092F505F0E}"/>
    <cellStyle name="عادي 2 3 2 6 2 2 2" xfId="7977" xr:uid="{8888F6C4-1CD4-412D-BF8D-62242319D961}"/>
    <cellStyle name="عادي 2 3 2 6 2 3" xfId="5761" xr:uid="{7FA4CC21-1DA8-4872-AD41-6EEC466C07DA}"/>
    <cellStyle name="عادي 2 3 2 6 3" xfId="2037" xr:uid="{2BD6C9DD-A786-46ED-AEE1-A6ADED9551EA}"/>
    <cellStyle name="عادي 2 3 2 6 3 2" xfId="4253" xr:uid="{70C5F693-2166-45FF-B5B5-F6B82C80CFCE}"/>
    <cellStyle name="عادي 2 3 2 6 3 2 2" xfId="8685" xr:uid="{72BF3E5B-61FB-4BA5-9661-22574984623E}"/>
    <cellStyle name="عادي 2 3 2 6 3 3" xfId="6469" xr:uid="{2C6FC49A-6425-4BD8-B811-C7A2A308E503}"/>
    <cellStyle name="عادي 2 3 2 6 4" xfId="2800" xr:uid="{F5102C5B-E1D1-4DA7-84EB-16E02A07E796}"/>
    <cellStyle name="عادي 2 3 2 6 4 2" xfId="7232" xr:uid="{DDDFEA3B-BED3-44A7-AE0E-0397D0501680}"/>
    <cellStyle name="عادي 2 3 2 6 5" xfId="5016" xr:uid="{96EF4849-FD94-454D-ACB5-BEB563A82361}"/>
    <cellStyle name="عادي 2 3 2 7" xfId="1572" xr:uid="{47ECF661-A700-4C76-92C8-5DC421FAF509}"/>
    <cellStyle name="عادي 2 3 2 7 2" xfId="3788" xr:uid="{1A899B45-F433-4708-A7E3-78A171009578}"/>
    <cellStyle name="عادي 2 3 2 7 2 2" xfId="8220" xr:uid="{2DCF9BD1-6714-4149-839D-39066966536D}"/>
    <cellStyle name="عادي 2 3 2 7 3" xfId="6004" xr:uid="{DA2B3E37-D904-4B2E-A426-BEB23DD32DA7}"/>
    <cellStyle name="عادي 2 3 2 8" xfId="2335" xr:uid="{D1DDEEBE-53DB-4AFB-9A72-FF0654B65A09}"/>
    <cellStyle name="عادي 2 3 2 8 2" xfId="6767" xr:uid="{E14D4384-B34A-49AE-8956-AF468CFD7F2B}"/>
    <cellStyle name="عادي 2 3 2 9" xfId="4551" xr:uid="{5A6861A9-6974-4F04-84D1-1C8CFE335B4E}"/>
    <cellStyle name="عادي 2 3 3" xfId="30" xr:uid="{00000000-0005-0000-0000-000034000000}"/>
    <cellStyle name="عادي 2 3 3 2" xfId="182" xr:uid="{1E2E8892-7CAF-48C9-9CBE-8ED4060C76E0}"/>
    <cellStyle name="عادي 2 3 3 2 2" xfId="412" xr:uid="{D3D909F1-D466-4A5D-89FA-73C6A316303C}"/>
    <cellStyle name="عادي 2 3 3 2 2 2" xfId="1171" xr:uid="{6DCE799E-850D-4972-BE24-4954554BB662}"/>
    <cellStyle name="عادي 2 3 3 2 2 2 2" xfId="3427" xr:uid="{531435AC-7FE9-4326-B7D9-5B71DF6E3BE7}"/>
    <cellStyle name="عادي 2 3 3 2 2 2 2 2" xfId="7859" xr:uid="{8A9523FB-1359-498D-8B3B-81F45B5138E6}"/>
    <cellStyle name="عادي 2 3 3 2 2 2 3" xfId="5643" xr:uid="{EDA91BE8-7414-4A5A-8BA7-96D680040D85}"/>
    <cellStyle name="عادي 2 3 3 2 2 3" xfId="1919" xr:uid="{84D76EF4-4793-4799-820A-CD509BF4B831}"/>
    <cellStyle name="عادي 2 3 3 2 2 3 2" xfId="4135" xr:uid="{AAE46AEC-6F09-4CCE-9AA7-DF7C8BC8DC20}"/>
    <cellStyle name="عادي 2 3 3 2 2 3 2 2" xfId="8567" xr:uid="{A11B1BE3-1C4A-4970-9CCA-5E3FC9D6A87D}"/>
    <cellStyle name="عادي 2 3 3 2 2 3 3" xfId="6351" xr:uid="{8B2A8585-1A40-4CD7-B17C-643271334F94}"/>
    <cellStyle name="عادي 2 3 3 2 2 4" xfId="2682" xr:uid="{27A2CD37-A5BB-4075-AD15-42E0D12822D9}"/>
    <cellStyle name="عادي 2 3 3 2 2 4 2" xfId="7114" xr:uid="{86B8DDAC-0F52-4651-9F88-2AD0DDDECBDC}"/>
    <cellStyle name="عادي 2 3 3 2 2 5" xfId="4898" xr:uid="{3514BB0E-20EF-421D-8D66-61124FCF31AD}"/>
    <cellStyle name="عادي 2 3 3 2 3" xfId="647" xr:uid="{D8D8A11F-FFE8-49C1-A7CD-FDAEADA24B76}"/>
    <cellStyle name="عادي 2 3 3 2 3 2" xfId="1406" xr:uid="{EB23BAC5-332E-4516-9DE7-4409E639C476}"/>
    <cellStyle name="عادي 2 3 3 2 3 2 2" xfId="3662" xr:uid="{2A1C075F-61DC-4DD7-8D53-25CA1986168C}"/>
    <cellStyle name="عادي 2 3 3 2 3 2 2 2" xfId="8094" xr:uid="{B2DD62B1-E07D-4F4F-937D-CD1817D7F2B4}"/>
    <cellStyle name="عادي 2 3 3 2 3 2 3" xfId="5878" xr:uid="{687497CF-3094-4459-A2DF-28971735B6FE}"/>
    <cellStyle name="عادي 2 3 3 2 3 3" xfId="2154" xr:uid="{D38A2394-1B88-4E6C-A590-CE6EC2A7DBAB}"/>
    <cellStyle name="عادي 2 3 3 2 3 3 2" xfId="4370" xr:uid="{AE476E80-2C1F-46AC-B96F-1E97FAFA3C9E}"/>
    <cellStyle name="عادي 2 3 3 2 3 3 2 2" xfId="8802" xr:uid="{3ECC43EE-888B-4007-9CB2-ABE664440A17}"/>
    <cellStyle name="عادي 2 3 3 2 3 3 3" xfId="6586" xr:uid="{31317012-83E3-492A-8651-8F1F0799C350}"/>
    <cellStyle name="عادي 2 3 3 2 3 4" xfId="2917" xr:uid="{AF831F76-D0D1-4CB9-A174-CBFFA0E8AF05}"/>
    <cellStyle name="عادي 2 3 3 2 3 4 2" xfId="7349" xr:uid="{C86590A2-862D-47E6-BE0E-30ABAB12EBA0}"/>
    <cellStyle name="عادي 2 3 3 2 3 5" xfId="5133" xr:uid="{33232643-8B50-4A46-816C-39A9557D5D9A}"/>
    <cellStyle name="عادي 2 3 3 2 4" xfId="941" xr:uid="{979CA57B-E303-4849-BCEB-B94C597BDF88}"/>
    <cellStyle name="عادي 2 3 3 2 4 2" xfId="3197" xr:uid="{D63C669C-9B6A-4021-B9DE-F34E4180BDAE}"/>
    <cellStyle name="عادي 2 3 3 2 4 2 2" xfId="7629" xr:uid="{454801EA-DF67-4411-A8E1-FE9B76206827}"/>
    <cellStyle name="عادي 2 3 3 2 4 3" xfId="5413" xr:uid="{031ADA87-0D4C-46E8-87A2-4D513328F185}"/>
    <cellStyle name="عادي 2 3 3 2 5" xfId="1689" xr:uid="{3FFEA63B-ED24-4853-97B4-834425C4AD94}"/>
    <cellStyle name="عادي 2 3 3 2 5 2" xfId="3905" xr:uid="{4440E93F-E50B-45B3-9950-5F6F368BB082}"/>
    <cellStyle name="عادي 2 3 3 2 5 2 2" xfId="8337" xr:uid="{E3D0E2B5-E438-4EC6-8770-D64EDCC24087}"/>
    <cellStyle name="عادي 2 3 3 2 5 3" xfId="6121" xr:uid="{3F07A5CB-2671-4F15-B392-5E4360CF5C69}"/>
    <cellStyle name="عادي 2 3 3 2 6" xfId="2452" xr:uid="{5680943B-B75D-49A8-8CA9-7723D40DA43B}"/>
    <cellStyle name="عادي 2 3 3 2 6 2" xfId="6884" xr:uid="{D12221FB-98E3-4F42-9874-5A04F1265EDB}"/>
    <cellStyle name="عادي 2 3 3 2 7" xfId="4668" xr:uid="{5686DEC8-C654-47BE-8193-FAB124D77EB8}"/>
    <cellStyle name="عادي 2 3 3 3" xfId="298" xr:uid="{6F29A2F4-E82E-4078-A618-0A3EFFFC3EFC}"/>
    <cellStyle name="عادي 2 3 3 3 2" xfId="1057" xr:uid="{30E3DCCF-FD29-45E0-A7A4-CCD371FC6BF0}"/>
    <cellStyle name="عادي 2 3 3 3 2 2" xfId="3313" xr:uid="{E32285AC-90A8-4820-A6FF-7675881D0C96}"/>
    <cellStyle name="عادي 2 3 3 3 2 2 2" xfId="7745" xr:uid="{CE64D697-961A-4421-917B-F9367507B927}"/>
    <cellStyle name="عادي 2 3 3 3 2 3" xfId="5529" xr:uid="{0CB060E4-99A9-480E-9D93-4A73369D3997}"/>
    <cellStyle name="عادي 2 3 3 3 3" xfId="1805" xr:uid="{69AB3C85-9CD2-4913-9406-931F027E1FA7}"/>
    <cellStyle name="عادي 2 3 3 3 3 2" xfId="4021" xr:uid="{999B19BC-FC9D-4945-8336-1BF07E5EBACC}"/>
    <cellStyle name="عادي 2 3 3 3 3 2 2" xfId="8453" xr:uid="{02B9BB54-6C46-4E6B-A6C4-27FEBAA10B61}"/>
    <cellStyle name="عادي 2 3 3 3 3 3" xfId="6237" xr:uid="{3A85A2CB-5F52-4807-B7EB-4BBB75C32236}"/>
    <cellStyle name="عادي 2 3 3 3 4" xfId="2568" xr:uid="{88F2285F-DA7B-4B39-8E28-94307F2FE085}"/>
    <cellStyle name="عادي 2 3 3 3 4 2" xfId="7000" xr:uid="{28C86A18-8610-45CC-B09F-52F90A15B4C9}"/>
    <cellStyle name="عادي 2 3 3 3 5" xfId="4784" xr:uid="{33B7A3E8-0DB1-4896-983D-172200D8A0B6}"/>
    <cellStyle name="عادي 2 3 3 4" xfId="533" xr:uid="{C915FD33-54FD-4BD3-B9CD-B5FC114AD148}"/>
    <cellStyle name="عادي 2 3 3 4 2" xfId="1292" xr:uid="{6C432C35-1185-4758-AB0C-84F9F19EEAC9}"/>
    <cellStyle name="عادي 2 3 3 4 2 2" xfId="3548" xr:uid="{DDB67C76-191F-4151-B206-9232F019AF2D}"/>
    <cellStyle name="عادي 2 3 3 4 2 2 2" xfId="7980" xr:uid="{2D4734DF-8E00-4115-A93A-490ACEAB0A26}"/>
    <cellStyle name="عادي 2 3 3 4 2 3" xfId="5764" xr:uid="{DAFAA3FC-EF8D-4908-90E3-DB4AB55A9164}"/>
    <cellStyle name="عادي 2 3 3 4 3" xfId="2040" xr:uid="{15D1F06B-F3C0-4CD3-9CFB-3AD49BA5DB45}"/>
    <cellStyle name="عادي 2 3 3 4 3 2" xfId="4256" xr:uid="{4AE119AC-60D8-44FB-98C5-C1E347659A43}"/>
    <cellStyle name="عادي 2 3 3 4 3 2 2" xfId="8688" xr:uid="{509DE360-B21D-4C1D-BDDF-4668AFE3E9F5}"/>
    <cellStyle name="عادي 2 3 3 4 3 3" xfId="6472" xr:uid="{D5CAFDF0-4F96-4CC0-A4A8-B8F24E03B8F1}"/>
    <cellStyle name="عادي 2 3 3 4 4" xfId="2803" xr:uid="{6EB5A5AB-72C8-4F6B-B946-09C4F7790B11}"/>
    <cellStyle name="عادي 2 3 3 4 4 2" xfId="7235" xr:uid="{DB3BCC1A-71D6-4778-BCA4-7989AE4B3704}"/>
    <cellStyle name="عادي 2 3 3 4 5" xfId="5019" xr:uid="{FAF045D9-E8B5-4FA4-AB56-B87828AA817D}"/>
    <cellStyle name="عادي 2 3 3 5" xfId="839" xr:uid="{1FAC1B29-0EC5-4C8A-ABAB-8A47FBAADB52}"/>
    <cellStyle name="عادي 2 3 3 5 2" xfId="3095" xr:uid="{4152A284-0DF0-4E68-ACD6-0D7656A1EC89}"/>
    <cellStyle name="عادي 2 3 3 5 2 2" xfId="7527" xr:uid="{4FE0BB52-2B0F-490B-A270-B805180312CC}"/>
    <cellStyle name="عادي 2 3 3 5 3" xfId="5311" xr:uid="{6240E16E-B14F-4DC7-B13C-7B000C37732A}"/>
    <cellStyle name="عادي 2 3 3 6" xfId="1575" xr:uid="{6AE60BAC-2FF1-4B55-8C04-327231CD1CE4}"/>
    <cellStyle name="عادي 2 3 3 6 2" xfId="3791" xr:uid="{1249F585-19A9-4841-AC67-E09038EA7E61}"/>
    <cellStyle name="عادي 2 3 3 6 2 2" xfId="8223" xr:uid="{D029CBAB-8E31-47A2-AF3F-8F5747B19E51}"/>
    <cellStyle name="عادي 2 3 3 6 3" xfId="6007" xr:uid="{C0E4D824-E6F2-47FF-AD05-B4E262107889}"/>
    <cellStyle name="عادي 2 3 3 7" xfId="2338" xr:uid="{09AD8FD8-5CA2-4F39-912C-8542213B1D70}"/>
    <cellStyle name="عادي 2 3 3 7 2" xfId="6770" xr:uid="{39A7E023-A307-4286-9342-51BF39F31910}"/>
    <cellStyle name="عادي 2 3 3 8" xfId="4554" xr:uid="{00D98627-E1CB-4A9D-AD5F-687F153B60FE}"/>
    <cellStyle name="عادي 2 3 4" xfId="95" xr:uid="{93EAA2E5-5E10-4C11-9FB2-897B6FDFA6A6}"/>
    <cellStyle name="عادي 2 3 4 10" xfId="4601" xr:uid="{FD6AA3A0-2D8C-4DDA-B739-C819C1A5F06A}"/>
    <cellStyle name="عادي 2 3 4 2" xfId="114" xr:uid="{297C02D4-4720-46B1-8AF1-9EFA16C33011}"/>
    <cellStyle name="عادي 2 3 4 2 10" xfId="4617" xr:uid="{41C1BD3A-5FEA-45CB-84BE-6364A7B010B3}"/>
    <cellStyle name="عادي 2 3 4 2 2" xfId="127" xr:uid="{C8CD6AFB-20A7-43BE-BDE1-267F729B7893}"/>
    <cellStyle name="عادي 2 3 4 2 2 2" xfId="257" xr:uid="{72FEDA39-DD48-48CB-B4DC-926D07798143}"/>
    <cellStyle name="عادي 2 3 4 2 2 2 2" xfId="487" xr:uid="{733D6C7F-7ACE-4483-A446-54C1A48BB526}"/>
    <cellStyle name="عادي 2 3 4 2 2 2 2 2" xfId="1246" xr:uid="{4A0442C9-DACA-4ABD-8122-868CDF328279}"/>
    <cellStyle name="عادي 2 3 4 2 2 2 2 2 2" xfId="3502" xr:uid="{2ACEFE29-772F-48E0-82CA-6B7135297BCA}"/>
    <cellStyle name="عادي 2 3 4 2 2 2 2 2 2 2" xfId="7934" xr:uid="{19EC315A-09A4-4387-9692-3A03BC622865}"/>
    <cellStyle name="عادي 2 3 4 2 2 2 2 2 3" xfId="5718" xr:uid="{7C799B25-C6CD-4283-86EA-AA1423E2DE96}"/>
    <cellStyle name="عادي 2 3 4 2 2 2 2 3" xfId="1994" xr:uid="{A1E7708E-4F4A-4F61-919D-947D80A2F7BC}"/>
    <cellStyle name="عادي 2 3 4 2 2 2 2 3 2" xfId="4210" xr:uid="{1598CE0B-7FAD-4A29-8CBA-BE3F16AFD912}"/>
    <cellStyle name="عادي 2 3 4 2 2 2 2 3 2 2" xfId="8642" xr:uid="{7A4E519C-3974-4C60-B177-AC1C6FF8E033}"/>
    <cellStyle name="عادي 2 3 4 2 2 2 2 3 3" xfId="6426" xr:uid="{F20CE933-AD77-412F-B550-9B22B0A8A460}"/>
    <cellStyle name="عادي 2 3 4 2 2 2 2 4" xfId="2757" xr:uid="{1C4FF5BA-12E5-443D-8496-E2A044A93717}"/>
    <cellStyle name="عادي 2 3 4 2 2 2 2 4 2" xfId="7189" xr:uid="{86F469A0-0A90-4C06-82A4-909C04507BA8}"/>
    <cellStyle name="عادي 2 3 4 2 2 2 2 5" xfId="4973" xr:uid="{6C2A9D18-5827-4F04-A568-4DFD3D333009}"/>
    <cellStyle name="عادي 2 3 4 2 2 2 3" xfId="722" xr:uid="{C5821D85-A88D-4169-BD15-13C21D6BF26A}"/>
    <cellStyle name="عادي 2 3 4 2 2 2 3 2" xfId="1481" xr:uid="{A08DFE07-7535-4961-8C89-61D0EBAF3AF8}"/>
    <cellStyle name="عادي 2 3 4 2 2 2 3 2 2" xfId="3737" xr:uid="{DAB79BA3-8000-4ED7-8B3D-D1835E9F8CD7}"/>
    <cellStyle name="عادي 2 3 4 2 2 2 3 2 2 2" xfId="8169" xr:uid="{36056831-9953-4658-A915-A07B1A88A835}"/>
    <cellStyle name="عادي 2 3 4 2 2 2 3 2 3" xfId="5953" xr:uid="{D740F849-0915-43C9-82E7-BB5791599F78}"/>
    <cellStyle name="عادي 2 3 4 2 2 2 3 3" xfId="2229" xr:uid="{4A77405C-27C0-4673-8873-1562C0D5A25F}"/>
    <cellStyle name="عادي 2 3 4 2 2 2 3 3 2" xfId="4445" xr:uid="{F0A18C12-D832-4EF3-9671-E6AC6E52D737}"/>
    <cellStyle name="عادي 2 3 4 2 2 2 3 3 2 2" xfId="8877" xr:uid="{32FF9F81-4DC9-453F-8429-8BD848CFC9F3}"/>
    <cellStyle name="عادي 2 3 4 2 2 2 3 3 3" xfId="6661" xr:uid="{D387BD44-1642-4020-BFD0-8E7AE9BD5196}"/>
    <cellStyle name="عادي 2 3 4 2 2 2 3 4" xfId="2992" xr:uid="{CAFD2C34-D086-47AE-B5D5-E698902F1AAC}"/>
    <cellStyle name="عادي 2 3 4 2 2 2 3 4 2" xfId="7424" xr:uid="{FD01B1C6-7CEA-40F2-9B6B-135E2022757F}"/>
    <cellStyle name="عادي 2 3 4 2 2 2 3 5" xfId="5208" xr:uid="{3DE8D4EA-D11E-495E-9F97-9B522A5128DF}"/>
    <cellStyle name="عادي 2 3 4 2 2 2 4" xfId="1016" xr:uid="{14C05E57-5A3D-4880-95BB-6B39E82766F0}"/>
    <cellStyle name="عادي 2 3 4 2 2 2 4 2" xfId="3272" xr:uid="{8F5DA3DE-DBFB-45F7-B918-E1B8EEC049F5}"/>
    <cellStyle name="عادي 2 3 4 2 2 2 4 2 2" xfId="7704" xr:uid="{E22F2216-AFC5-439F-8BD1-6F21AC782F54}"/>
    <cellStyle name="عادي 2 3 4 2 2 2 4 3" xfId="5488" xr:uid="{8151377D-7D8C-4518-BABB-CC185F7EF804}"/>
    <cellStyle name="عادي 2 3 4 2 2 2 5" xfId="1764" xr:uid="{5CC0888A-EA69-48CF-B960-D86DFFC6C78F}"/>
    <cellStyle name="عادي 2 3 4 2 2 2 5 2" xfId="3980" xr:uid="{358B9A30-F994-4E24-9BE2-D5B721E0BED3}"/>
    <cellStyle name="عادي 2 3 4 2 2 2 5 2 2" xfId="8412" xr:uid="{737989DA-2426-44BD-A323-4747A2937311}"/>
    <cellStyle name="عادي 2 3 4 2 2 2 5 3" xfId="6196" xr:uid="{1BF10D43-EBFB-4535-A175-837BDD0C8921}"/>
    <cellStyle name="عادي 2 3 4 2 2 2 6" xfId="2527" xr:uid="{974ECB79-24B0-48CE-9F99-5CE9D3362F7E}"/>
    <cellStyle name="عادي 2 3 4 2 2 2 6 2" xfId="6959" xr:uid="{7DC87217-F541-4B66-B4C0-3383AFCD0091}"/>
    <cellStyle name="عادي 2 3 4 2 2 2 7" xfId="4743" xr:uid="{1410CC6E-D4AC-4373-8B10-AFF6F0B6FE8B}"/>
    <cellStyle name="عادي 2 3 4 2 2 3" xfId="372" xr:uid="{B1CB27A6-5AE9-4FC8-B1F8-AC20CAA7D461}"/>
    <cellStyle name="عادي 2 3 4 2 2 3 2" xfId="1131" xr:uid="{49E45F48-7DF1-4E90-ABF2-2716695DAA6A}"/>
    <cellStyle name="عادي 2 3 4 2 2 3 2 2" xfId="3387" xr:uid="{52A3D1F5-6212-48E6-AA53-61D0D5081CE9}"/>
    <cellStyle name="عادي 2 3 4 2 2 3 2 2 2" xfId="7819" xr:uid="{519BA6E1-45D2-40ED-9B0F-CBFBFD362842}"/>
    <cellStyle name="عادي 2 3 4 2 2 3 2 3" xfId="5603" xr:uid="{8F6CDA8C-5CFD-45A6-848B-C58A8476F2D1}"/>
    <cellStyle name="عادي 2 3 4 2 2 3 3" xfId="1879" xr:uid="{82557226-44C0-4746-9C2B-B9AFE6F5D44B}"/>
    <cellStyle name="عادي 2 3 4 2 2 3 3 2" xfId="4095" xr:uid="{7DC95E7B-ECD4-4AFE-8423-03D7E04699F1}"/>
    <cellStyle name="عادي 2 3 4 2 2 3 3 2 2" xfId="8527" xr:uid="{B77D6292-47E5-4DCD-B8FF-A09A8A4AD4F9}"/>
    <cellStyle name="عادي 2 3 4 2 2 3 3 3" xfId="6311" xr:uid="{CFF88D51-CB9B-403E-857D-27A0B9E8618E}"/>
    <cellStyle name="عادي 2 3 4 2 2 3 4" xfId="2642" xr:uid="{FE8B3194-7BB4-4975-A732-EB764E448193}"/>
    <cellStyle name="عادي 2 3 4 2 2 3 4 2" xfId="7074" xr:uid="{DF0C568B-795A-4E84-AE4E-1C9E9624F8F1}"/>
    <cellStyle name="عادي 2 3 4 2 2 3 5" xfId="4858" xr:uid="{E8E4BE9B-7B44-42F1-91CC-8229C5634E0F}"/>
    <cellStyle name="عادي 2 3 4 2 2 4" xfId="607" xr:uid="{EB3F556F-AE8C-4C46-BE7F-2193898F3323}"/>
    <cellStyle name="عادي 2 3 4 2 2 4 2" xfId="1366" xr:uid="{C973AA22-1B53-43B5-878B-6C0D3232E48E}"/>
    <cellStyle name="عادي 2 3 4 2 2 4 2 2" xfId="3622" xr:uid="{1DFB2068-91E0-4C1D-B0D3-617E0924481F}"/>
    <cellStyle name="عادي 2 3 4 2 2 4 2 2 2" xfId="8054" xr:uid="{33DD6852-51CB-419F-B24B-33A2F57219BF}"/>
    <cellStyle name="عادي 2 3 4 2 2 4 2 3" xfId="5838" xr:uid="{19AA9298-660F-4FE2-91D2-BA38D1BE2AAC}"/>
    <cellStyle name="عادي 2 3 4 2 2 4 3" xfId="2114" xr:uid="{ADB41F93-3B3B-4E8C-A8EB-3C8AD5846415}"/>
    <cellStyle name="عادي 2 3 4 2 2 4 3 2" xfId="4330" xr:uid="{6BFAA59D-F815-46DF-8A84-D0982120BDC9}"/>
    <cellStyle name="عادي 2 3 4 2 2 4 3 2 2" xfId="8762" xr:uid="{69E95CE1-323C-47A4-951A-9164FF4CEC4B}"/>
    <cellStyle name="عادي 2 3 4 2 2 4 3 3" xfId="6546" xr:uid="{DDA17711-9D3A-445B-A175-21683606BC55}"/>
    <cellStyle name="عادي 2 3 4 2 2 4 4" xfId="2877" xr:uid="{A3BE2798-34CA-4170-9326-18D0260491E4}"/>
    <cellStyle name="عادي 2 3 4 2 2 4 4 2" xfId="7309" xr:uid="{B0961858-3D70-43E0-9ACF-31930EA0C161}"/>
    <cellStyle name="عادي 2 3 4 2 2 4 5" xfId="5093" xr:uid="{3604F761-46E6-4EE4-AF11-89DF3205DC1D}"/>
    <cellStyle name="عادي 2 3 4 2 2 5" xfId="903" xr:uid="{11617F44-737C-4C3C-B3D4-A0A43032D3D2}"/>
    <cellStyle name="عادي 2 3 4 2 2 5 2" xfId="3159" xr:uid="{A9ED4034-3DFE-4ADD-9966-D011CCBF7066}"/>
    <cellStyle name="عادي 2 3 4 2 2 5 2 2" xfId="7591" xr:uid="{58F97114-9380-4BA5-BF8D-7725D2404561}"/>
    <cellStyle name="عادي 2 3 4 2 2 5 3" xfId="5375" xr:uid="{06B19FDA-6192-46DE-84C2-C79666D435FC}"/>
    <cellStyle name="عادي 2 3 4 2 2 6" xfId="1649" xr:uid="{2591CCFB-6C16-41C4-B365-023F34E26F43}"/>
    <cellStyle name="عادي 2 3 4 2 2 6 2" xfId="3865" xr:uid="{D6142FB7-7C1B-4173-8EC3-67FA92542609}"/>
    <cellStyle name="عادي 2 3 4 2 2 6 2 2" xfId="8297" xr:uid="{91B34D53-7FF8-4E92-8818-008AF766F975}"/>
    <cellStyle name="عادي 2 3 4 2 2 6 3" xfId="6081" xr:uid="{5871CB01-3D30-4E43-A6C7-3B9CCC2FD9B9}"/>
    <cellStyle name="عادي 2 3 4 2 2 7" xfId="2412" xr:uid="{20C6B74B-C155-4D17-A27E-7B072859720D}"/>
    <cellStyle name="عادي 2 3 4 2 2 7 2" xfId="6844" xr:uid="{E301AAAE-CBA1-4A3E-A5A2-28745268ACA2}"/>
    <cellStyle name="عادي 2 3 4 2 2 8" xfId="4628" xr:uid="{177B0989-274D-482C-93BC-14A8515D33C3}"/>
    <cellStyle name="عادي 2 3 4 2 3" xfId="246" xr:uid="{3CFA8BA8-EF7F-45B0-A0A1-617AEAEAFA53}"/>
    <cellStyle name="عادي 2 3 4 2 3 2" xfId="476" xr:uid="{B12B4287-3EFB-40FA-A096-45B25BF8211E}"/>
    <cellStyle name="عادي 2 3 4 2 3 2 2" xfId="1235" xr:uid="{1B68D9D2-5C09-4A0D-9B35-0978B0D19042}"/>
    <cellStyle name="عادي 2 3 4 2 3 2 2 2" xfId="3491" xr:uid="{95BF97AF-5C72-406E-8D73-A828128FD1AE}"/>
    <cellStyle name="عادي 2 3 4 2 3 2 2 2 2" xfId="7923" xr:uid="{31DCABB0-BC36-4871-8B0C-ACE84A20B9F0}"/>
    <cellStyle name="عادي 2 3 4 2 3 2 2 3" xfId="5707" xr:uid="{A56A7A08-A450-4A5D-AF94-AB5131082F9E}"/>
    <cellStyle name="عادي 2 3 4 2 3 2 3" xfId="1983" xr:uid="{3BBED35B-C39D-4BA4-B565-B79A75F25367}"/>
    <cellStyle name="عادي 2 3 4 2 3 2 3 2" xfId="4199" xr:uid="{64ABF9FD-61BA-401D-8417-203071FD855A}"/>
    <cellStyle name="عادي 2 3 4 2 3 2 3 2 2" xfId="8631" xr:uid="{C3D7615E-03E1-4506-B357-5561E02CD46A}"/>
    <cellStyle name="عادي 2 3 4 2 3 2 3 3" xfId="6415" xr:uid="{C7A04430-CB2C-424B-A7B6-B7BF0A2A7930}"/>
    <cellStyle name="عادي 2 3 4 2 3 2 4" xfId="2746" xr:uid="{0EBECEDC-F4DE-471D-82DE-C60CCB97119B}"/>
    <cellStyle name="عادي 2 3 4 2 3 2 4 2" xfId="7178" xr:uid="{676C0284-17F6-4DA1-83DD-D9A90AE13584}"/>
    <cellStyle name="عادي 2 3 4 2 3 2 5" xfId="4962" xr:uid="{54345F13-C537-4695-85AC-A36122C6CA10}"/>
    <cellStyle name="عادي 2 3 4 2 3 3" xfId="711" xr:uid="{9C4B806A-8A4C-4E10-B6F0-48BD9BF2B20D}"/>
    <cellStyle name="عادي 2 3 4 2 3 3 2" xfId="1470" xr:uid="{B9FD6171-B1A7-427A-ADD8-3A7AE9FDACC5}"/>
    <cellStyle name="عادي 2 3 4 2 3 3 2 2" xfId="3726" xr:uid="{9E63FF4E-E476-4785-A7F7-EA52A567C724}"/>
    <cellStyle name="عادي 2 3 4 2 3 3 2 2 2" xfId="8158" xr:uid="{921236C9-C2E9-435A-AFED-A932B7AFFB02}"/>
    <cellStyle name="عادي 2 3 4 2 3 3 2 3" xfId="5942" xr:uid="{803BCFC2-F95B-42FE-A9A7-C807795AE296}"/>
    <cellStyle name="عادي 2 3 4 2 3 3 3" xfId="2218" xr:uid="{E7655BAD-B76E-464C-8247-ACAB00F5FEC4}"/>
    <cellStyle name="عادي 2 3 4 2 3 3 3 2" xfId="4434" xr:uid="{0DC5CB64-3056-42EC-9B13-331CFB90A754}"/>
    <cellStyle name="عادي 2 3 4 2 3 3 3 2 2" xfId="8866" xr:uid="{F2E05A2D-7A58-4381-B8BA-90353C1FDC96}"/>
    <cellStyle name="عادي 2 3 4 2 3 3 3 3" xfId="6650" xr:uid="{E4A3C65B-0A3F-4CB2-AFB7-48C985D32E5B}"/>
    <cellStyle name="عادي 2 3 4 2 3 3 4" xfId="2981" xr:uid="{078EFF76-A1D1-49F5-8A76-93FC8044109D}"/>
    <cellStyle name="عادي 2 3 4 2 3 3 4 2" xfId="7413" xr:uid="{CAABF000-3E00-4162-89F2-2321F7E8AC50}"/>
    <cellStyle name="عادي 2 3 4 2 3 3 5" xfId="5197" xr:uid="{ED069F98-EFC0-4E0F-B095-5E6D89E059DD}"/>
    <cellStyle name="عادي 2 3 4 2 3 4" xfId="1005" xr:uid="{66B13998-53B8-4A92-98BF-9CF9C35E5282}"/>
    <cellStyle name="عادي 2 3 4 2 3 4 2" xfId="3261" xr:uid="{F57E466F-E17E-4F3C-ACD7-BD041A515E97}"/>
    <cellStyle name="عادي 2 3 4 2 3 4 2 2" xfId="7693" xr:uid="{AF27669D-78A9-43A8-9142-4B1B947F43A1}"/>
    <cellStyle name="عادي 2 3 4 2 3 4 3" xfId="5477" xr:uid="{5BA1EBEE-A58B-408E-992E-17BE4FB51CD6}"/>
    <cellStyle name="عادي 2 3 4 2 3 5" xfId="1753" xr:uid="{412AB97C-3868-4D9E-9A1D-2EDE634B275C}"/>
    <cellStyle name="عادي 2 3 4 2 3 5 2" xfId="3969" xr:uid="{E12592FD-0AE9-4922-97AC-182C1103D4DE}"/>
    <cellStyle name="عادي 2 3 4 2 3 5 2 2" xfId="8401" xr:uid="{460307ED-0619-4B9A-8183-99BEECC5E999}"/>
    <cellStyle name="عادي 2 3 4 2 3 5 3" xfId="6185" xr:uid="{AC55C105-A9C2-46DD-8320-44356FF8049C}"/>
    <cellStyle name="عادي 2 3 4 2 3 6" xfId="2516" xr:uid="{89987CD8-B6B7-475E-BBAB-7DCF252FB20C}"/>
    <cellStyle name="عادي 2 3 4 2 3 6 2" xfId="6948" xr:uid="{10D6245B-4157-49A7-BF2D-4A80F19D09B2}"/>
    <cellStyle name="عادي 2 3 4 2 3 7" xfId="4732" xr:uid="{5015124B-58C3-468B-9E60-FD61779F4C6B}"/>
    <cellStyle name="عادي 2 3 4 2 4" xfId="513" xr:uid="{CECC133D-C143-476D-ABE4-FC74311FB2A8}"/>
    <cellStyle name="عادي 2 3 4 2 4 2" xfId="748" xr:uid="{41467E1A-C74D-4268-AD5F-E245479DBBED}"/>
    <cellStyle name="عادي 2 3 4 2 4 2 2" xfId="1507" xr:uid="{B6064118-EAC5-44CB-93C9-95A522561C0E}"/>
    <cellStyle name="عادي 2 3 4 2 4 2 2 2" xfId="3763" xr:uid="{65F92D41-24EA-4169-9C2B-0CE950A57E66}"/>
    <cellStyle name="عادي 2 3 4 2 4 2 2 2 2" xfId="8195" xr:uid="{9B54ED83-14CF-4984-8DAC-36481637FC40}"/>
    <cellStyle name="عادي 2 3 4 2 4 2 2 3" xfId="5979" xr:uid="{70C5132D-2125-4DC7-9F71-D03D61A5E684}"/>
    <cellStyle name="عادي 2 3 4 2 4 2 3" xfId="2255" xr:uid="{D013079A-835B-4224-8180-874CDD220C45}"/>
    <cellStyle name="عادي 2 3 4 2 4 2 3 2" xfId="4471" xr:uid="{FAF66E39-B6DB-46BA-8D3E-3DE5ABFB5902}"/>
    <cellStyle name="عادي 2 3 4 2 4 2 3 2 2" xfId="8903" xr:uid="{8DC5E66F-B4CC-49B0-9EF8-8B89CBB9107E}"/>
    <cellStyle name="عادي 2 3 4 2 4 2 3 3" xfId="6687" xr:uid="{57BB1F9B-2D5F-4498-81E5-1CEF33CD8CCE}"/>
    <cellStyle name="عادي 2 3 4 2 4 2 4" xfId="3018" xr:uid="{3C637174-698E-434A-94DE-5DC41860DC57}"/>
    <cellStyle name="عادي 2 3 4 2 4 2 4 2" xfId="7450" xr:uid="{0FC0584C-5C4F-4A65-875C-2328496E73C5}"/>
    <cellStyle name="عادي 2 3 4 2 4 2 5" xfId="5234" xr:uid="{D6951CD1-FDAF-4213-8439-38893D840FF0}"/>
    <cellStyle name="عادي 2 3 4 2 4 3" xfId="1272" xr:uid="{1C7F5223-D0DD-4C2D-B9EB-4E26217C7A54}"/>
    <cellStyle name="عادي 2 3 4 2 4 3 2" xfId="3528" xr:uid="{295728A0-5744-43A0-AFBC-C7B8E53CE47B}"/>
    <cellStyle name="عادي 2 3 4 2 4 3 2 2" xfId="7960" xr:uid="{168045D5-4B9A-4514-8F87-E99941B32D39}"/>
    <cellStyle name="عادي 2 3 4 2 4 3 3" xfId="5744" xr:uid="{1DB2882C-8424-42FE-8F09-E865B832B8CB}"/>
    <cellStyle name="عادي 2 3 4 2 4 4" xfId="2020" xr:uid="{243188F8-168F-4811-AD95-470BAADB1555}"/>
    <cellStyle name="عادي 2 3 4 2 4 4 2" xfId="4236" xr:uid="{C0A56A3C-8DBA-407E-A1EE-7AE80DF65295}"/>
    <cellStyle name="عادي 2 3 4 2 4 4 2 2" xfId="8668" xr:uid="{D70E0C10-8CCE-4926-8DA1-C828023D99CC}"/>
    <cellStyle name="عادي 2 3 4 2 4 4 3" xfId="6452" xr:uid="{76FC0F00-03F9-4BE1-A797-4B6D750B9B7E}"/>
    <cellStyle name="عادي 2 3 4 2 4 5" xfId="2783" xr:uid="{E996425C-B6FA-45BB-A8D2-8EBE4BAC401A}"/>
    <cellStyle name="عادي 2 3 4 2 4 5 2" xfId="7215" xr:uid="{5F01D21D-0F01-49C1-B14E-6DB2021AF441}"/>
    <cellStyle name="عادي 2 3 4 2 4 6" xfId="4999" xr:uid="{BBA6065B-C593-40FA-A30E-016B2D0DF3B2}"/>
    <cellStyle name="عادي 2 3 4 2 5" xfId="361" xr:uid="{FB58E210-98E8-4E81-ADAB-605D6696F318}"/>
    <cellStyle name="عادي 2 3 4 2 5 2" xfId="1120" xr:uid="{5F21EAF6-A884-4571-8F7E-012643B48BCF}"/>
    <cellStyle name="عادي 2 3 4 2 5 2 2" xfId="3376" xr:uid="{AEA306CE-E6A3-4B0B-9E74-7B4969275984}"/>
    <cellStyle name="عادي 2 3 4 2 5 2 2 2" xfId="7808" xr:uid="{45E90C48-3414-4408-8E03-4DA67CF4FB93}"/>
    <cellStyle name="عادي 2 3 4 2 5 2 3" xfId="5592" xr:uid="{F720790A-3A60-428E-8582-C5398EB9292D}"/>
    <cellStyle name="عادي 2 3 4 2 5 3" xfId="1868" xr:uid="{2B9AA0A2-2C09-4C3D-A6FF-011DAE6EA959}"/>
    <cellStyle name="عادي 2 3 4 2 5 3 2" xfId="4084" xr:uid="{ED158C2F-BD98-4F38-8F46-3DCEE3DC1F62}"/>
    <cellStyle name="عادي 2 3 4 2 5 3 2 2" xfId="8516" xr:uid="{FF50B2DD-82D3-40E4-A9EE-A6D7A25A3919}"/>
    <cellStyle name="عادي 2 3 4 2 5 3 3" xfId="6300" xr:uid="{878C9166-1DBE-4ADB-997F-56DC257FFE95}"/>
    <cellStyle name="عادي 2 3 4 2 5 4" xfId="2631" xr:uid="{D2BD14C0-D912-41A2-9F3C-7C18FD2E4CB3}"/>
    <cellStyle name="عادي 2 3 4 2 5 4 2" xfId="7063" xr:uid="{B43EF5D0-2EB6-4BEC-8BC8-27789127FFCD}"/>
    <cellStyle name="عادي 2 3 4 2 5 5" xfId="4847" xr:uid="{72FF1139-78C3-4316-841D-FDB6873925A5}"/>
    <cellStyle name="عادي 2 3 4 2 6" xfId="596" xr:uid="{9571D1B1-223B-4678-B0B6-D346A998866D}"/>
    <cellStyle name="عادي 2 3 4 2 6 2" xfId="1355" xr:uid="{8436B700-DB35-4DB1-8BED-BFA1FD34DD65}"/>
    <cellStyle name="عادي 2 3 4 2 6 2 2" xfId="3611" xr:uid="{07E4A92B-E65B-455A-92B2-E380E8D8F17A}"/>
    <cellStyle name="عادي 2 3 4 2 6 2 2 2" xfId="8043" xr:uid="{A7AFA0C6-3469-42FB-B6E8-0B12E01A404C}"/>
    <cellStyle name="عادي 2 3 4 2 6 2 3" xfId="5827" xr:uid="{0C912C26-09F8-42CB-B1B6-4A7192576138}"/>
    <cellStyle name="عادي 2 3 4 2 6 3" xfId="2103" xr:uid="{D9145E60-A4B5-4F56-8EEE-D2C3FEE68B52}"/>
    <cellStyle name="عادي 2 3 4 2 6 3 2" xfId="4319" xr:uid="{FC74B360-0AAC-4629-96A6-BCCBEBD2C476}"/>
    <cellStyle name="عادي 2 3 4 2 6 3 2 2" xfId="8751" xr:uid="{333AB607-851B-42CE-8B1B-C1E3C45C26E4}"/>
    <cellStyle name="عادي 2 3 4 2 6 3 3" xfId="6535" xr:uid="{A84A75F4-ADFC-426F-9C8B-B6E973015531}"/>
    <cellStyle name="عادي 2 3 4 2 6 4" xfId="2866" xr:uid="{E6CCC7F7-4418-4EE4-8A5E-7C3AC9DD7616}"/>
    <cellStyle name="عادي 2 3 4 2 6 4 2" xfId="7298" xr:uid="{84C1ABDA-0FDA-4D0D-A481-DE5AA6B4965A}"/>
    <cellStyle name="عادي 2 3 4 2 6 5" xfId="5082" xr:uid="{0D286B14-57B1-40D1-895D-51D43D3A91C5}"/>
    <cellStyle name="عادي 2 3 4 2 7" xfId="893" xr:uid="{3A6D525B-92F8-405A-BB39-AE311247FA66}"/>
    <cellStyle name="عادي 2 3 4 2 7 2" xfId="3149" xr:uid="{693357FD-EF85-4A2E-9CAD-C49EF0653E37}"/>
    <cellStyle name="عادي 2 3 4 2 7 2 2" xfId="7581" xr:uid="{3945EDF6-F95F-4122-83F0-849B8CF6C089}"/>
    <cellStyle name="عادي 2 3 4 2 7 3" xfId="5365" xr:uid="{1C8F14CC-EC47-4FC7-8BDE-56D3964FEAAE}"/>
    <cellStyle name="عادي 2 3 4 2 8" xfId="1638" xr:uid="{5456049F-B739-47B3-A4DE-E4318BB122D0}"/>
    <cellStyle name="عادي 2 3 4 2 8 2" xfId="3854" xr:uid="{948627BE-BF3C-45BE-9B70-4FF035E18FEE}"/>
    <cellStyle name="عادي 2 3 4 2 8 2 2" xfId="8286" xr:uid="{83124A0D-BBB2-452F-BA03-7CAFBF8C19E9}"/>
    <cellStyle name="عادي 2 3 4 2 8 3" xfId="6070" xr:uid="{15EDC309-BE55-42FD-8DB2-0ABFE8B3A03B}"/>
    <cellStyle name="عادي 2 3 4 2 9" xfId="2401" xr:uid="{DD52A29A-60AD-4E8F-9F82-363268C6975C}"/>
    <cellStyle name="عادي 2 3 4 2 9 2" xfId="6833" xr:uid="{62C27B5F-63BB-4722-A127-682006BBF658}"/>
    <cellStyle name="عادي 2 3 4 3" xfId="230" xr:uid="{BBC8D971-B779-4A9E-87C7-30792F2E7762}"/>
    <cellStyle name="عادي 2 3 4 3 2" xfId="460" xr:uid="{2B0C1E8C-4AA3-408D-ADEA-A6112FA72D2E}"/>
    <cellStyle name="عادي 2 3 4 3 2 2" xfId="1219" xr:uid="{C912F02F-06DA-4270-8387-4E6DD3D53861}"/>
    <cellStyle name="عادي 2 3 4 3 2 2 2" xfId="3475" xr:uid="{E5608385-EBF9-4D89-909A-8296ED2A1E73}"/>
    <cellStyle name="عادي 2 3 4 3 2 2 2 2" xfId="7907" xr:uid="{7F4F1111-8564-4BE9-A972-37A6F51CBE47}"/>
    <cellStyle name="عادي 2 3 4 3 2 2 3" xfId="5691" xr:uid="{4A802FB5-3EE7-4869-AA18-92E379BBA1E1}"/>
    <cellStyle name="عادي 2 3 4 3 2 3" xfId="1967" xr:uid="{6CF587AA-0A3D-41BC-AB11-F8E3927FBF70}"/>
    <cellStyle name="عادي 2 3 4 3 2 3 2" xfId="4183" xr:uid="{6C57086D-4363-4615-BB22-FE2B73001646}"/>
    <cellStyle name="عادي 2 3 4 3 2 3 2 2" xfId="8615" xr:uid="{AA406B98-A63A-4513-8144-6B77EA9CA344}"/>
    <cellStyle name="عادي 2 3 4 3 2 3 3" xfId="6399" xr:uid="{A79778A8-700B-4B80-96DD-8B2B059609D6}"/>
    <cellStyle name="عادي 2 3 4 3 2 4" xfId="2730" xr:uid="{A1BB093C-01C3-4EB2-A409-3B6CB15CC8C7}"/>
    <cellStyle name="عادي 2 3 4 3 2 4 2" xfId="7162" xr:uid="{556729C8-BD2E-4B12-B099-6C980EB71367}"/>
    <cellStyle name="عادي 2 3 4 3 2 5" xfId="4946" xr:uid="{8237B6FC-EDC5-4098-BBE8-F5242F9B4622}"/>
    <cellStyle name="عادي 2 3 4 3 3" xfId="695" xr:uid="{F12AC294-AB10-4D38-B97D-5B11EEB74A91}"/>
    <cellStyle name="عادي 2 3 4 3 3 2" xfId="1454" xr:uid="{DA464302-A52D-4EFD-AAF9-439DEFAAAF7D}"/>
    <cellStyle name="عادي 2 3 4 3 3 2 2" xfId="3710" xr:uid="{D03ACF74-ABF9-4B2E-830F-115328C6DA9C}"/>
    <cellStyle name="عادي 2 3 4 3 3 2 2 2" xfId="8142" xr:uid="{A8558A71-A6E2-493C-963A-FD9ADE94683A}"/>
    <cellStyle name="عادي 2 3 4 3 3 2 3" xfId="5926" xr:uid="{211B3657-B636-4958-9AAF-E1BA6B2A6225}"/>
    <cellStyle name="عادي 2 3 4 3 3 3" xfId="2202" xr:uid="{41BB720F-D4A2-4FF4-ABB7-064DF86BB404}"/>
    <cellStyle name="عادي 2 3 4 3 3 3 2" xfId="4418" xr:uid="{E6FF824E-F958-458A-9A83-FB8703E151A9}"/>
    <cellStyle name="عادي 2 3 4 3 3 3 2 2" xfId="8850" xr:uid="{B6417305-F791-4216-9DE2-9C29F6366E7C}"/>
    <cellStyle name="عادي 2 3 4 3 3 3 3" xfId="6634" xr:uid="{D11E1165-7E80-4F43-9273-B570B658B689}"/>
    <cellStyle name="عادي 2 3 4 3 3 4" xfId="2965" xr:uid="{0F342B56-2E04-49C2-BF8D-D838A8912481}"/>
    <cellStyle name="عادي 2 3 4 3 3 4 2" xfId="7397" xr:uid="{D64B776D-2E7A-477A-99AB-8579E2A70E0B}"/>
    <cellStyle name="عادي 2 3 4 3 3 5" xfId="5181" xr:uid="{0C833106-7F3F-41A2-A2AE-DE4ADDF48C2D}"/>
    <cellStyle name="عادي 2 3 4 3 4" xfId="989" xr:uid="{D0EC28AD-4C96-46EB-90D5-3F835CAFC3B9}"/>
    <cellStyle name="عادي 2 3 4 3 4 2" xfId="3245" xr:uid="{DAB0E9E4-EB1D-4438-B085-CA335952E979}"/>
    <cellStyle name="عادي 2 3 4 3 4 2 2" xfId="7677" xr:uid="{72909289-DFD7-408A-A3C9-750DAC48D5FB}"/>
    <cellStyle name="عادي 2 3 4 3 4 3" xfId="5461" xr:uid="{C4FEC2BB-7EFE-47DF-BF10-2276F3F61BE1}"/>
    <cellStyle name="عادي 2 3 4 3 5" xfId="1737" xr:uid="{C7A61079-8C17-4B07-A968-67CBD17F8FFE}"/>
    <cellStyle name="عادي 2 3 4 3 5 2" xfId="3953" xr:uid="{39B7A807-7CB6-4EDA-8C63-48DDB33A34A4}"/>
    <cellStyle name="عادي 2 3 4 3 5 2 2" xfId="8385" xr:uid="{3B811810-E0C2-468D-AD70-35F1F086FA74}"/>
    <cellStyle name="عادي 2 3 4 3 5 3" xfId="6169" xr:uid="{A5CCDD8E-1CB9-40FA-9E12-E2CFD731B02B}"/>
    <cellStyle name="عادي 2 3 4 3 6" xfId="2500" xr:uid="{1115497B-596A-42E6-BD7A-E19F2A65A113}"/>
    <cellStyle name="عادي 2 3 4 3 6 2" xfId="6932" xr:uid="{A717F6B6-54FB-4CA3-9FD7-43DB72EDEACD}"/>
    <cellStyle name="عادي 2 3 4 3 7" xfId="4716" xr:uid="{7A6F1010-A086-4892-B0A8-2668B98EF59E}"/>
    <cellStyle name="عادي 2 3 4 4" xfId="345" xr:uid="{F71FAE22-656A-492A-8ABB-27BF53FAAEE7}"/>
    <cellStyle name="عادي 2 3 4 4 2" xfId="1104" xr:uid="{6A3F222B-E23E-4737-B3A1-29138A44AE60}"/>
    <cellStyle name="عادي 2 3 4 4 2 2" xfId="3360" xr:uid="{6F058870-E855-439A-9F31-9BEA2370D929}"/>
    <cellStyle name="عادي 2 3 4 4 2 2 2" xfId="7792" xr:uid="{DD5D2388-8695-45AF-B1A9-FAE99926585B}"/>
    <cellStyle name="عادي 2 3 4 4 2 3" xfId="5576" xr:uid="{8BC0BB0C-20EA-40BD-96FA-A94E2C89D3C6}"/>
    <cellStyle name="عادي 2 3 4 4 3" xfId="1852" xr:uid="{2F497817-01F4-43EE-9511-DEDBA5E0265A}"/>
    <cellStyle name="عادي 2 3 4 4 3 2" xfId="4068" xr:uid="{4D352D08-3D5F-46C9-8020-53220FD0328B}"/>
    <cellStyle name="عادي 2 3 4 4 3 2 2" xfId="8500" xr:uid="{555FB93C-0A6B-49AF-8642-0B0D52E999F1}"/>
    <cellStyle name="عادي 2 3 4 4 3 3" xfId="6284" xr:uid="{BBB6EC39-1DE2-4EE9-A58E-C745146FD107}"/>
    <cellStyle name="عادي 2 3 4 4 4" xfId="2615" xr:uid="{4696642E-8504-4874-8E17-0BCA2F2C1CA8}"/>
    <cellStyle name="عادي 2 3 4 4 4 2" xfId="7047" xr:uid="{0A9681DE-4866-4638-B1DF-42399CA5D5A9}"/>
    <cellStyle name="عادي 2 3 4 4 5" xfId="4831" xr:uid="{483EB51E-2FCC-4E08-837B-BDD3CF9E0702}"/>
    <cellStyle name="عادي 2 3 4 5" xfId="580" xr:uid="{E80FC937-7239-494E-B3FA-7BF4CB282DF7}"/>
    <cellStyle name="عادي 2 3 4 5 2" xfId="1339" xr:uid="{F33427F5-331D-483C-9327-361413AC69CF}"/>
    <cellStyle name="عادي 2 3 4 5 2 2" xfId="3595" xr:uid="{BCEC2E2C-2733-4F75-AD8F-C15E70ED9FC2}"/>
    <cellStyle name="عادي 2 3 4 5 2 2 2" xfId="8027" xr:uid="{274017B9-F065-4511-96D4-3E7516877BB6}"/>
    <cellStyle name="عادي 2 3 4 5 2 3" xfId="5811" xr:uid="{9921C051-260D-4CDE-BE5E-D5C3058D2028}"/>
    <cellStyle name="عادي 2 3 4 5 3" xfId="2087" xr:uid="{FA920A29-EFAC-4ED4-96E4-14C87B97ADFA}"/>
    <cellStyle name="عادي 2 3 4 5 3 2" xfId="4303" xr:uid="{42916BEE-B0EF-4F93-961D-12D8BEA31D3C}"/>
    <cellStyle name="عادي 2 3 4 5 3 2 2" xfId="8735" xr:uid="{5380B2BE-46D2-477D-A58A-054DFBB92EAA}"/>
    <cellStyle name="عادي 2 3 4 5 3 3" xfId="6519" xr:uid="{1F8A1AC9-F962-4B63-A221-88B004E01CB1}"/>
    <cellStyle name="عادي 2 3 4 5 4" xfId="2850" xr:uid="{6A892BA1-BE27-4403-943A-E4451106A36E}"/>
    <cellStyle name="عادي 2 3 4 5 4 2" xfId="7282" xr:uid="{EFF2DA13-834B-4F8E-B67E-63B59B2827F2}"/>
    <cellStyle name="عادي 2 3 4 5 5" xfId="5066" xr:uid="{AA572231-D152-4BDD-A24C-089846DE1C61}"/>
    <cellStyle name="عادي 2 3 4 6" xfId="770" xr:uid="{497C7E1C-3D25-478D-8E11-DA2D55DEF1AF}"/>
    <cellStyle name="عادي 2 3 4 6 2" xfId="2277" xr:uid="{5B9671E3-4BC6-4B79-BC54-F1848673393D}"/>
    <cellStyle name="عادي 2 3 4 6 2 2" xfId="4493" xr:uid="{7C814D58-59DC-42F2-AFC3-007B32B13239}"/>
    <cellStyle name="عادي 2 3 4 6 2 2 2" xfId="8925" xr:uid="{2C6BA62A-7B1F-4FAE-9435-99044D6836E8}"/>
    <cellStyle name="عادي 2 3 4 6 2 3" xfId="6709" xr:uid="{5598AB53-E9FB-4C62-8A06-CB51A8B18B05}"/>
    <cellStyle name="عادي 2 3 4 6 3" xfId="3040" xr:uid="{AA016EEF-25A0-433E-86E3-5C9E5FD287D6}"/>
    <cellStyle name="عادي 2 3 4 6 3 2" xfId="7472" xr:uid="{328BB932-07AE-4E17-9E11-BD1EBB6759F5}"/>
    <cellStyle name="عادي 2 3 4 6 4" xfId="5256" xr:uid="{84173AD4-2864-4957-9510-244A36BFF316}"/>
    <cellStyle name="عادي 2 3 4 7" xfId="830" xr:uid="{C4088AEF-D439-4FB6-9160-F577BACDD9EB}"/>
    <cellStyle name="عادي 2 3 4 7 2" xfId="3086" xr:uid="{09F3AEBD-CF0E-4349-9D25-CD71B74F8A3F}"/>
    <cellStyle name="عادي 2 3 4 7 2 2" xfId="7518" xr:uid="{82BB3757-E2D0-4490-ABA0-5D20EA9BDC70}"/>
    <cellStyle name="عادي 2 3 4 7 3" xfId="5302" xr:uid="{BECDE59A-BE34-4063-AA6B-495873C28CC0}"/>
    <cellStyle name="عادي 2 3 4 8" xfId="1622" xr:uid="{F1CB2C5E-B317-495E-997F-2F1B5DAA1B37}"/>
    <cellStyle name="عادي 2 3 4 8 2" xfId="3838" xr:uid="{5601024A-4E71-46F7-A516-05140086F014}"/>
    <cellStyle name="عادي 2 3 4 8 2 2" xfId="8270" xr:uid="{020ED280-1550-482B-9BA6-68B57948CFA7}"/>
    <cellStyle name="عادي 2 3 4 8 3" xfId="6054" xr:uid="{9E083453-8754-4EF6-9F98-3A6E3A67B603}"/>
    <cellStyle name="عادي 2 3 4 9" xfId="2385" xr:uid="{9380A8D6-3138-45CD-BC3F-BA7E872D9A74}"/>
    <cellStyle name="عادي 2 3 4 9 2" xfId="6817" xr:uid="{42E4471E-069E-42AC-A409-F93C8BC73B9F}"/>
    <cellStyle name="عادي 2 3 5" xfId="112" xr:uid="{D206D58D-33FA-4019-9558-6EC2E466F433}"/>
    <cellStyle name="عادي 2 3 5 2" xfId="244" xr:uid="{706DAA76-89BA-4F82-B384-9767EB8C0793}"/>
    <cellStyle name="عادي 2 3 5 2 2" xfId="474" xr:uid="{B25FB2A4-40E7-4FC3-880F-08C19A86876E}"/>
    <cellStyle name="عادي 2 3 5 2 2 2" xfId="1233" xr:uid="{7E2307B8-E95A-48FC-B499-3D8BB4DFBD3A}"/>
    <cellStyle name="عادي 2 3 5 2 2 2 2" xfId="3489" xr:uid="{9B8CC2AE-3DAF-4E9F-A7B3-978EDAA6C69A}"/>
    <cellStyle name="عادي 2 3 5 2 2 2 2 2" xfId="7921" xr:uid="{7E76428D-D117-455B-93C4-B9A337AEEA1F}"/>
    <cellStyle name="عادي 2 3 5 2 2 2 3" xfId="5705" xr:uid="{B37D77F8-55BC-480F-ADCB-107738447D9C}"/>
    <cellStyle name="عادي 2 3 5 2 2 3" xfId="1981" xr:uid="{0481CABE-879C-4C8E-9D21-32FF9F50A334}"/>
    <cellStyle name="عادي 2 3 5 2 2 3 2" xfId="4197" xr:uid="{0C750D81-CA16-4208-AB94-903748C2627E}"/>
    <cellStyle name="عادي 2 3 5 2 2 3 2 2" xfId="8629" xr:uid="{A5904776-BD28-457E-A57A-887B3422BC64}"/>
    <cellStyle name="عادي 2 3 5 2 2 3 3" xfId="6413" xr:uid="{C730ABDA-613A-4419-A447-1A677CA70ABF}"/>
    <cellStyle name="عادي 2 3 5 2 2 4" xfId="2744" xr:uid="{E485B0CF-8117-4886-8C5C-08B47A5078D7}"/>
    <cellStyle name="عادي 2 3 5 2 2 4 2" xfId="7176" xr:uid="{C51CEF09-6BBF-42CA-B185-77C1158FBE74}"/>
    <cellStyle name="عادي 2 3 5 2 2 5" xfId="4960" xr:uid="{F8CE53B5-493C-4041-9B46-777166DBFFB7}"/>
    <cellStyle name="عادي 2 3 5 2 3" xfId="709" xr:uid="{FDA40D1C-F764-4435-8F70-B1692E52EF63}"/>
    <cellStyle name="عادي 2 3 5 2 3 2" xfId="1468" xr:uid="{D23EE77C-7A92-41FC-AE60-41588038ECE3}"/>
    <cellStyle name="عادي 2 3 5 2 3 2 2" xfId="3724" xr:uid="{F6FC77B4-C31A-4362-B2CF-72CFBC300176}"/>
    <cellStyle name="عادي 2 3 5 2 3 2 2 2" xfId="8156" xr:uid="{2E67E6D7-4C66-4EED-9526-0F25CB28F11B}"/>
    <cellStyle name="عادي 2 3 5 2 3 2 3" xfId="5940" xr:uid="{03B41EAC-7B70-4553-A0F3-897D237F5395}"/>
    <cellStyle name="عادي 2 3 5 2 3 3" xfId="2216" xr:uid="{52692B87-126A-4892-BBA3-00891834FE93}"/>
    <cellStyle name="عادي 2 3 5 2 3 3 2" xfId="4432" xr:uid="{F2E6596E-FDC5-4704-944B-F3C4AC5C3C8C}"/>
    <cellStyle name="عادي 2 3 5 2 3 3 2 2" xfId="8864" xr:uid="{BA2E3F63-849C-4D2E-9EC8-6A3186143756}"/>
    <cellStyle name="عادي 2 3 5 2 3 3 3" xfId="6648" xr:uid="{8CCE6DF1-F630-47C0-B52A-F98E2783F53A}"/>
    <cellStyle name="عادي 2 3 5 2 3 4" xfId="2979" xr:uid="{3F536185-592C-46BB-9F59-25BDF8775954}"/>
    <cellStyle name="عادي 2 3 5 2 3 4 2" xfId="7411" xr:uid="{D7F9B37D-E186-4C11-8728-5E6DDC683A35}"/>
    <cellStyle name="عادي 2 3 5 2 3 5" xfId="5195" xr:uid="{1B2C8966-4D56-47D6-B12F-CF98E5BEBA9C}"/>
    <cellStyle name="عادي 2 3 5 2 4" xfId="1003" xr:uid="{774BF07B-11F5-4DEE-85D8-829E2AD8C125}"/>
    <cellStyle name="عادي 2 3 5 2 4 2" xfId="3259" xr:uid="{5F31E673-4D53-4B62-8C07-6C9357215B31}"/>
    <cellStyle name="عادي 2 3 5 2 4 2 2" xfId="7691" xr:uid="{6BE69A0A-A3F4-4209-974C-032C869FAB23}"/>
    <cellStyle name="عادي 2 3 5 2 4 3" xfId="5475" xr:uid="{9EE23368-59EF-4748-B661-911A48513000}"/>
    <cellStyle name="عادي 2 3 5 2 5" xfId="1751" xr:uid="{81085D17-54B4-44B6-BA96-D5900C724EFC}"/>
    <cellStyle name="عادي 2 3 5 2 5 2" xfId="3967" xr:uid="{41B489BF-3252-4948-B66E-BEF969649BA0}"/>
    <cellStyle name="عادي 2 3 5 2 5 2 2" xfId="8399" xr:uid="{B24B7A6F-6AA2-4336-8B95-4A97DFAF2438}"/>
    <cellStyle name="عادي 2 3 5 2 5 3" xfId="6183" xr:uid="{17F636CA-620C-4EF5-8AE9-2EDAC38C2822}"/>
    <cellStyle name="عادي 2 3 5 2 6" xfId="2514" xr:uid="{F38685F5-86DC-427B-BDCA-BC4AE650953F}"/>
    <cellStyle name="عادي 2 3 5 2 6 2" xfId="6946" xr:uid="{9670AAFF-C6BA-44DF-B97E-7E7E7932ACB1}"/>
    <cellStyle name="عادي 2 3 5 2 7" xfId="4730" xr:uid="{27F4BE31-90FE-4E1F-A584-D37A0DF66B7D}"/>
    <cellStyle name="عادي 2 3 5 3" xfId="359" xr:uid="{E0E15BCE-12E2-4BDF-BC71-EE45BFB7926B}"/>
    <cellStyle name="عادي 2 3 5 3 2" xfId="1118" xr:uid="{D56063FA-57BB-488F-A9F4-FD8B6F76D6F5}"/>
    <cellStyle name="عادي 2 3 5 3 2 2" xfId="3374" xr:uid="{891772D8-BF89-4B53-8ED9-4315A9B06D4A}"/>
    <cellStyle name="عادي 2 3 5 3 2 2 2" xfId="7806" xr:uid="{28DDCC8D-0087-4A28-BB13-E8475C03F113}"/>
    <cellStyle name="عادي 2 3 5 3 2 3" xfId="5590" xr:uid="{F2691343-4B5E-4D08-A248-E69B1DDE18D5}"/>
    <cellStyle name="عادي 2 3 5 3 3" xfId="1866" xr:uid="{FAD4CFF3-4ECB-4AAC-AC4D-7239675FD10A}"/>
    <cellStyle name="عادي 2 3 5 3 3 2" xfId="4082" xr:uid="{60D420A0-C9BF-40B4-A8A5-355F5C627E8E}"/>
    <cellStyle name="عادي 2 3 5 3 3 2 2" xfId="8514" xr:uid="{50E2036F-ECDF-42A5-B535-9FE721FF18BA}"/>
    <cellStyle name="عادي 2 3 5 3 3 3" xfId="6298" xr:uid="{80ECEA2F-E27B-4AA5-B516-2EAF6E94C431}"/>
    <cellStyle name="عادي 2 3 5 3 4" xfId="2629" xr:uid="{3B1545D9-7292-44D4-9183-B2DD64411666}"/>
    <cellStyle name="عادي 2 3 5 3 4 2" xfId="7061" xr:uid="{DEC5B690-65E6-4EF4-9D65-7F8491012E6F}"/>
    <cellStyle name="عادي 2 3 5 3 5" xfId="4845" xr:uid="{F1A780F6-2206-4884-B78C-1B8AB3FF22A7}"/>
    <cellStyle name="عادي 2 3 5 4" xfId="594" xr:uid="{66E9BECC-63A2-4426-8ED6-9ABC3205F088}"/>
    <cellStyle name="عادي 2 3 5 4 2" xfId="1353" xr:uid="{4E734BFA-8E10-4F5F-9C27-13424E746A9A}"/>
    <cellStyle name="عادي 2 3 5 4 2 2" xfId="3609" xr:uid="{9DEED028-6CF3-4E19-BBB1-B72D071F5650}"/>
    <cellStyle name="عادي 2 3 5 4 2 2 2" xfId="8041" xr:uid="{3B0CB24E-5AC7-4D6D-8AB8-981914E2D2B7}"/>
    <cellStyle name="عادي 2 3 5 4 2 3" xfId="5825" xr:uid="{5A1C2E7F-16D9-4497-B9DA-93EF3C903CB7}"/>
    <cellStyle name="عادي 2 3 5 4 3" xfId="2101" xr:uid="{1055859C-2356-4CCA-AEE5-452E0A1FCFDB}"/>
    <cellStyle name="عادي 2 3 5 4 3 2" xfId="4317" xr:uid="{3A25B48C-B207-4285-AA5D-3DBCBEBE91F3}"/>
    <cellStyle name="عادي 2 3 5 4 3 2 2" xfId="8749" xr:uid="{8EEBBBB0-82ED-4473-A355-016C751DCB82}"/>
    <cellStyle name="عادي 2 3 5 4 3 3" xfId="6533" xr:uid="{BF9D69AF-C12B-48D4-A4B0-3511724D2D96}"/>
    <cellStyle name="عادي 2 3 5 4 4" xfId="2864" xr:uid="{746533CD-4318-4D02-A393-B9A3119699B1}"/>
    <cellStyle name="عادي 2 3 5 4 4 2" xfId="7296" xr:uid="{A783BA56-EB3C-41B9-B95B-A78236A99AC9}"/>
    <cellStyle name="عادي 2 3 5 4 5" xfId="5080" xr:uid="{F91FEC5A-1A8C-4593-A17E-3D8992606499}"/>
    <cellStyle name="عادي 2 3 5 5" xfId="891" xr:uid="{7C9CE3C5-5615-453C-91BD-3F8643AB3580}"/>
    <cellStyle name="عادي 2 3 5 5 2" xfId="3147" xr:uid="{13D33A40-93D5-4447-85B4-EE85CBB48618}"/>
    <cellStyle name="عادي 2 3 5 5 2 2" xfId="7579" xr:uid="{5CF05820-5A53-47D4-9DC6-F106CA34E0DC}"/>
    <cellStyle name="عادي 2 3 5 5 3" xfId="5363" xr:uid="{7F648083-055F-4E37-99C6-E14E98EBD93C}"/>
    <cellStyle name="عادي 2 3 5 6" xfId="1636" xr:uid="{BCC9F9BF-CAE2-40A4-9E25-837910974AF4}"/>
    <cellStyle name="عادي 2 3 5 6 2" xfId="3852" xr:uid="{6F4E67F3-A4D4-49B0-BB1B-E11D5DBD77F4}"/>
    <cellStyle name="عادي 2 3 5 6 2 2" xfId="8284" xr:uid="{AB5DE886-816D-42BE-B812-895A5431D4CF}"/>
    <cellStyle name="عادي 2 3 5 6 3" xfId="6068" xr:uid="{A79B5778-F1A4-44B7-BAC8-D4F2CD147941}"/>
    <cellStyle name="عادي 2 3 5 7" xfId="2399" xr:uid="{80B30D3A-1560-436B-84AE-4B711C18871C}"/>
    <cellStyle name="عادي 2 3 5 7 2" xfId="6831" xr:uid="{C41236AB-426B-4FA6-B19C-10382A715E83}"/>
    <cellStyle name="عادي 2 3 5 8" xfId="4615" xr:uid="{9BE6D950-AF23-401A-AD53-BC19E1D0AB14}"/>
    <cellStyle name="عادي 2 3 6" xfId="169" xr:uid="{BEEF70F1-6ABC-4D33-B55A-6302EA65F142}"/>
    <cellStyle name="عادي 2 3 6 2" xfId="399" xr:uid="{09F0EB04-15E3-43CB-B8A8-47A2ADE6D695}"/>
    <cellStyle name="عادي 2 3 6 2 2" xfId="1158" xr:uid="{3897EB3F-F622-45DC-9D41-18C42C9C8133}"/>
    <cellStyle name="عادي 2 3 6 2 2 2" xfId="3414" xr:uid="{0777C160-45AA-417D-86D8-BFE5706E3BF4}"/>
    <cellStyle name="عادي 2 3 6 2 2 2 2" xfId="7846" xr:uid="{DA25B035-D595-4A6C-AD5D-F572BCE34C0E}"/>
    <cellStyle name="عادي 2 3 6 2 2 3" xfId="5630" xr:uid="{D36D2785-03D2-4C21-90D7-4300837AC2C2}"/>
    <cellStyle name="عادي 2 3 6 2 3" xfId="1906" xr:uid="{5FED1B67-CFF1-4DA3-A2C2-855752B2A6F6}"/>
    <cellStyle name="عادي 2 3 6 2 3 2" xfId="4122" xr:uid="{AF37C783-7E53-4E6D-91B0-75D927E06787}"/>
    <cellStyle name="عادي 2 3 6 2 3 2 2" xfId="8554" xr:uid="{8D4D6D0C-03B6-4102-B3E1-772397A14AE2}"/>
    <cellStyle name="عادي 2 3 6 2 3 3" xfId="6338" xr:uid="{9BF53D16-67E2-4D6B-BF03-61202F7DB3BB}"/>
    <cellStyle name="عادي 2 3 6 2 4" xfId="2669" xr:uid="{700550AD-E09B-43C9-A2CE-E326C35A4FA4}"/>
    <cellStyle name="عادي 2 3 6 2 4 2" xfId="7101" xr:uid="{19FA1094-9301-424B-8380-911670F2BE36}"/>
    <cellStyle name="عادي 2 3 6 2 5" xfId="4885" xr:uid="{1D9B8BED-CBE5-4D65-889F-FF3123DCAEE8}"/>
    <cellStyle name="عادي 2 3 6 3" xfId="634" xr:uid="{A17E3FD8-9C72-4561-A3EC-CD222458F18B}"/>
    <cellStyle name="عادي 2 3 6 3 2" xfId="1393" xr:uid="{B021D485-8965-4866-8F91-E961A8D1F035}"/>
    <cellStyle name="عادي 2 3 6 3 2 2" xfId="3649" xr:uid="{609250FC-0BC4-4036-BAD8-0E48244D19D1}"/>
    <cellStyle name="عادي 2 3 6 3 2 2 2" xfId="8081" xr:uid="{D3F25BB8-4D78-44B7-A0FD-DB1BA76429FB}"/>
    <cellStyle name="عادي 2 3 6 3 2 3" xfId="5865" xr:uid="{434BCA91-15E2-44B9-855C-8C52D0652C84}"/>
    <cellStyle name="عادي 2 3 6 3 3" xfId="2141" xr:uid="{5623F137-9F8A-464D-8DEC-CB1DA59251AA}"/>
    <cellStyle name="عادي 2 3 6 3 3 2" xfId="4357" xr:uid="{691EA1D6-66A4-4A5D-9CA5-66FD9BFAED4C}"/>
    <cellStyle name="عادي 2 3 6 3 3 2 2" xfId="8789" xr:uid="{BE9963EB-3F02-4F7D-BA8E-537407AE0D42}"/>
    <cellStyle name="عادي 2 3 6 3 3 3" xfId="6573" xr:uid="{5079FA53-E3D6-49A8-85A2-0EC994386983}"/>
    <cellStyle name="عادي 2 3 6 3 4" xfId="2904" xr:uid="{9355DA58-D7B1-414F-ABC9-7342A4755E99}"/>
    <cellStyle name="عادي 2 3 6 3 4 2" xfId="7336" xr:uid="{7920E2D4-BE04-40CA-86FC-BD1704CA9A7B}"/>
    <cellStyle name="عادي 2 3 6 3 5" xfId="5120" xr:uid="{4C427F12-B902-4C0C-A90B-DE4B258027E4}"/>
    <cellStyle name="عادي 2 3 6 4" xfId="928" xr:uid="{1BC06844-CEB1-4D80-A400-4C342B16ED1E}"/>
    <cellStyle name="عادي 2 3 6 4 2" xfId="3184" xr:uid="{A333A9C5-7599-4E07-801A-4652138402C1}"/>
    <cellStyle name="عادي 2 3 6 4 2 2" xfId="7616" xr:uid="{B4E60BDE-AD8D-4FC4-8C28-FF896620B8E6}"/>
    <cellStyle name="عادي 2 3 6 4 3" xfId="5400" xr:uid="{3A2AC746-AB41-4F15-855B-655E9E47DB4E}"/>
    <cellStyle name="عادي 2 3 6 5" xfId="1676" xr:uid="{AE4D3478-05D1-4369-AB26-A5EBD29945DC}"/>
    <cellStyle name="عادي 2 3 6 5 2" xfId="3892" xr:uid="{CFE8C2FB-7773-4227-827B-F1773A3BD0AF}"/>
    <cellStyle name="عادي 2 3 6 5 2 2" xfId="8324" xr:uid="{17B49BC5-6D44-475A-B09E-08A0186E8467}"/>
    <cellStyle name="عادي 2 3 6 5 3" xfId="6108" xr:uid="{3268D37C-2A5A-4CCF-AEBA-9513FFB7AB59}"/>
    <cellStyle name="عادي 2 3 6 6" xfId="2439" xr:uid="{49FB15D5-7DE6-403F-A329-C28D3BC2DDDC}"/>
    <cellStyle name="عادي 2 3 6 6 2" xfId="6871" xr:uid="{FD9CA736-A029-4397-B7C8-E6358269E866}"/>
    <cellStyle name="عادي 2 3 6 7" xfId="4655" xr:uid="{D8940D57-1CAC-4F64-AD32-C77071EF89BB}"/>
    <cellStyle name="عادي 2 3 7" xfId="285" xr:uid="{78BD45DF-7A8D-48B5-8D9C-3845EC2A0F78}"/>
    <cellStyle name="عادي 2 3 7 2" xfId="1044" xr:uid="{9D8B7E2F-C3CC-4BB1-8141-5E3CF3ED72B4}"/>
    <cellStyle name="عادي 2 3 7 2 2" xfId="3300" xr:uid="{BB9DFB4B-0FB3-4A78-A58A-E01CA6832D2D}"/>
    <cellStyle name="عادي 2 3 7 2 2 2" xfId="7732" xr:uid="{C5C67B48-BB40-4AA3-9312-7EDF399A33CD}"/>
    <cellStyle name="عادي 2 3 7 2 3" xfId="5516" xr:uid="{53DB3DCB-DF0E-42DF-B8DE-3BC03EFCAB6B}"/>
    <cellStyle name="عادي 2 3 7 3" xfId="1792" xr:uid="{8BA178CA-11F2-4BC4-82A1-591EAD0E8251}"/>
    <cellStyle name="عادي 2 3 7 3 2" xfId="4008" xr:uid="{9630A4E9-501A-415C-9DE0-AD255471922A}"/>
    <cellStyle name="عادي 2 3 7 3 2 2" xfId="8440" xr:uid="{24843AA1-CE56-43F3-889C-7DB899502B1B}"/>
    <cellStyle name="عادي 2 3 7 3 3" xfId="6224" xr:uid="{F57F9AA8-9367-4379-BCB5-0AF9CFEC862E}"/>
    <cellStyle name="عادي 2 3 7 4" xfId="2555" xr:uid="{66091995-1FB5-4225-BA08-3F4D8CF6C959}"/>
    <cellStyle name="عادي 2 3 7 4 2" xfId="6987" xr:uid="{B1C1737E-BA01-47A3-988A-048F299A6A63}"/>
    <cellStyle name="عادي 2 3 7 5" xfId="4771" xr:uid="{38D93888-FC95-41D0-AB07-3CF32C6431E8}"/>
    <cellStyle name="عادي 2 3 8" xfId="520" xr:uid="{2D98D2C2-69A4-4A6A-99E0-C8A49EA1DBC7}"/>
    <cellStyle name="عادي 2 3 8 2" xfId="1279" xr:uid="{690D2749-B7FD-4132-A78F-7DC1924E4654}"/>
    <cellStyle name="عادي 2 3 8 2 2" xfId="3535" xr:uid="{8ABB4337-E074-42C9-8676-D625C9167362}"/>
    <cellStyle name="عادي 2 3 8 2 2 2" xfId="7967" xr:uid="{FF5CC973-3C95-4724-858C-5F0D022E1C67}"/>
    <cellStyle name="عادي 2 3 8 2 3" xfId="5751" xr:uid="{905F91C6-ADE5-4E38-83DB-3F3AEA93435B}"/>
    <cellStyle name="عادي 2 3 8 3" xfId="2027" xr:uid="{09838429-AB72-4694-A2B5-15723BD59962}"/>
    <cellStyle name="عادي 2 3 8 3 2" xfId="4243" xr:uid="{5C73C2B7-7198-40E1-A8F3-B790C4F7F032}"/>
    <cellStyle name="عادي 2 3 8 3 2 2" xfId="8675" xr:uid="{8E15C020-A8B2-4B9E-999D-A8219220D9D1}"/>
    <cellStyle name="عادي 2 3 8 3 3" xfId="6459" xr:uid="{36DE3CBC-CD67-4D51-B867-0EFAE54197C5}"/>
    <cellStyle name="عادي 2 3 8 4" xfId="2790" xr:uid="{131BB352-FE83-44F7-A740-B0D1C0A84BF7}"/>
    <cellStyle name="عادي 2 3 8 4 2" xfId="7222" xr:uid="{8D88D08A-D02B-470B-BAB7-1135A4EB5AB7}"/>
    <cellStyle name="عادي 2 3 8 5" xfId="5006" xr:uid="{24C9738E-2899-4777-BBFF-1A97E920625B}"/>
    <cellStyle name="عادي 2 3 9" xfId="761" xr:uid="{7BA7C763-CCB1-411B-BBA4-C9BEB5EC3758}"/>
    <cellStyle name="عادي 2 3 9 2" xfId="2268" xr:uid="{3ABB46D6-CB93-4356-A22F-77D3A6ACFF16}"/>
    <cellStyle name="عادي 2 3 9 2 2" xfId="4484" xr:uid="{FC739ECC-B592-4132-BBD0-F1F27FAF674C}"/>
    <cellStyle name="عادي 2 3 9 2 2 2" xfId="8916" xr:uid="{0EF60DE1-9FFF-4C42-B219-1B98F9AAF443}"/>
    <cellStyle name="عادي 2 3 9 2 3" xfId="6700" xr:uid="{4CDDCEA3-F37D-463C-8DF6-E3B6FC824DBD}"/>
    <cellStyle name="عادي 2 3 9 3" xfId="3031" xr:uid="{9BC8E6FC-6E65-4808-9B39-2674203D6588}"/>
    <cellStyle name="عادي 2 3 9 3 2" xfId="7463" xr:uid="{52C79B5E-0711-446D-BA9F-5749F4C225C8}"/>
    <cellStyle name="عادي 2 3 9 4" xfId="5247" xr:uid="{C33811E5-5389-4B9D-B851-9C68E9EC9459}"/>
    <cellStyle name="عادي 2 4" xfId="70" xr:uid="{00000000-0005-0000-0000-00000E000000}"/>
    <cellStyle name="عادي 2 4 10" xfId="4587" xr:uid="{C9FA1E7A-0272-4D26-AC48-FFE9C7DFE635}"/>
    <cellStyle name="عادي 2 4 2" xfId="99" xr:uid="{0AC9F293-60B0-4BE1-9BE2-FEEEA438F0CB}"/>
    <cellStyle name="عادي 2 4 2 2" xfId="154" xr:uid="{38E41915-C291-472D-882C-FF012607BAB8}"/>
    <cellStyle name="عادي 2 4 2 3" xfId="234" xr:uid="{89195CD1-21EE-426E-925B-65B33621ED87}"/>
    <cellStyle name="عادي 2 4 2 3 2" xfId="464" xr:uid="{7746370B-CF8D-484E-8911-210A14BC6CBF}"/>
    <cellStyle name="عادي 2 4 2 3 2 2" xfId="1223" xr:uid="{B2B1C324-6646-478F-BE41-C39FE43002EC}"/>
    <cellStyle name="عادي 2 4 2 3 2 2 2" xfId="3479" xr:uid="{18870E70-DF9B-4B1A-BEEA-5317A23834A0}"/>
    <cellStyle name="عادي 2 4 2 3 2 2 2 2" xfId="7911" xr:uid="{849A6549-0057-4B40-BB6C-03D6B246BEB1}"/>
    <cellStyle name="عادي 2 4 2 3 2 2 3" xfId="5695" xr:uid="{FD651D7A-A358-4EFE-B391-9208D70A6C24}"/>
    <cellStyle name="عادي 2 4 2 3 2 3" xfId="1971" xr:uid="{4026ECA1-E700-4E82-8665-321C2846C654}"/>
    <cellStyle name="عادي 2 4 2 3 2 3 2" xfId="4187" xr:uid="{FC269C7E-FB1C-410C-9447-AEFB9E866761}"/>
    <cellStyle name="عادي 2 4 2 3 2 3 2 2" xfId="8619" xr:uid="{9CDEC85A-DCDE-45D7-A965-955C0293CE8D}"/>
    <cellStyle name="عادي 2 4 2 3 2 3 3" xfId="6403" xr:uid="{07D7A3A9-CDDD-424D-9E66-F27882F844F3}"/>
    <cellStyle name="عادي 2 4 2 3 2 4" xfId="2734" xr:uid="{8764B16A-5419-47B5-9132-2F893E75FF69}"/>
    <cellStyle name="عادي 2 4 2 3 2 4 2" xfId="7166" xr:uid="{A90A4A6C-310A-4425-A2FA-740494FCC582}"/>
    <cellStyle name="عادي 2 4 2 3 2 5" xfId="4950" xr:uid="{B2CBE774-8888-4FCA-972B-C1A72A22E7EC}"/>
    <cellStyle name="عادي 2 4 2 3 3" xfId="699" xr:uid="{2A992736-2256-4590-98E1-991FD6AF75EC}"/>
    <cellStyle name="عادي 2 4 2 3 3 2" xfId="1458" xr:uid="{0188CC8D-E293-47BC-98BD-4BAE5D20C5FD}"/>
    <cellStyle name="عادي 2 4 2 3 3 2 2" xfId="3714" xr:uid="{639971BF-2193-4C6F-8F55-C265ED80FEF2}"/>
    <cellStyle name="عادي 2 4 2 3 3 2 2 2" xfId="8146" xr:uid="{30A21F2A-F0B3-4D0F-991D-AE510401A6B2}"/>
    <cellStyle name="عادي 2 4 2 3 3 2 3" xfId="5930" xr:uid="{042E4259-D38A-4856-888A-73DCD29D115B}"/>
    <cellStyle name="عادي 2 4 2 3 3 3" xfId="2206" xr:uid="{8F14E8FA-A620-4B34-B929-30DE9F6E2559}"/>
    <cellStyle name="عادي 2 4 2 3 3 3 2" xfId="4422" xr:uid="{6AB41A4F-ED54-42E5-BD62-3225781282B5}"/>
    <cellStyle name="عادي 2 4 2 3 3 3 2 2" xfId="8854" xr:uid="{068BA972-C114-4A9C-844B-387662A9CA7B}"/>
    <cellStyle name="عادي 2 4 2 3 3 3 3" xfId="6638" xr:uid="{2513E793-482B-43F5-BCD3-FE004E96251C}"/>
    <cellStyle name="عادي 2 4 2 3 3 4" xfId="2969" xr:uid="{3644C903-4727-49EB-BAD0-6E47991033DA}"/>
    <cellStyle name="عادي 2 4 2 3 3 4 2" xfId="7401" xr:uid="{9789E130-8D36-4A3E-BE32-82A4F1EC8BB9}"/>
    <cellStyle name="عادي 2 4 2 3 3 5" xfId="5185" xr:uid="{8AA36160-E223-4FD4-8B99-BBFD1AE703AB}"/>
    <cellStyle name="عادي 2 4 2 3 4" xfId="993" xr:uid="{F2F7E498-1A14-4BFC-95C9-376D3B379D61}"/>
    <cellStyle name="عادي 2 4 2 3 4 2" xfId="3249" xr:uid="{ED4CC52C-4986-4512-9AE1-91D8C845FE12}"/>
    <cellStyle name="عادي 2 4 2 3 4 2 2" xfId="7681" xr:uid="{1B178298-D91B-41D0-8DCF-F2A1A7B8403A}"/>
    <cellStyle name="عادي 2 4 2 3 4 3" xfId="5465" xr:uid="{C3956627-2ED4-4E62-9ECD-9FAE520B92D5}"/>
    <cellStyle name="عادي 2 4 2 3 5" xfId="1741" xr:uid="{719380F5-FF09-4C34-AB94-9A03207957F7}"/>
    <cellStyle name="عادي 2 4 2 3 5 2" xfId="3957" xr:uid="{A89D34B2-C576-42A9-8CEA-891B6005663C}"/>
    <cellStyle name="عادي 2 4 2 3 5 2 2" xfId="8389" xr:uid="{1E4232C3-9487-4601-BB1A-E60165E48349}"/>
    <cellStyle name="عادي 2 4 2 3 5 3" xfId="6173" xr:uid="{B4044C3C-33C7-4A9B-A92A-FE6BF18B66B7}"/>
    <cellStyle name="عادي 2 4 2 3 6" xfId="2504" xr:uid="{5CD6B044-2274-489E-8D72-FD763E1CD7E9}"/>
    <cellStyle name="عادي 2 4 2 3 6 2" xfId="6936" xr:uid="{1FFEE8F1-BFD1-4173-B544-3C9790AA5659}"/>
    <cellStyle name="عادي 2 4 2 3 7" xfId="4720" xr:uid="{58FB8C0A-8578-4C76-B8F8-0A2B7A9AD20E}"/>
    <cellStyle name="عادي 2 4 2 4" xfId="349" xr:uid="{609BEFCB-D8F6-4E53-80EC-61B8809EE7F8}"/>
    <cellStyle name="عادي 2 4 2 4 2" xfId="1108" xr:uid="{BE95D970-9396-4C77-8E48-0B800319DAF0}"/>
    <cellStyle name="عادي 2 4 2 4 2 2" xfId="3364" xr:uid="{65190D6D-49AC-4712-9AAE-B9D5C2094C18}"/>
    <cellStyle name="عادي 2 4 2 4 2 2 2" xfId="7796" xr:uid="{23F08E10-6458-4205-89CA-FA2E132F5D88}"/>
    <cellStyle name="عادي 2 4 2 4 2 3" xfId="5580" xr:uid="{355C6B3B-E269-4450-9615-3695BA4D2972}"/>
    <cellStyle name="عادي 2 4 2 4 3" xfId="1856" xr:uid="{5E2AF0C0-CC55-4875-9161-BA3A5420B1DE}"/>
    <cellStyle name="عادي 2 4 2 4 3 2" xfId="4072" xr:uid="{2099DF66-0B72-4487-8078-301AC360F6B7}"/>
    <cellStyle name="عادي 2 4 2 4 3 2 2" xfId="8504" xr:uid="{C6A989B6-CFD9-4AC0-8E7C-D2174B16759C}"/>
    <cellStyle name="عادي 2 4 2 4 3 3" xfId="6288" xr:uid="{4C21DFE1-F5DA-4EC7-9015-8C0E7C2A24AA}"/>
    <cellStyle name="عادي 2 4 2 4 4" xfId="2619" xr:uid="{E0CF96B7-900D-4970-AB3B-88B87B7C929D}"/>
    <cellStyle name="عادي 2 4 2 4 4 2" xfId="7051" xr:uid="{E0EAD4AE-CD48-4D6D-A1C7-A04888B5B2E2}"/>
    <cellStyle name="عادي 2 4 2 4 5" xfId="4835" xr:uid="{6876523C-FEB2-470F-AEC1-8B3F683BEEBD}"/>
    <cellStyle name="عادي 2 4 2 5" xfId="584" xr:uid="{B3E36A13-19E1-49F7-9794-5B5306E0C18F}"/>
    <cellStyle name="عادي 2 4 2 5 2" xfId="1343" xr:uid="{20E281B8-D998-4C65-8E5B-3AF7536BD5AF}"/>
    <cellStyle name="عادي 2 4 2 5 2 2" xfId="3599" xr:uid="{EF7CA331-B284-4240-8088-0CDCABDB5BCC}"/>
    <cellStyle name="عادي 2 4 2 5 2 2 2" xfId="8031" xr:uid="{ABE86118-CB1E-4E39-A509-D9BAF3B1A43E}"/>
    <cellStyle name="عادي 2 4 2 5 2 3" xfId="5815" xr:uid="{F3A1577F-5DC0-4F14-A19D-616ADA0058A7}"/>
    <cellStyle name="عادي 2 4 2 5 3" xfId="2091" xr:uid="{1A2EAAD2-A1EE-413A-BA0C-C8DDCFAA5B27}"/>
    <cellStyle name="عادي 2 4 2 5 3 2" xfId="4307" xr:uid="{A47361F4-6896-497A-AEF3-1F0201F1A3CC}"/>
    <cellStyle name="عادي 2 4 2 5 3 2 2" xfId="8739" xr:uid="{9731F7F7-B6E3-4D79-8E47-1AB884A845F4}"/>
    <cellStyle name="عادي 2 4 2 5 3 3" xfId="6523" xr:uid="{959908B9-20D2-4FE6-A7A3-77D46763AFBE}"/>
    <cellStyle name="عادي 2 4 2 5 4" xfId="2854" xr:uid="{A7B2C5DD-39E4-421E-ACD5-1C52B6054D09}"/>
    <cellStyle name="عادي 2 4 2 5 4 2" xfId="7286" xr:uid="{C84CD725-BC2E-4783-9114-99748ABB7CC6}"/>
    <cellStyle name="عادي 2 4 2 5 5" xfId="5070" xr:uid="{3BE721C4-65C4-4D1D-B8E9-FD7CFE9A47D4}"/>
    <cellStyle name="عادي 2 4 2 6" xfId="881" xr:uid="{B8C29479-361F-4FDC-8D8D-AE5BA6F8AAC5}"/>
    <cellStyle name="عادي 2 4 2 6 2" xfId="3137" xr:uid="{B9ED6D23-43E0-40AE-AEED-6959C90CAD39}"/>
    <cellStyle name="عادي 2 4 2 6 2 2" xfId="7569" xr:uid="{F349E212-BA51-43CC-98FB-5522DEE82E49}"/>
    <cellStyle name="عادي 2 4 2 6 3" xfId="5353" xr:uid="{17BCF078-07BC-44E1-915C-8152D9B553D0}"/>
    <cellStyle name="عادي 2 4 2 7" xfId="1626" xr:uid="{D7E7AE92-421A-4FA8-8345-D8650808C7BD}"/>
    <cellStyle name="عادي 2 4 2 7 2" xfId="3842" xr:uid="{FA9ADAAF-500A-40B4-BD8E-E1050C589372}"/>
    <cellStyle name="عادي 2 4 2 7 2 2" xfId="8274" xr:uid="{0DCF9B51-686C-4538-BE6E-267EE11ED781}"/>
    <cellStyle name="عادي 2 4 2 7 3" xfId="6058" xr:uid="{C9B6B2F3-858C-4551-8B05-203E786DB7D4}"/>
    <cellStyle name="عادي 2 4 2 8" xfId="2389" xr:uid="{889D18CA-628E-419E-BE81-E8D2F7416986}"/>
    <cellStyle name="عادي 2 4 2 8 2" xfId="6821" xr:uid="{84457FAE-ACBE-4176-BF47-D27E3E31DF64}"/>
    <cellStyle name="عادي 2 4 2 9" xfId="4605" xr:uid="{21A04255-3F07-4FA8-AB32-16EF675D3FB2}"/>
    <cellStyle name="عادي 2 4 3" xfId="140" xr:uid="{23AE3E72-91AB-4E2D-AE3D-BBCB521D2ABE}"/>
    <cellStyle name="عادي 2 4 4" xfId="215" xr:uid="{3DE21F67-0FD9-4821-9613-71A5EB2F7C5D}"/>
    <cellStyle name="عادي 2 4 4 2" xfId="445" xr:uid="{16E1A5A5-3B98-427B-B034-5B4EC941E6FD}"/>
    <cellStyle name="عادي 2 4 4 2 2" xfId="1204" xr:uid="{3BBA29DD-C846-4F7B-A5BC-6A19059F4792}"/>
    <cellStyle name="عادي 2 4 4 2 2 2" xfId="3460" xr:uid="{13E55BF0-5CD1-4111-A41D-FB8B3B054FEF}"/>
    <cellStyle name="عادي 2 4 4 2 2 2 2" xfId="7892" xr:uid="{CAA01436-C451-4AA4-94C8-1B6659FB9445}"/>
    <cellStyle name="عادي 2 4 4 2 2 3" xfId="5676" xr:uid="{9057EACA-5272-4649-80BA-F4B3ABE47A0A}"/>
    <cellStyle name="عادي 2 4 4 2 3" xfId="1952" xr:uid="{21C4A5EB-FDDA-4228-B460-FD5E6DE958D4}"/>
    <cellStyle name="عادي 2 4 4 2 3 2" xfId="4168" xr:uid="{86267C2C-4BEA-4058-81B1-152F7AEC24CD}"/>
    <cellStyle name="عادي 2 4 4 2 3 2 2" xfId="8600" xr:uid="{1469E1D5-0316-4376-BAD8-0433E3ECAAEE}"/>
    <cellStyle name="عادي 2 4 4 2 3 3" xfId="6384" xr:uid="{3D2F165A-E4D3-4B4E-9C82-B621B1D7C5F1}"/>
    <cellStyle name="عادي 2 4 4 2 4" xfId="2715" xr:uid="{B824BE7F-B3A5-40BD-99D5-8844FCEC5B62}"/>
    <cellStyle name="عادي 2 4 4 2 4 2" xfId="7147" xr:uid="{61FEA180-D209-4324-9F4B-AE42A58243A8}"/>
    <cellStyle name="عادي 2 4 4 2 5" xfId="4931" xr:uid="{02825C55-AED8-4F09-853F-6624C11B1190}"/>
    <cellStyle name="عادي 2 4 4 3" xfId="680" xr:uid="{CAF0FF64-9257-4A7C-A855-9CF22BDB9E9E}"/>
    <cellStyle name="عادي 2 4 4 3 2" xfId="1439" xr:uid="{2017AA8F-E89A-4D6E-A4E3-8AEFEBB3628D}"/>
    <cellStyle name="عادي 2 4 4 3 2 2" xfId="3695" xr:uid="{2F3DFBCF-7641-49A9-B5A3-A44059CB8441}"/>
    <cellStyle name="عادي 2 4 4 3 2 2 2" xfId="8127" xr:uid="{86E2E7BB-89A7-44A2-8A80-A12B41204B10}"/>
    <cellStyle name="عادي 2 4 4 3 2 3" xfId="5911" xr:uid="{D5FC302E-077E-4E10-9C78-378040D2B308}"/>
    <cellStyle name="عادي 2 4 4 3 3" xfId="2187" xr:uid="{0FCA396C-89A1-49F4-971D-C1920436A84F}"/>
    <cellStyle name="عادي 2 4 4 3 3 2" xfId="4403" xr:uid="{6D29C734-6BA3-42F6-AE7C-9DA5584DAF36}"/>
    <cellStyle name="عادي 2 4 4 3 3 2 2" xfId="8835" xr:uid="{FEF219B5-93C0-481F-8A90-9CA62FC18298}"/>
    <cellStyle name="عادي 2 4 4 3 3 3" xfId="6619" xr:uid="{34C2C7DC-CEF2-435D-9093-CDDAA7F9DCCF}"/>
    <cellStyle name="عادي 2 4 4 3 4" xfId="2950" xr:uid="{2E9B7153-4FB0-4B6F-8FD5-4B16BBA3387D}"/>
    <cellStyle name="عادي 2 4 4 3 4 2" xfId="7382" xr:uid="{40704089-B65A-47F5-BF66-B0BC8162C306}"/>
    <cellStyle name="عادي 2 4 4 3 5" xfId="5166" xr:uid="{9898463D-8535-4DC4-9BAD-499DCC53E3FF}"/>
    <cellStyle name="عادي 2 4 4 4" xfId="790" xr:uid="{38DAF888-BB8D-49BC-B1FE-B12BEBB35625}"/>
    <cellStyle name="عادي 2 4 4 5" xfId="974" xr:uid="{FA0EB5C2-5CED-4D69-BA87-FFDA6314C3BC}"/>
    <cellStyle name="عادي 2 4 4 5 2" xfId="3230" xr:uid="{C6DAD7EF-D5BE-4C0C-AC29-20EF2D21CDFC}"/>
    <cellStyle name="عادي 2 4 4 5 2 2" xfId="7662" xr:uid="{7D4B8C0A-F470-441C-AD5F-CEDECE4F2AA9}"/>
    <cellStyle name="عادي 2 4 4 5 3" xfId="5446" xr:uid="{D1103811-747B-4721-9050-B7B9DB505A61}"/>
    <cellStyle name="عادي 2 4 4 6" xfId="1722" xr:uid="{E131B8FE-E213-46F7-ACF0-EC696688A96B}"/>
    <cellStyle name="عادي 2 4 4 6 2" xfId="3938" xr:uid="{C1D53555-9AFC-41A5-A570-8AED9CA44527}"/>
    <cellStyle name="عادي 2 4 4 6 2 2" xfId="8370" xr:uid="{326FA555-BE63-432E-B3A9-434867F74BD7}"/>
    <cellStyle name="عادي 2 4 4 6 3" xfId="6154" xr:uid="{B512BBDB-C716-4E1B-B06E-E63F05AF391A}"/>
    <cellStyle name="عادي 2 4 4 7" xfId="2485" xr:uid="{A3276040-758C-46A7-B1DC-E1818E175F72}"/>
    <cellStyle name="عادي 2 4 4 7 2" xfId="6917" xr:uid="{89EFF6B0-C5DA-465F-9BCE-EBE116E6F11E}"/>
    <cellStyle name="عادي 2 4 4 8" xfId="4701" xr:uid="{C743CAB2-B6BF-4DD2-8C2E-5534E04D7100}"/>
    <cellStyle name="عادي 2 4 5" xfId="331" xr:uid="{DAFD830B-612B-4B46-8D82-6A8E5AA1C4AF}"/>
    <cellStyle name="عادي 2 4 5 2" xfId="795" xr:uid="{C2E36F40-4F0D-4251-A977-E7B681D9A234}"/>
    <cellStyle name="عادي 2 4 5 3" xfId="1090" xr:uid="{74DB3488-4959-482A-B19D-0B209D29214C}"/>
    <cellStyle name="عادي 2 4 5 3 2" xfId="3346" xr:uid="{9D572498-0124-4E17-B4DA-7BBCFD27F468}"/>
    <cellStyle name="عادي 2 4 5 3 2 2" xfId="7778" xr:uid="{9A421B81-481C-467A-BF4A-948E2E171C25}"/>
    <cellStyle name="عادي 2 4 5 3 3" xfId="5562" xr:uid="{B1803729-E499-461B-A07C-113C6CAB336B}"/>
    <cellStyle name="عادي 2 4 5 4" xfId="1838" xr:uid="{99D77F14-5158-4E7E-809A-B35DC30112D6}"/>
    <cellStyle name="عادي 2 4 5 4 2" xfId="4054" xr:uid="{D9BD5E62-B30B-4AD7-8B82-4A8FBE603C1A}"/>
    <cellStyle name="عادي 2 4 5 4 2 2" xfId="8486" xr:uid="{FA16DE23-0CAA-4463-8F64-845DC633C8FC}"/>
    <cellStyle name="عادي 2 4 5 4 3" xfId="6270" xr:uid="{52803B78-BE05-442A-BE19-A1A37BDA0B26}"/>
    <cellStyle name="عادي 2 4 5 5" xfId="2601" xr:uid="{9F246968-44DC-4E7E-AE79-2D1A2B9BF9E1}"/>
    <cellStyle name="عادي 2 4 5 5 2" xfId="7033" xr:uid="{A3808AF3-83AB-4645-8A48-3D1A9E304FAF}"/>
    <cellStyle name="عادي 2 4 5 6" xfId="4817" xr:uid="{FCF19B6A-F20D-401E-A6EC-AD0AD32E31F2}"/>
    <cellStyle name="عادي 2 4 6" xfId="566" xr:uid="{AAA5F28C-D0A5-470D-85D1-B272276FA517}"/>
    <cellStyle name="عادي 2 4 6 2" xfId="1325" xr:uid="{D06484DF-B489-4B69-BBA1-757543CB6535}"/>
    <cellStyle name="عادي 2 4 6 2 2" xfId="3581" xr:uid="{E6E3355D-8FB2-4A9E-8CEE-9650D6565B17}"/>
    <cellStyle name="عادي 2 4 6 2 2 2" xfId="8013" xr:uid="{FDFB66E3-578D-4FB1-94E3-3E4D333322AA}"/>
    <cellStyle name="عادي 2 4 6 2 3" xfId="5797" xr:uid="{C3675D15-3D06-4165-AE65-96D9E952568F}"/>
    <cellStyle name="عادي 2 4 6 3" xfId="2073" xr:uid="{8C0DE9A4-DBB1-4202-B720-26766926A6C9}"/>
    <cellStyle name="عادي 2 4 6 3 2" xfId="4289" xr:uid="{45488A30-8B5D-4577-A737-819EB574EFE4}"/>
    <cellStyle name="عادي 2 4 6 3 2 2" xfId="8721" xr:uid="{3E8EBA82-9CD0-49E8-B2DC-FB5009FE273A}"/>
    <cellStyle name="عادي 2 4 6 3 3" xfId="6505" xr:uid="{D1F4CE48-623D-4E5D-BAA6-A4336AD54E73}"/>
    <cellStyle name="عادي 2 4 6 4" xfId="2836" xr:uid="{9A72E23A-221A-4161-9D38-04BB27D20CFE}"/>
    <cellStyle name="عادي 2 4 6 4 2" xfId="7268" xr:uid="{81517032-8D41-4241-A351-0A24FD86639C}"/>
    <cellStyle name="عادي 2 4 6 5" xfId="5052" xr:uid="{9D3A2600-5F3B-419F-A480-B1CB165F2B5C}"/>
    <cellStyle name="عادي 2 4 7" xfId="866" xr:uid="{75B12B3E-2621-4F16-9CE5-79ABAA6F1A37}"/>
    <cellStyle name="عادي 2 4 7 2" xfId="3122" xr:uid="{F1C8785C-24C1-47C3-9E07-A17B6E3754C1}"/>
    <cellStyle name="عادي 2 4 7 2 2" xfId="7554" xr:uid="{CBF919D0-4374-4D22-AF7C-3C1D4329BF60}"/>
    <cellStyle name="عادي 2 4 7 3" xfId="5338" xr:uid="{FEC7579C-11C9-4AFC-85A0-D93A2A1B1A9F}"/>
    <cellStyle name="عادي 2 4 8" xfId="1608" xr:uid="{1296015A-19EA-462A-AD75-F2883555A038}"/>
    <cellStyle name="عادي 2 4 8 2" xfId="3824" xr:uid="{FA3A057B-0923-4641-A6B2-7F36FFFD2BA8}"/>
    <cellStyle name="عادي 2 4 8 2 2" xfId="8256" xr:uid="{EE4035A8-DF85-48D2-AA36-47677A0E91F4}"/>
    <cellStyle name="عادي 2 4 8 3" xfId="6040" xr:uid="{0CC76851-BFEE-4DF3-88C4-5236D39E3EDF}"/>
    <cellStyle name="عادي 2 4 9" xfId="2371" xr:uid="{4B60235C-CB21-4E3B-8B01-BAB0F536EC69}"/>
    <cellStyle name="عادي 2 4 9 2" xfId="6803" xr:uid="{5B9BBA80-8DFF-4E63-B3FD-2A874E289C41}"/>
    <cellStyle name="عادي 2 5" xfId="80" xr:uid="{AAE4623E-8820-492A-9846-FF1EC04BCCEF}"/>
    <cellStyle name="عادي 2 5 2" xfId="148" xr:uid="{E7231DEF-04E3-4350-A990-40F30327BF2B}"/>
    <cellStyle name="عادي 2 6" xfId="158" xr:uid="{B3B6ABE2-85F2-4391-88F1-9FA922A5465C}"/>
    <cellStyle name="عادي 2 7" xfId="786" xr:uid="{9AA03388-17F3-4F87-B088-4756866EC465}"/>
    <cellStyle name="عادي 2 8" xfId="791" xr:uid="{00B05D61-0634-498D-97E2-3962A19A0680}"/>
    <cellStyle name="عادي 3" xfId="9" xr:uid="{00000000-0005-0000-0000-000035000000}"/>
    <cellStyle name="عادي 3 10" xfId="4540" xr:uid="{32F0DA8D-6044-4AD7-B7F2-648507B5500C}"/>
    <cellStyle name="عادي 3 2" xfId="44" xr:uid="{00000000-0005-0000-0000-000036000000}"/>
    <cellStyle name="عادي 3 2 2" xfId="194" xr:uid="{27801A1B-4734-4BE7-96DD-035395E6026A}"/>
    <cellStyle name="عادي 3 2 2 2" xfId="424" xr:uid="{4899BB58-1681-4EE9-B6E1-37DDF7C107CC}"/>
    <cellStyle name="عادي 3 2 2 2 2" xfId="1183" xr:uid="{A86AECBE-D4BE-4244-A8CE-9BB57C4EA49A}"/>
    <cellStyle name="عادي 3 2 2 2 2 2" xfId="3439" xr:uid="{FEDF987B-4891-4353-8401-0FD39D5C111B}"/>
    <cellStyle name="عادي 3 2 2 2 2 2 2" xfId="7871" xr:uid="{2827E6CA-8269-455F-A366-BEF4D9BBCEBF}"/>
    <cellStyle name="عادي 3 2 2 2 2 3" xfId="5655" xr:uid="{432FCCD4-A481-4BC4-886C-0ED4168E5DAE}"/>
    <cellStyle name="عادي 3 2 2 2 3" xfId="1931" xr:uid="{B357CEC0-13F3-42B7-9BC5-FDA6833EE977}"/>
    <cellStyle name="عادي 3 2 2 2 3 2" xfId="4147" xr:uid="{2C86FFDD-E213-42D0-8BA1-E0EE4E6BAF01}"/>
    <cellStyle name="عادي 3 2 2 2 3 2 2" xfId="8579" xr:uid="{3BA97BB4-C6E9-48BF-894A-33DDD48F30CB}"/>
    <cellStyle name="عادي 3 2 2 2 3 3" xfId="6363" xr:uid="{1C0C2AA8-6E22-4834-B93B-FC798EF767CB}"/>
    <cellStyle name="عادي 3 2 2 2 4" xfId="2694" xr:uid="{7F19C60F-94AD-4EE3-9620-7CD815A02E48}"/>
    <cellStyle name="عادي 3 2 2 2 4 2" xfId="7126" xr:uid="{5CA528F4-F046-4ECD-AD1D-4D3DDC13149A}"/>
    <cellStyle name="عادي 3 2 2 2 5" xfId="4910" xr:uid="{6CE0064E-A104-4729-99A7-7F283A67BB31}"/>
    <cellStyle name="عادي 3 2 2 3" xfId="659" xr:uid="{D4109FCB-7EE9-48CD-952E-6EEA0AB5A824}"/>
    <cellStyle name="عادي 3 2 2 3 2" xfId="1418" xr:uid="{D6383EFC-65F8-4F0D-B104-B8D337232F7D}"/>
    <cellStyle name="عادي 3 2 2 3 2 2" xfId="3674" xr:uid="{6F24F26D-D4CD-4779-B842-5ACB3FC5173A}"/>
    <cellStyle name="عادي 3 2 2 3 2 2 2" xfId="8106" xr:uid="{566D0897-F266-4BC9-AED3-FCD45E4B686B}"/>
    <cellStyle name="عادي 3 2 2 3 2 3" xfId="5890" xr:uid="{2E8EC779-0682-42D8-889A-A91CF1FBCACB}"/>
    <cellStyle name="عادي 3 2 2 3 3" xfId="2166" xr:uid="{0D252687-C358-4817-81D0-B2757EEA1FD0}"/>
    <cellStyle name="عادي 3 2 2 3 3 2" xfId="4382" xr:uid="{4E446356-CF2D-431E-B208-A35B83362478}"/>
    <cellStyle name="عادي 3 2 2 3 3 2 2" xfId="8814" xr:uid="{E3D2C0FE-B80F-41CB-90A8-FC7A3D4B57C0}"/>
    <cellStyle name="عادي 3 2 2 3 3 3" xfId="6598" xr:uid="{FC2D66C5-DA26-47A4-B48D-754BE9D767CF}"/>
    <cellStyle name="عادي 3 2 2 3 4" xfId="2929" xr:uid="{283027A0-99DB-4AC4-B824-F0198E800D74}"/>
    <cellStyle name="عادي 3 2 2 3 4 2" xfId="7361" xr:uid="{03CCE759-C21C-4878-80C7-FB1DB2BD858E}"/>
    <cellStyle name="عادي 3 2 2 3 5" xfId="5145" xr:uid="{FF69F0CC-1F32-4559-8189-A561985B3162}"/>
    <cellStyle name="عادي 3 2 2 4" xfId="953" xr:uid="{4F58101E-DBAA-4266-9C09-2CB2F9246516}"/>
    <cellStyle name="عادي 3 2 2 4 2" xfId="3209" xr:uid="{5EF456A1-A31D-4394-B5F8-90DAD29E181D}"/>
    <cellStyle name="عادي 3 2 2 4 2 2" xfId="7641" xr:uid="{A87DB2B9-9299-4FA1-8AEC-CE0FCAB8DF67}"/>
    <cellStyle name="عادي 3 2 2 4 3" xfId="5425" xr:uid="{C889360F-F5F9-45B6-91C9-200407740E8F}"/>
    <cellStyle name="عادي 3 2 2 5" xfId="1701" xr:uid="{B587CB6C-F350-4DCE-9448-F19272B6312F}"/>
    <cellStyle name="عادي 3 2 2 5 2" xfId="3917" xr:uid="{18FC6512-2B4A-48F9-83C2-8AFB8F8562DB}"/>
    <cellStyle name="عادي 3 2 2 5 2 2" xfId="8349" xr:uid="{FAB1ABFB-0822-4AC2-BCFC-204BE06E7F39}"/>
    <cellStyle name="عادي 3 2 2 5 3" xfId="6133" xr:uid="{F2696613-46D6-48C6-B9E7-1CDDC27ED7B6}"/>
    <cellStyle name="عادي 3 2 2 6" xfId="2464" xr:uid="{33636C98-9E31-497D-B5F8-805D03E2CF33}"/>
    <cellStyle name="عادي 3 2 2 6 2" xfId="6896" xr:uid="{E81BEF05-A495-40D9-9BA2-635D02993B3E}"/>
    <cellStyle name="عادي 3 2 2 7" xfId="4680" xr:uid="{014791F6-EFF7-4548-BD1A-3BAADF3AAFDC}"/>
    <cellStyle name="عادي 3 2 3" xfId="310" xr:uid="{F0A4C196-2B46-43EC-A235-B4FBCC023000}"/>
    <cellStyle name="عادي 3 2 3 2" xfId="1069" xr:uid="{CF092D92-C71C-492F-B1D4-2E10B7C73711}"/>
    <cellStyle name="عادي 3 2 3 2 2" xfId="3325" xr:uid="{414E7056-4A74-4509-AEB8-FFD54826C4D1}"/>
    <cellStyle name="عادي 3 2 3 2 2 2" xfId="7757" xr:uid="{7262995F-9A84-49DE-98E6-68BAB2A6756C}"/>
    <cellStyle name="عادي 3 2 3 2 3" xfId="5541" xr:uid="{C152E51B-6466-4C24-A3F1-935DC1BDE659}"/>
    <cellStyle name="عادي 3 2 3 3" xfId="1817" xr:uid="{72ACB420-407E-40ED-9E4B-B87926905879}"/>
    <cellStyle name="عادي 3 2 3 3 2" xfId="4033" xr:uid="{EE777344-A6B4-48BE-8EDB-7FD2C4A77B40}"/>
    <cellStyle name="عادي 3 2 3 3 2 2" xfId="8465" xr:uid="{F26CEDEF-9A68-439C-883C-D7F41AA03A5A}"/>
    <cellStyle name="عادي 3 2 3 3 3" xfId="6249" xr:uid="{A552C61D-30CB-4EDE-BFA4-E8DB7EED5CE7}"/>
    <cellStyle name="عادي 3 2 3 4" xfId="2580" xr:uid="{13B82E40-219D-4903-9287-C81DAE2BA6FA}"/>
    <cellStyle name="عادي 3 2 3 4 2" xfId="7012" xr:uid="{A4426C92-6961-44D8-AD75-2FE0461252E1}"/>
    <cellStyle name="عادي 3 2 3 5" xfId="4796" xr:uid="{ACB69D87-20D7-4B35-B39C-F6320E2A440B}"/>
    <cellStyle name="عادي 3 2 4" xfId="545" xr:uid="{61E784D1-0924-411D-80B3-07F3B5C455E6}"/>
    <cellStyle name="عادي 3 2 4 2" xfId="1304" xr:uid="{1FDF268F-85F0-49BA-AB0B-82FFBF71961E}"/>
    <cellStyle name="عادي 3 2 4 2 2" xfId="3560" xr:uid="{E1A5EE5F-3F85-43F5-A5D4-D93CAECB966E}"/>
    <cellStyle name="عادي 3 2 4 2 2 2" xfId="7992" xr:uid="{DF6A8208-7930-4230-9990-9337CFFC3BF0}"/>
    <cellStyle name="عادي 3 2 4 2 3" xfId="5776" xr:uid="{4324F665-6B3B-4419-9E83-4685A38DCA66}"/>
    <cellStyle name="عادي 3 2 4 3" xfId="2052" xr:uid="{AC647F14-AFBE-42A1-84EE-F8F29F9447DB}"/>
    <cellStyle name="عادي 3 2 4 3 2" xfId="4268" xr:uid="{7CC9E408-676A-4D6B-9843-5017AE5855B1}"/>
    <cellStyle name="عادي 3 2 4 3 2 2" xfId="8700" xr:uid="{9E6F1151-3149-4BA7-B9CD-814007FC8D50}"/>
    <cellStyle name="عادي 3 2 4 3 3" xfId="6484" xr:uid="{9F21CB8B-32AB-4BC4-B0D3-30ADA2B076F8}"/>
    <cellStyle name="عادي 3 2 4 4" xfId="2815" xr:uid="{78569FF1-88E7-45C2-A1CB-6687721BCAFC}"/>
    <cellStyle name="عادي 3 2 4 4 2" xfId="7247" xr:uid="{089C4FB7-04F1-4E2F-A41B-FD276FDBDA82}"/>
    <cellStyle name="عادي 3 2 4 5" xfId="5031" xr:uid="{F17063C4-30FB-4D9B-9C28-2CCA72C2C759}"/>
    <cellStyle name="عادي 3 2 5" xfId="850" xr:uid="{FC1D2838-E252-4AC8-9863-D835B305894C}"/>
    <cellStyle name="عادي 3 2 5 2" xfId="3106" xr:uid="{96FAF2D3-BC00-4056-9718-B016AB4DA919}"/>
    <cellStyle name="عادي 3 2 5 2 2" xfId="7538" xr:uid="{10D2165A-1327-45CA-BC95-09072B5FA552}"/>
    <cellStyle name="عادي 3 2 5 3" xfId="5322" xr:uid="{38948125-E097-420A-A361-B7D4E4A83481}"/>
    <cellStyle name="عادي 3 2 6" xfId="1587" xr:uid="{074EC443-FCCB-4D12-95B8-4406D78245DB}"/>
    <cellStyle name="عادي 3 2 6 2" xfId="3803" xr:uid="{F06C1F43-7E81-4776-9609-688FF76AFA3C}"/>
    <cellStyle name="عادي 3 2 6 2 2" xfId="8235" xr:uid="{097549D5-2B0C-4453-AE6B-1DA21D5C4CD7}"/>
    <cellStyle name="عادي 3 2 6 3" xfId="6019" xr:uid="{AA5A8783-EC8A-4E23-B7CB-F1079670BA22}"/>
    <cellStyle name="عادي 3 2 7" xfId="2350" xr:uid="{CA28CB49-10C1-4CBF-A504-A42DED8E1360}"/>
    <cellStyle name="عادي 3 2 7 2" xfId="6782" xr:uid="{CE044860-3E7F-4C91-A428-EBE7222B977B}"/>
    <cellStyle name="عادي 3 2 8" xfId="4566" xr:uid="{34D95A84-932F-4E26-97AA-4C6D423F4A08}"/>
    <cellStyle name="عادي 3 3" xfId="141" xr:uid="{64FF38BD-8E36-4EB6-875A-9E752DADED50}"/>
    <cellStyle name="عادي 3 4" xfId="168" xr:uid="{CB9688BE-6A39-4AD3-8001-C32CCACA3E5D}"/>
    <cellStyle name="عادي 3 4 2" xfId="398" xr:uid="{29FB90ED-39DA-4A9D-BC3E-01F0A829D384}"/>
    <cellStyle name="عادي 3 4 2 2" xfId="1157" xr:uid="{3DAE9B7C-65E8-47D7-9D42-5D148D5DE1E9}"/>
    <cellStyle name="عادي 3 4 2 2 2" xfId="3413" xr:uid="{7FF64A68-BAB9-4AAE-9D00-095F121E9EF4}"/>
    <cellStyle name="عادي 3 4 2 2 2 2" xfId="7845" xr:uid="{4402CD21-269A-4176-BDBE-C3F36CCABE67}"/>
    <cellStyle name="عادي 3 4 2 2 3" xfId="5629" xr:uid="{03E2FAE2-AA66-47DF-97AB-61CD0E88576F}"/>
    <cellStyle name="عادي 3 4 2 3" xfId="1905" xr:uid="{F3625506-F5C4-43D0-8F63-AB71175520CB}"/>
    <cellStyle name="عادي 3 4 2 3 2" xfId="4121" xr:uid="{C8970373-A437-483B-BCA8-A9298F4717BA}"/>
    <cellStyle name="عادي 3 4 2 3 2 2" xfId="8553" xr:uid="{13727A87-3EEC-42D2-B54D-0B23A7766D29}"/>
    <cellStyle name="عادي 3 4 2 3 3" xfId="6337" xr:uid="{49D6D09E-1A58-49B5-8C9D-E7CF32241359}"/>
    <cellStyle name="عادي 3 4 2 4" xfId="2668" xr:uid="{EB4A4ED9-92E1-49E9-8A97-48C36112AA1E}"/>
    <cellStyle name="عادي 3 4 2 4 2" xfId="7100" xr:uid="{3872F8FD-354F-4024-9D47-7EF243F40390}"/>
    <cellStyle name="عادي 3 4 2 5" xfId="4884" xr:uid="{7A17BE51-424B-40EE-A7CD-0820C33999E9}"/>
    <cellStyle name="عادي 3 4 3" xfId="633" xr:uid="{81D79F5B-4648-4ABC-9137-F906D6F33159}"/>
    <cellStyle name="عادي 3 4 3 2" xfId="1392" xr:uid="{85E4ADB6-85BE-47A3-8C3E-927CEB2EB631}"/>
    <cellStyle name="عادي 3 4 3 2 2" xfId="3648" xr:uid="{9B59C15A-7368-4B99-A979-32C54CA45E3F}"/>
    <cellStyle name="عادي 3 4 3 2 2 2" xfId="8080" xr:uid="{CE0F3183-3E68-4A47-9335-0C77CE10EE76}"/>
    <cellStyle name="عادي 3 4 3 2 3" xfId="5864" xr:uid="{BD263BAA-1C74-46F2-9BB2-72535C8B68A9}"/>
    <cellStyle name="عادي 3 4 3 3" xfId="2140" xr:uid="{E24D70EC-E6FF-4763-A37E-921DD068AA2E}"/>
    <cellStyle name="عادي 3 4 3 3 2" xfId="4356" xr:uid="{A5E22B18-683B-42B0-AEF1-93161D1B9C75}"/>
    <cellStyle name="عادي 3 4 3 3 2 2" xfId="8788" xr:uid="{A21A3BF5-000D-4603-866A-24ED9341208A}"/>
    <cellStyle name="عادي 3 4 3 3 3" xfId="6572" xr:uid="{C5655C67-52FD-4E25-B332-7583C012DA46}"/>
    <cellStyle name="عادي 3 4 3 4" xfId="2903" xr:uid="{07B72716-9A26-44CC-A58A-1A041EED0A5C}"/>
    <cellStyle name="عادي 3 4 3 4 2" xfId="7335" xr:uid="{3378F988-D5EB-42F1-A87D-3BEBA0ACDE13}"/>
    <cellStyle name="عادي 3 4 3 5" xfId="5119" xr:uid="{CD7E6B97-298B-4824-AE16-0A67169C2E25}"/>
    <cellStyle name="عادي 3 4 4" xfId="927" xr:uid="{DAABEF1D-1DD5-41AC-B86F-3C87A0A01290}"/>
    <cellStyle name="عادي 3 4 4 2" xfId="3183" xr:uid="{615DCD10-256C-4DE7-86FF-2E420545547A}"/>
    <cellStyle name="عادي 3 4 4 2 2" xfId="7615" xr:uid="{AF064F48-3E5A-4148-BFE5-72E6F0B03937}"/>
    <cellStyle name="عادي 3 4 4 3" xfId="5399" xr:uid="{DA159B2A-BD2A-4F76-A382-5AD49A5BA230}"/>
    <cellStyle name="عادي 3 4 5" xfId="1675" xr:uid="{2A55B2E5-DE28-4248-9D92-20B7B1EBD397}"/>
    <cellStyle name="عادي 3 4 5 2" xfId="3891" xr:uid="{2B810DA5-DBB7-4407-BBA3-2992D1BAA9E0}"/>
    <cellStyle name="عادي 3 4 5 2 2" xfId="8323" xr:uid="{E9A3AB56-6705-46C5-BDB1-452B2E51FAA1}"/>
    <cellStyle name="عادي 3 4 5 3" xfId="6107" xr:uid="{5A894A09-46B2-4725-B6DB-CF6F8530ED7D}"/>
    <cellStyle name="عادي 3 4 6" xfId="2438" xr:uid="{696CD951-4F2B-420E-A5F4-A169346D4D55}"/>
    <cellStyle name="عادي 3 4 6 2" xfId="6870" xr:uid="{E32270E0-878F-46AC-A101-27F6D234E4DE}"/>
    <cellStyle name="عادي 3 4 7" xfId="4654" xr:uid="{2D66BDB2-3BBF-4CA4-8022-9347F2304275}"/>
    <cellStyle name="عادي 3 5" xfId="284" xr:uid="{994DD75A-6ECB-4BF8-B527-3AA9D59515BB}"/>
    <cellStyle name="عادي 3 5 2" xfId="1043" xr:uid="{E2C9FB74-411B-4012-9C6D-FF3AB6FD1674}"/>
    <cellStyle name="عادي 3 5 2 2" xfId="3299" xr:uid="{1DC045F0-852B-4DDC-8500-D7C515AB5838}"/>
    <cellStyle name="عادي 3 5 2 2 2" xfId="7731" xr:uid="{DCD46560-5CC4-4FBE-B491-591734AA0D64}"/>
    <cellStyle name="عادي 3 5 2 3" xfId="5515" xr:uid="{03CD7339-05A8-4BDA-A4AD-6BA341DD81DD}"/>
    <cellStyle name="عادي 3 5 3" xfId="1791" xr:uid="{54B6BE19-94D7-4B89-95CC-403111952AC8}"/>
    <cellStyle name="عادي 3 5 3 2" xfId="4007" xr:uid="{A8F59B70-824B-446B-BBC9-4A4941948D70}"/>
    <cellStyle name="عادي 3 5 3 2 2" xfId="8439" xr:uid="{DE308F48-E4F6-423E-9566-EB77753B3BDF}"/>
    <cellStyle name="عادي 3 5 3 3" xfId="6223" xr:uid="{AD17E321-DB87-4367-A15A-92EF14E4769D}"/>
    <cellStyle name="عادي 3 5 4" xfId="2554" xr:uid="{20B93448-88DE-43B9-A36E-989D779D7A51}"/>
    <cellStyle name="عادي 3 5 4 2" xfId="6986" xr:uid="{F13E6D87-62E0-4A03-B0F0-BADFFEB9E388}"/>
    <cellStyle name="عادي 3 5 5" xfId="4770" xr:uid="{C09C5B8C-31A0-409C-A995-89A4A01F9F50}"/>
    <cellStyle name="عادي 3 6" xfId="519" xr:uid="{A95CFB01-1430-4444-8B0A-4586975856A2}"/>
    <cellStyle name="عادي 3 6 2" xfId="1278" xr:uid="{DCE2847F-6F24-4273-8D65-329B9E294B8A}"/>
    <cellStyle name="عادي 3 6 2 2" xfId="3534" xr:uid="{E4EA6178-5757-4596-A6CE-93CF1930B7E6}"/>
    <cellStyle name="عادي 3 6 2 2 2" xfId="7966" xr:uid="{CA9B7461-859E-4AB3-919D-C85FAB5A701D}"/>
    <cellStyle name="عادي 3 6 2 3" xfId="5750" xr:uid="{DF5F0B0E-9173-440E-BA4D-33F24F165078}"/>
    <cellStyle name="عادي 3 6 3" xfId="2026" xr:uid="{7BA49A8E-6509-4140-8F8D-D36F7346E7C2}"/>
    <cellStyle name="عادي 3 6 3 2" xfId="4242" xr:uid="{47DA799E-0C42-40CB-AEB9-E529204AC012}"/>
    <cellStyle name="عادي 3 6 3 2 2" xfId="8674" xr:uid="{FDD787BA-048B-44D3-AEB0-6157418BA65B}"/>
    <cellStyle name="عادي 3 6 3 3" xfId="6458" xr:uid="{7D4D18E6-01C1-425C-9983-1BB1C4B2B9DB}"/>
    <cellStyle name="عادي 3 6 4" xfId="2789" xr:uid="{7A579FB0-08C6-498D-9990-46B709E5D59C}"/>
    <cellStyle name="عادي 3 6 4 2" xfId="7221" xr:uid="{C53A60D6-4788-4244-829F-5650BE365A6D}"/>
    <cellStyle name="عادي 3 6 5" xfId="5005" xr:uid="{844E87CC-6CE3-4419-8415-124ABCD70823}"/>
    <cellStyle name="عادي 3 7" xfId="832" xr:uid="{15CFFE15-7F64-4118-B85C-34D25A062052}"/>
    <cellStyle name="عادي 3 7 2" xfId="3088" xr:uid="{8C420F42-EC99-40F2-8C8F-790BFE1B10B3}"/>
    <cellStyle name="عادي 3 7 2 2" xfId="7520" xr:uid="{FD764AE0-E380-4E07-BF78-A19DE71B7B95}"/>
    <cellStyle name="عادي 3 7 3" xfId="5304" xr:uid="{A9A5C6D1-1E93-44AC-B7A4-0727B56A7161}"/>
    <cellStyle name="عادي 3 8" xfId="1561" xr:uid="{4CD5DDE6-2BD7-4CA7-B213-315EAB2CD755}"/>
    <cellStyle name="عادي 3 8 2" xfId="3777" xr:uid="{ED5DA280-8533-4A22-B701-05778FEE03A1}"/>
    <cellStyle name="عادي 3 8 2 2" xfId="8209" xr:uid="{2B452C99-9E05-467F-9D62-641345955917}"/>
    <cellStyle name="عادي 3 8 3" xfId="5993" xr:uid="{8AA6DA5C-B1E3-40D0-930B-FFFB6239DFE2}"/>
    <cellStyle name="عادي 3 9" xfId="2324" xr:uid="{5EF582DD-30AA-4DBC-9ED1-227A5CC59EAA}"/>
    <cellStyle name="عادي 3 9 2" xfId="6756" xr:uid="{3D8BB50E-97F6-49B7-889E-C57290FD0503}"/>
    <cellStyle name="عادي 4" xfId="12" xr:uid="{00000000-0005-0000-0000-000037000000}"/>
    <cellStyle name="عادي 4 10" xfId="4543" xr:uid="{47ED2E06-31C5-4AE1-9A5B-9BD514C9976E}"/>
    <cellStyle name="عادي 4 2" xfId="45" xr:uid="{00000000-0005-0000-0000-000038000000}"/>
    <cellStyle name="عادي 4 2 2" xfId="195" xr:uid="{DFEADF17-5A83-43C2-B866-E2CDCCD3A07A}"/>
    <cellStyle name="عادي 4 2 2 2" xfId="425" xr:uid="{19F77786-895E-49B5-B371-D67DA1FE3528}"/>
    <cellStyle name="عادي 4 2 2 2 2" xfId="1184" xr:uid="{3104FE5D-16B7-4505-A3A3-21D68DDD27E4}"/>
    <cellStyle name="عادي 4 2 2 2 2 2" xfId="3440" xr:uid="{FFC0A18D-A04F-4896-B23A-457A5DAD4273}"/>
    <cellStyle name="عادي 4 2 2 2 2 2 2" xfId="7872" xr:uid="{A7CCC12A-5543-4444-958B-8627DE0C0517}"/>
    <cellStyle name="عادي 4 2 2 2 2 3" xfId="5656" xr:uid="{C6FA47AB-2780-4C0D-B00B-184CC130E5D5}"/>
    <cellStyle name="عادي 4 2 2 2 3" xfId="1932" xr:uid="{34792F76-0C9C-4058-BD88-BB2B27172D99}"/>
    <cellStyle name="عادي 4 2 2 2 3 2" xfId="4148" xr:uid="{E69169A0-3726-4C0E-BB7D-7DBB54A997FA}"/>
    <cellStyle name="عادي 4 2 2 2 3 2 2" xfId="8580" xr:uid="{2A8E6576-E729-4978-8A76-D70F81516179}"/>
    <cellStyle name="عادي 4 2 2 2 3 3" xfId="6364" xr:uid="{2CE4D706-0139-4D16-9288-C5301E3A9BC1}"/>
    <cellStyle name="عادي 4 2 2 2 4" xfId="2695" xr:uid="{AE78DEAB-3E7D-48C1-B689-F9134637160A}"/>
    <cellStyle name="عادي 4 2 2 2 4 2" xfId="7127" xr:uid="{49F1F19D-AD72-4332-B78B-89EE197B118E}"/>
    <cellStyle name="عادي 4 2 2 2 5" xfId="4911" xr:uid="{F6D6F443-8AC2-4E85-9D8A-786040AA9FA8}"/>
    <cellStyle name="عادي 4 2 2 3" xfId="660" xr:uid="{F8B0BF79-010C-4BC2-A244-1C63A42A4D91}"/>
    <cellStyle name="عادي 4 2 2 3 2" xfId="1419" xr:uid="{F35D8822-5CB0-46CC-A057-9C68A72FE075}"/>
    <cellStyle name="عادي 4 2 2 3 2 2" xfId="3675" xr:uid="{81A1B124-7A10-4688-A18D-D947DD410AB1}"/>
    <cellStyle name="عادي 4 2 2 3 2 2 2" xfId="8107" xr:uid="{2B2CFCED-26A5-4980-871F-3A31067184F3}"/>
    <cellStyle name="عادي 4 2 2 3 2 3" xfId="5891" xr:uid="{C5BD7D52-0FA0-4BE0-8DA0-C635E65DBE72}"/>
    <cellStyle name="عادي 4 2 2 3 3" xfId="2167" xr:uid="{B2005D79-809D-4808-9432-6286BEF6AD1B}"/>
    <cellStyle name="عادي 4 2 2 3 3 2" xfId="4383" xr:uid="{90B09EFD-B585-4AB4-A193-EB2461F9DF75}"/>
    <cellStyle name="عادي 4 2 2 3 3 2 2" xfId="8815" xr:uid="{B1DDEF9D-1BA5-4740-A814-06C191E5EBE7}"/>
    <cellStyle name="عادي 4 2 2 3 3 3" xfId="6599" xr:uid="{F67EF37A-CB28-483A-ABCB-EF981F673E8D}"/>
    <cellStyle name="عادي 4 2 2 3 4" xfId="2930" xr:uid="{2F61A945-EB02-4A1B-972B-68CEB4C77380}"/>
    <cellStyle name="عادي 4 2 2 3 4 2" xfId="7362" xr:uid="{2461EFA0-D8D4-4A49-9D17-99B716A2F011}"/>
    <cellStyle name="عادي 4 2 2 3 5" xfId="5146" xr:uid="{4F4B1E47-DD6E-4E3D-A31D-ABD36E72A469}"/>
    <cellStyle name="عادي 4 2 2 4" xfId="954" xr:uid="{35B0C6DF-7AB3-4195-8BF3-6F20966CC0AF}"/>
    <cellStyle name="عادي 4 2 2 4 2" xfId="3210" xr:uid="{DDBB5F36-F87C-4C0B-9248-624E86382BC1}"/>
    <cellStyle name="عادي 4 2 2 4 2 2" xfId="7642" xr:uid="{984E0981-0892-430D-8C92-6899147D3A2A}"/>
    <cellStyle name="عادي 4 2 2 4 3" xfId="5426" xr:uid="{BAA8A92F-D30B-44CD-BC9F-538BCA36959A}"/>
    <cellStyle name="عادي 4 2 2 5" xfId="1702" xr:uid="{6EA2D26F-6403-4B78-972D-B0B5AE45F939}"/>
    <cellStyle name="عادي 4 2 2 5 2" xfId="3918" xr:uid="{6C98E853-2BE7-4881-98B3-AD91CB49DD14}"/>
    <cellStyle name="عادي 4 2 2 5 2 2" xfId="8350" xr:uid="{FD04E220-DCD0-46E4-8C97-2233F0B2C837}"/>
    <cellStyle name="عادي 4 2 2 5 3" xfId="6134" xr:uid="{D05CF650-B6B9-4CBF-B0C9-CC6F86F82E41}"/>
    <cellStyle name="عادي 4 2 2 6" xfId="2465" xr:uid="{A5DDDAE7-C17F-46D4-8223-5D33D901DB03}"/>
    <cellStyle name="عادي 4 2 2 6 2" xfId="6897" xr:uid="{71D89C95-12BA-4CB8-8D31-B7B0372815E3}"/>
    <cellStyle name="عادي 4 2 2 7" xfId="4681" xr:uid="{FCD487DA-2ED7-4DBF-A3AD-F5A71E4397E3}"/>
    <cellStyle name="عادي 4 2 3" xfId="311" xr:uid="{B1CF37CB-A82A-4101-9096-A6FD2DF7FB0F}"/>
    <cellStyle name="عادي 4 2 3 2" xfId="1070" xr:uid="{F4F27E04-4B8B-44C7-BE43-727DD4AB55D8}"/>
    <cellStyle name="عادي 4 2 3 2 2" xfId="3326" xr:uid="{2F24FF57-5BE4-4458-BF8F-108099DFC183}"/>
    <cellStyle name="عادي 4 2 3 2 2 2" xfId="7758" xr:uid="{2CF3289E-4333-4526-AC40-57BBEAD81A9F}"/>
    <cellStyle name="عادي 4 2 3 2 3" xfId="5542" xr:uid="{5ACA66EF-ADE4-4EAA-A80A-0A1E4C8023CC}"/>
    <cellStyle name="عادي 4 2 3 3" xfId="1818" xr:uid="{B572E04B-15A7-4008-B293-1FC10A70EE4D}"/>
    <cellStyle name="عادي 4 2 3 3 2" xfId="4034" xr:uid="{B81B9512-0570-420E-BCFA-73BB997B1875}"/>
    <cellStyle name="عادي 4 2 3 3 2 2" xfId="8466" xr:uid="{D92A08C2-62E4-46EC-9087-AA25FD653455}"/>
    <cellStyle name="عادي 4 2 3 3 3" xfId="6250" xr:uid="{4B353293-5111-4A68-B004-B2AD909B1A94}"/>
    <cellStyle name="عادي 4 2 3 4" xfId="2581" xr:uid="{D72DE653-BA83-4949-919A-1D1C5E1FE307}"/>
    <cellStyle name="عادي 4 2 3 4 2" xfId="7013" xr:uid="{B495E5AA-025D-48FB-B772-381E3262B75E}"/>
    <cellStyle name="عادي 4 2 3 5" xfId="4797" xr:uid="{382B9BC5-9025-41FA-AA2B-DDC54F8D54CA}"/>
    <cellStyle name="عادي 4 2 4" xfId="546" xr:uid="{AFBB855A-CDE7-42AF-86A7-AB1C813B888D}"/>
    <cellStyle name="عادي 4 2 4 2" xfId="1305" xr:uid="{621B7097-0723-4A37-89B9-C61A09023221}"/>
    <cellStyle name="عادي 4 2 4 2 2" xfId="3561" xr:uid="{C63D62C8-F804-4C9A-8A00-7BCD6C5F153B}"/>
    <cellStyle name="عادي 4 2 4 2 2 2" xfId="7993" xr:uid="{5E81546E-259C-42CD-85E1-D27BCCE0C4D6}"/>
    <cellStyle name="عادي 4 2 4 2 3" xfId="5777" xr:uid="{065FD9B8-D169-46D7-A24B-60F4181BD8C2}"/>
    <cellStyle name="عادي 4 2 4 3" xfId="2053" xr:uid="{98195494-DC77-45A8-BA0B-FC80A1D3BAC5}"/>
    <cellStyle name="عادي 4 2 4 3 2" xfId="4269" xr:uid="{B1B6F9F1-88B8-4AEE-BD83-C6D03499B317}"/>
    <cellStyle name="عادي 4 2 4 3 2 2" xfId="8701" xr:uid="{41E0A81A-170D-49F8-952C-C4889A366F08}"/>
    <cellStyle name="عادي 4 2 4 3 3" xfId="6485" xr:uid="{62997745-F69A-40A6-AE1C-CE4AC4B47502}"/>
    <cellStyle name="عادي 4 2 4 4" xfId="2816" xr:uid="{B1A08C10-28FD-4989-A34C-B083DDFF5F68}"/>
    <cellStyle name="عادي 4 2 4 4 2" xfId="7248" xr:uid="{7737DFC0-B777-4CD6-9971-223BDE19E288}"/>
    <cellStyle name="عادي 4 2 4 5" xfId="5032" xr:uid="{C9026A96-0E5C-4AAD-AA25-FEB56E07AD8F}"/>
    <cellStyle name="عادي 4 2 5" xfId="851" xr:uid="{D929E453-90AE-4806-B54F-EA530A8F38C5}"/>
    <cellStyle name="عادي 4 2 5 2" xfId="3107" xr:uid="{6563A8AC-08A9-4948-B464-7326E4AE94D7}"/>
    <cellStyle name="عادي 4 2 5 2 2" xfId="7539" xr:uid="{14A81FB4-B824-4E49-B13A-BECEB3B89068}"/>
    <cellStyle name="عادي 4 2 5 3" xfId="5323" xr:uid="{57ACAEEA-E319-4E0B-B693-8429DA7C8E9C}"/>
    <cellStyle name="عادي 4 2 6" xfId="1588" xr:uid="{45507C88-1E61-41F0-AE20-2BCCBE82EC25}"/>
    <cellStyle name="عادي 4 2 6 2" xfId="3804" xr:uid="{663C5BA0-8A01-491B-8CF0-0634A72248CA}"/>
    <cellStyle name="عادي 4 2 6 2 2" xfId="8236" xr:uid="{A7CFF387-40A4-4061-AA0F-36519765AFF3}"/>
    <cellStyle name="عادي 4 2 6 3" xfId="6020" xr:uid="{4C2D7DFD-AC86-4A9D-AC28-CC33854D16BD}"/>
    <cellStyle name="عادي 4 2 7" xfId="2351" xr:uid="{A3C403A5-95FC-4645-802E-8F8E90276BD8}"/>
    <cellStyle name="عادي 4 2 7 2" xfId="6783" xr:uid="{DFEB02F9-E616-4895-88CD-036AD8A8E987}"/>
    <cellStyle name="عادي 4 2 8" xfId="4567" xr:uid="{393F865E-8580-43A7-9846-CE735FC9B3BA}"/>
    <cellStyle name="عادي 4 3" xfId="64" xr:uid="{00000000-0005-0000-0000-00000E000000}"/>
    <cellStyle name="عادي 4 3 2" xfId="210" xr:uid="{55AA965D-FF39-4EBD-9A47-F3B56222D891}"/>
    <cellStyle name="عادي 4 3 2 2" xfId="440" xr:uid="{693A89D4-224B-47E9-8C71-C7DF560C818C}"/>
    <cellStyle name="عادي 4 3 2 2 2" xfId="1199" xr:uid="{CEF2F7E9-46FC-431A-83C1-8EDDBC8A590A}"/>
    <cellStyle name="عادي 4 3 2 2 2 2" xfId="3455" xr:uid="{B676996F-BF55-48AB-A61E-55D5EDA5049B}"/>
    <cellStyle name="عادي 4 3 2 2 2 2 2" xfId="7887" xr:uid="{944C625D-6ACA-431C-8D9C-694F29CB8EB6}"/>
    <cellStyle name="عادي 4 3 2 2 2 3" xfId="5671" xr:uid="{488BCA32-2C1A-4EA3-8E59-708780A898C6}"/>
    <cellStyle name="عادي 4 3 2 2 3" xfId="1947" xr:uid="{BE644604-5C94-49C4-9597-D492C796CD48}"/>
    <cellStyle name="عادي 4 3 2 2 3 2" xfId="4163" xr:uid="{1D9C2308-85F4-4953-A336-4ECB5C894506}"/>
    <cellStyle name="عادي 4 3 2 2 3 2 2" xfId="8595" xr:uid="{174BB354-80D2-46D7-9D84-7C4A05A3AA46}"/>
    <cellStyle name="عادي 4 3 2 2 3 3" xfId="6379" xr:uid="{C06A363D-603C-494F-932B-6EBA1E232820}"/>
    <cellStyle name="عادي 4 3 2 2 4" xfId="2710" xr:uid="{8A7B0048-A7AE-4BEE-B7C9-F182B50A4270}"/>
    <cellStyle name="عادي 4 3 2 2 4 2" xfId="7142" xr:uid="{40BED4A2-C993-4CA1-9DCE-C7440F394044}"/>
    <cellStyle name="عادي 4 3 2 2 5" xfId="4926" xr:uid="{34658BD7-BD3A-4DB1-A671-740155575C9B}"/>
    <cellStyle name="عادي 4 3 2 3" xfId="675" xr:uid="{D992F737-EE7B-4BA6-B199-ACF6ECB8C91C}"/>
    <cellStyle name="عادي 4 3 2 3 2" xfId="1434" xr:uid="{9F94F188-F12D-4AC0-8206-35EC1EBFAE7E}"/>
    <cellStyle name="عادي 4 3 2 3 2 2" xfId="3690" xr:uid="{C8B06A20-153A-43BB-8E0F-A5ACE256CFE3}"/>
    <cellStyle name="عادي 4 3 2 3 2 2 2" xfId="8122" xr:uid="{9BE6FF48-0926-40E7-9573-FDED479254AD}"/>
    <cellStyle name="عادي 4 3 2 3 2 3" xfId="5906" xr:uid="{DF4BB745-4919-4D86-AD86-0F50ECD9F180}"/>
    <cellStyle name="عادي 4 3 2 3 3" xfId="2182" xr:uid="{C8C6D497-61AD-4F02-9E93-00274F7E35EC}"/>
    <cellStyle name="عادي 4 3 2 3 3 2" xfId="4398" xr:uid="{7F3484C7-F2F4-4570-83C9-88AEB6EEF259}"/>
    <cellStyle name="عادي 4 3 2 3 3 2 2" xfId="8830" xr:uid="{A228B25E-1ABD-4CAE-8389-919FFC2FFEBD}"/>
    <cellStyle name="عادي 4 3 2 3 3 3" xfId="6614" xr:uid="{FA7DAC0C-70A0-4AA2-9377-BBE010F0AA6B}"/>
    <cellStyle name="عادي 4 3 2 3 4" xfId="2945" xr:uid="{3426C78A-B026-46DA-AE6C-E1F9C5682988}"/>
    <cellStyle name="عادي 4 3 2 3 4 2" xfId="7377" xr:uid="{59FC25B4-23AB-485C-BCD8-D0E7D417FC3C}"/>
    <cellStyle name="عادي 4 3 2 3 5" xfId="5161" xr:uid="{2E054F70-4DA4-49D1-9605-A1B5127FFDDA}"/>
    <cellStyle name="عادي 4 3 2 4" xfId="969" xr:uid="{2E3D6000-50B4-41E6-982E-DECFB7029827}"/>
    <cellStyle name="عادي 4 3 2 4 2" xfId="3225" xr:uid="{1E37D6F3-49A8-40CB-976E-07848639848D}"/>
    <cellStyle name="عادي 4 3 2 4 2 2" xfId="7657" xr:uid="{EA5F7E03-3CC1-4B5A-8C07-920F2DB250BF}"/>
    <cellStyle name="عادي 4 3 2 4 3" xfId="5441" xr:uid="{5CA03C1E-EB86-4DB0-9A8B-0AA308A943B9}"/>
    <cellStyle name="عادي 4 3 2 5" xfId="1717" xr:uid="{C92BCEF5-CF8C-49DC-A372-CD97CFD8F8E4}"/>
    <cellStyle name="عادي 4 3 2 5 2" xfId="3933" xr:uid="{0CEC178A-5919-4E31-8891-B5E651247B0A}"/>
    <cellStyle name="عادي 4 3 2 5 2 2" xfId="8365" xr:uid="{6C831FE2-12DD-4A29-B6BE-DAD6EBFDDED7}"/>
    <cellStyle name="عادي 4 3 2 5 3" xfId="6149" xr:uid="{29ACF7F2-22D0-4A7A-9379-4F2335B780AB}"/>
    <cellStyle name="عادي 4 3 2 6" xfId="2480" xr:uid="{5D6AA72D-C344-44CA-9875-3388A5B6F573}"/>
    <cellStyle name="عادي 4 3 2 6 2" xfId="6912" xr:uid="{C8875F95-D47F-478B-A138-93E432D30C3B}"/>
    <cellStyle name="عادي 4 3 2 7" xfId="4696" xr:uid="{9D0F228E-B699-465F-9B9D-D188851166BD}"/>
    <cellStyle name="عادي 4 3 3" xfId="326" xr:uid="{4A106B66-83F6-4521-BA85-89897603ACA0}"/>
    <cellStyle name="عادي 4 3 3 2" xfId="1085" xr:uid="{9C601BA7-3D28-4F9B-8724-4DE6A35EFD82}"/>
    <cellStyle name="عادي 4 3 3 2 2" xfId="3341" xr:uid="{B62DB1BC-B207-4DC0-B4CD-1FEB8E31F221}"/>
    <cellStyle name="عادي 4 3 3 2 2 2" xfId="7773" xr:uid="{34E33DD4-EB63-487A-8098-82027825E5B3}"/>
    <cellStyle name="عادي 4 3 3 2 3" xfId="5557" xr:uid="{8DB3A0B2-E191-4971-95F2-D2B431EEE7E9}"/>
    <cellStyle name="عادي 4 3 3 3" xfId="1833" xr:uid="{ECD4902A-BAAD-423D-B1D3-5ABDD3915A51}"/>
    <cellStyle name="عادي 4 3 3 3 2" xfId="4049" xr:uid="{19387B17-6E68-4A6B-8F12-428264EC13C0}"/>
    <cellStyle name="عادي 4 3 3 3 2 2" xfId="8481" xr:uid="{9B365A80-680A-463B-B72D-194BD0355126}"/>
    <cellStyle name="عادي 4 3 3 3 3" xfId="6265" xr:uid="{82DA632F-AA33-458D-A2C5-DAB904C50B56}"/>
    <cellStyle name="عادي 4 3 3 4" xfId="2596" xr:uid="{F7DC4A55-39A5-485A-9603-60ADD5213D3E}"/>
    <cellStyle name="عادي 4 3 3 4 2" xfId="7028" xr:uid="{5BEFE6AC-33CC-4E50-9BF6-902EDBF06A50}"/>
    <cellStyle name="عادي 4 3 3 5" xfId="4812" xr:uid="{8B099A02-F35A-417C-98ED-364D0BB3BF0C}"/>
    <cellStyle name="عادي 4 3 4" xfId="561" xr:uid="{6AB45250-EE3B-4E20-964E-4F2A27B9E18B}"/>
    <cellStyle name="عادي 4 3 4 2" xfId="1320" xr:uid="{F8660BD1-93CD-4C35-B363-A843F4AEFB29}"/>
    <cellStyle name="عادي 4 3 4 2 2" xfId="3576" xr:uid="{7451A0B6-2AD1-4CF6-A58F-46EB9F18DFF7}"/>
    <cellStyle name="عادي 4 3 4 2 2 2" xfId="8008" xr:uid="{85D46784-80AC-40CA-BD6D-38FD33833FAC}"/>
    <cellStyle name="عادي 4 3 4 2 3" xfId="5792" xr:uid="{9F5E507F-82EF-46F3-ACDF-8474B5E0F105}"/>
    <cellStyle name="عادي 4 3 4 3" xfId="2068" xr:uid="{E8B2A2FA-BD88-49DC-9765-B6939B7DB24B}"/>
    <cellStyle name="عادي 4 3 4 3 2" xfId="4284" xr:uid="{C6EEFD2C-F03C-4471-A31B-5CB944718A4F}"/>
    <cellStyle name="عادي 4 3 4 3 2 2" xfId="8716" xr:uid="{37B2BC29-27D2-4982-B7A7-ECD278386BC5}"/>
    <cellStyle name="عادي 4 3 4 3 3" xfId="6500" xr:uid="{6D7271B9-8EDB-4E39-8052-85F6F5059CB3}"/>
    <cellStyle name="عادي 4 3 4 4" xfId="2831" xr:uid="{A050E857-F913-4713-A450-6E8BCA7562C1}"/>
    <cellStyle name="عادي 4 3 4 4 2" xfId="7263" xr:uid="{D21E2C07-DB1A-4708-A7F1-ADC6BF78B113}"/>
    <cellStyle name="عادي 4 3 4 5" xfId="5047" xr:uid="{42729A72-6583-4827-99F0-9C3E7E9357F3}"/>
    <cellStyle name="عادي 4 3 5" xfId="862" xr:uid="{06967914-1565-47FE-8289-8BCD3F622C67}"/>
    <cellStyle name="عادي 4 3 5 2" xfId="3118" xr:uid="{A71D4FB9-8FBD-43D7-A197-AED285456CD2}"/>
    <cellStyle name="عادي 4 3 5 2 2" xfId="7550" xr:uid="{825E5A67-85CF-4C4D-ABCC-8D7C1CED823A}"/>
    <cellStyle name="عادي 4 3 5 3" xfId="5334" xr:uid="{DCDB9D0D-5144-4982-9DB2-4B84213D8E71}"/>
    <cellStyle name="عادي 4 3 6" xfId="1603" xr:uid="{F07C9B67-3F97-48FC-B89F-F276C354EA79}"/>
    <cellStyle name="عادي 4 3 6 2" xfId="3819" xr:uid="{5346387B-76DE-4429-8FAE-8A2C19D06209}"/>
    <cellStyle name="عادي 4 3 6 2 2" xfId="8251" xr:uid="{D9FE6077-8258-48B4-BE4E-E8BF54E425F9}"/>
    <cellStyle name="عادي 4 3 6 3" xfId="6035" xr:uid="{4C1E04D3-C4EC-48CA-803F-838F04C66AC4}"/>
    <cellStyle name="عادي 4 3 7" xfId="2366" xr:uid="{DD0DEB3E-AAC1-4294-A476-AC76148FCBF9}"/>
    <cellStyle name="عادي 4 3 7 2" xfId="6798" xr:uid="{CB217A51-0140-4309-B85C-F50F93EDA1AE}"/>
    <cellStyle name="عادي 4 3 8" xfId="4582" xr:uid="{11505647-2A5E-4049-BFB3-7BD459F554E4}"/>
    <cellStyle name="عادي 4 4" xfId="171" xr:uid="{D5C916CD-D244-4B61-83DA-2A39ECD40A45}"/>
    <cellStyle name="عادي 4 4 2" xfId="401" xr:uid="{D2C2AFC3-1996-41B2-B5A8-9C4DB88DB296}"/>
    <cellStyle name="عادي 4 4 2 2" xfId="1160" xr:uid="{696B0FE2-E9F3-40CA-8166-B80564ED28CA}"/>
    <cellStyle name="عادي 4 4 2 2 2" xfId="3416" xr:uid="{1E51D1FB-B58F-439A-9320-8612F29AB364}"/>
    <cellStyle name="عادي 4 4 2 2 2 2" xfId="7848" xr:uid="{0C677367-5946-4EC9-8325-D70B4D3FD74A}"/>
    <cellStyle name="عادي 4 4 2 2 3" xfId="5632" xr:uid="{2A40FAEC-0903-4A17-BFC1-DC3304354A7D}"/>
    <cellStyle name="عادي 4 4 2 3" xfId="1908" xr:uid="{4505F864-DE0E-42ED-94C0-B3D38F94007B}"/>
    <cellStyle name="عادي 4 4 2 3 2" xfId="4124" xr:uid="{47BB506D-4087-474F-BF1E-870DAF13F142}"/>
    <cellStyle name="عادي 4 4 2 3 2 2" xfId="8556" xr:uid="{F71032EB-1767-48C9-9CC3-D89D3E4700B1}"/>
    <cellStyle name="عادي 4 4 2 3 3" xfId="6340" xr:uid="{3E7A8714-7FC1-42A7-9832-384D972097CA}"/>
    <cellStyle name="عادي 4 4 2 4" xfId="2671" xr:uid="{36883B2B-5499-4BC0-BAD0-425B27C519C4}"/>
    <cellStyle name="عادي 4 4 2 4 2" xfId="7103" xr:uid="{A5941E47-1E07-4719-A5C8-3D0BADDF7C3E}"/>
    <cellStyle name="عادي 4 4 2 5" xfId="4887" xr:uid="{2CA2D4EC-0885-4CEC-ADF0-E80C9C3BB40A}"/>
    <cellStyle name="عادي 4 4 3" xfId="636" xr:uid="{A9CE4A25-C70A-4B32-BE2E-0AC3C48C5176}"/>
    <cellStyle name="عادي 4 4 3 2" xfId="1395" xr:uid="{BFC16168-68B3-44F7-919B-8CF05C721CC4}"/>
    <cellStyle name="عادي 4 4 3 2 2" xfId="3651" xr:uid="{9D565C36-C7AD-46A1-BAB1-693F80E5BFB4}"/>
    <cellStyle name="عادي 4 4 3 2 2 2" xfId="8083" xr:uid="{9377C7D8-A276-43A8-84BF-2097ECF6F984}"/>
    <cellStyle name="عادي 4 4 3 2 3" xfId="5867" xr:uid="{2954E25A-334C-4057-8DE0-B5FD264BC1F9}"/>
    <cellStyle name="عادي 4 4 3 3" xfId="2143" xr:uid="{3552A7A9-6B03-4A13-ABAB-663EAAFFD2F8}"/>
    <cellStyle name="عادي 4 4 3 3 2" xfId="4359" xr:uid="{6DA07842-4C7F-4AC1-AEEE-59F2062AEC1B}"/>
    <cellStyle name="عادي 4 4 3 3 2 2" xfId="8791" xr:uid="{6ADC9EC9-6E90-4121-A5B7-9C216F7441FA}"/>
    <cellStyle name="عادي 4 4 3 3 3" xfId="6575" xr:uid="{70060E3B-E2E4-4775-A4D6-076B98DAEF33}"/>
    <cellStyle name="عادي 4 4 3 4" xfId="2906" xr:uid="{4C198176-2F6D-42D8-9B49-9ACC38A1DF7C}"/>
    <cellStyle name="عادي 4 4 3 4 2" xfId="7338" xr:uid="{27D9C292-320D-46C8-A663-0784FF1A7F9B}"/>
    <cellStyle name="عادي 4 4 3 5" xfId="5122" xr:uid="{43DFE1AC-D3E7-4FDD-8F62-01E2882D6836}"/>
    <cellStyle name="عادي 4 4 4" xfId="930" xr:uid="{13882854-0714-455C-B503-E21D12644EA9}"/>
    <cellStyle name="عادي 4 4 4 2" xfId="3186" xr:uid="{7952F585-5877-4A71-BC75-3A1C0BF5B902}"/>
    <cellStyle name="عادي 4 4 4 2 2" xfId="7618" xr:uid="{11F8EC26-2E5A-4465-A012-EA2B90929C4F}"/>
    <cellStyle name="عادي 4 4 4 3" xfId="5402" xr:uid="{ACA4D7A3-6AD5-4265-8055-967F8FFB09F0}"/>
    <cellStyle name="عادي 4 4 5" xfId="1678" xr:uid="{FA0C68DD-1B78-4868-ACA1-20A0B2B211B1}"/>
    <cellStyle name="عادي 4 4 5 2" xfId="3894" xr:uid="{841E44E4-213C-444D-952A-77A5852BDD66}"/>
    <cellStyle name="عادي 4 4 5 2 2" xfId="8326" xr:uid="{4A11739E-A6D2-4324-9436-C99E1ED1A87B}"/>
    <cellStyle name="عادي 4 4 5 3" xfId="6110" xr:uid="{5B0DA568-BA09-4E8E-8EDF-BD775E01FE98}"/>
    <cellStyle name="عادي 4 4 6" xfId="2441" xr:uid="{04554664-8F47-43F2-B8B1-60234ADF1528}"/>
    <cellStyle name="عادي 4 4 6 2" xfId="6873" xr:uid="{4A716B2C-A1AE-43EA-9D69-D64893A8372E}"/>
    <cellStyle name="عادي 4 4 7" xfId="4657" xr:uid="{8BA45E96-B8BA-4127-9A93-BE9A0758B4E6}"/>
    <cellStyle name="عادي 4 5" xfId="287" xr:uid="{B75824D0-052B-414E-AF56-D426711EFD86}"/>
    <cellStyle name="عادي 4 5 2" xfId="1046" xr:uid="{E153102F-3923-40C4-8954-F5C8ECC8217E}"/>
    <cellStyle name="عادي 4 5 2 2" xfId="3302" xr:uid="{C7299493-204A-406B-9A57-A91BFD709735}"/>
    <cellStyle name="عادي 4 5 2 2 2" xfId="7734" xr:uid="{576864AB-646C-4E80-9B26-1D4D3AD3787A}"/>
    <cellStyle name="عادي 4 5 2 3" xfId="5518" xr:uid="{56945AA8-CFF7-4B88-ADFB-F344A461BCF6}"/>
    <cellStyle name="عادي 4 5 3" xfId="1794" xr:uid="{1871EBA2-0AEE-4F65-8D75-7080B6211F88}"/>
    <cellStyle name="عادي 4 5 3 2" xfId="4010" xr:uid="{4BADF067-E0DD-4595-9DC8-9BEF68419F1B}"/>
    <cellStyle name="عادي 4 5 3 2 2" xfId="8442" xr:uid="{C2A59260-A9E8-4EAF-AF55-8ED74E19444B}"/>
    <cellStyle name="عادي 4 5 3 3" xfId="6226" xr:uid="{75671658-48A0-4901-BA62-BECDFD5F3ED8}"/>
    <cellStyle name="عادي 4 5 4" xfId="2557" xr:uid="{F08A5CD9-E86D-41A9-B627-78AC20172420}"/>
    <cellStyle name="عادي 4 5 4 2" xfId="6989" xr:uid="{398C31AC-22A4-40CA-A1BC-213E2C5D7B40}"/>
    <cellStyle name="عادي 4 5 5" xfId="4773" xr:uid="{72DD3408-6500-46F8-AA3E-71FBA5079CCE}"/>
    <cellStyle name="عادي 4 6" xfId="522" xr:uid="{F3F14EAF-3A1E-4872-87BC-3D2B4153CE59}"/>
    <cellStyle name="عادي 4 6 2" xfId="1281" xr:uid="{EA3185F9-C3FA-43AF-8D7A-02388423A6C0}"/>
    <cellStyle name="عادي 4 6 2 2" xfId="3537" xr:uid="{1CAE94A1-030C-4AD8-AD5A-96DE794E7E15}"/>
    <cellStyle name="عادي 4 6 2 2 2" xfId="7969" xr:uid="{156C956F-7E6C-4140-92A9-E5783ECEE511}"/>
    <cellStyle name="عادي 4 6 2 3" xfId="5753" xr:uid="{3EFE51BE-1268-4510-9CDF-6AA2F44647B8}"/>
    <cellStyle name="عادي 4 6 3" xfId="2029" xr:uid="{DDA05EBF-413B-481B-BDBE-516E1D5A248A}"/>
    <cellStyle name="عادي 4 6 3 2" xfId="4245" xr:uid="{F9606CAE-E44F-434D-B1CA-1C25DAD83FD9}"/>
    <cellStyle name="عادي 4 6 3 2 2" xfId="8677" xr:uid="{8904A56F-5EFB-4F98-9E26-2F11BC053710}"/>
    <cellStyle name="عادي 4 6 3 3" xfId="6461" xr:uid="{73410CD0-5AB7-410C-9C90-D48C3499016C}"/>
    <cellStyle name="عادي 4 6 4" xfId="2792" xr:uid="{B51F08CB-5380-4896-9C61-3E15EF80D38C}"/>
    <cellStyle name="عادي 4 6 4 2" xfId="7224" xr:uid="{84C2C24E-2ACE-4AD7-B3B9-A476557BD284}"/>
    <cellStyle name="عادي 4 6 5" xfId="5008" xr:uid="{8E1ED5B4-BC6E-4908-BB4D-573130B461D7}"/>
    <cellStyle name="عادي 4 7" xfId="833" xr:uid="{4EC6F0BE-DE21-416F-BEF1-E4D15C080A2E}"/>
    <cellStyle name="عادي 4 7 2" xfId="3089" xr:uid="{DF879611-8A5E-4F1D-9893-81CBB22DB6D5}"/>
    <cellStyle name="عادي 4 7 2 2" xfId="7521" xr:uid="{06DDBDC1-05FF-4BCD-865A-9A3DDA36C532}"/>
    <cellStyle name="عادي 4 7 3" xfId="5305" xr:uid="{4B71472C-9768-48EB-B640-63056C784407}"/>
    <cellStyle name="عادي 4 8" xfId="1564" xr:uid="{58F66D33-F4BC-40E4-B0A2-F34EF9E04F54}"/>
    <cellStyle name="عادي 4 8 2" xfId="3780" xr:uid="{79374C12-B95B-4A57-A348-B213DDA57ECE}"/>
    <cellStyle name="عادي 4 8 2 2" xfId="8212" xr:uid="{EBA0A81B-E565-4D05-A742-F82AEED08066}"/>
    <cellStyle name="عادي 4 8 3" xfId="5996" xr:uid="{71CF18D9-C0CC-4DBD-979C-D5E6B2A0791D}"/>
    <cellStyle name="عادي 4 9" xfId="2327" xr:uid="{59783122-F802-490F-A2B7-C794538CE0C9}"/>
    <cellStyle name="عادي 4 9 2" xfId="6759" xr:uid="{9662E3C7-6B49-41AB-903E-6862481E8817}"/>
    <cellStyle name="عادي 5" xfId="17" xr:uid="{00000000-0005-0000-0000-000039000000}"/>
    <cellStyle name="عادي 5 10" xfId="2330" xr:uid="{3DDE744E-BF64-46DC-813C-1A7B519FECA0}"/>
    <cellStyle name="عادي 5 10 2" xfId="6762" xr:uid="{0197FFA8-7E16-469A-B399-42A83F77209B}"/>
    <cellStyle name="عادي 5 11" xfId="4546" xr:uid="{CE8D3DFE-71E7-4425-9052-5143AC77FE83}"/>
    <cellStyle name="عادي 5 2" xfId="46" xr:uid="{00000000-0005-0000-0000-00003A000000}"/>
    <cellStyle name="عادي 5 2 2" xfId="196" xr:uid="{518D396F-5885-4871-B315-FF003FF7FA7D}"/>
    <cellStyle name="عادي 5 2 2 2" xfId="426" xr:uid="{0B8588FA-2410-473F-B5CB-A2D781C44CE9}"/>
    <cellStyle name="عادي 5 2 2 2 2" xfId="1185" xr:uid="{0A069225-F900-4227-9502-17E7973284B3}"/>
    <cellStyle name="عادي 5 2 2 2 2 2" xfId="3441" xr:uid="{41095FB8-F514-42C2-BBDF-769859AF2298}"/>
    <cellStyle name="عادي 5 2 2 2 2 2 2" xfId="7873" xr:uid="{7E1CCF2A-F8C6-4C95-BC41-478A3CCC2B48}"/>
    <cellStyle name="عادي 5 2 2 2 2 3" xfId="5657" xr:uid="{B9B1079B-1DF0-425C-A7E5-B5F30252C761}"/>
    <cellStyle name="عادي 5 2 2 2 3" xfId="1933" xr:uid="{B23A0238-95F9-451E-824E-F060C2F08203}"/>
    <cellStyle name="عادي 5 2 2 2 3 2" xfId="4149" xr:uid="{2408F4A4-EACF-477A-B4FB-CC109F14D6D2}"/>
    <cellStyle name="عادي 5 2 2 2 3 2 2" xfId="8581" xr:uid="{6878F22B-71D4-47D0-BEE5-88E69973137E}"/>
    <cellStyle name="عادي 5 2 2 2 3 3" xfId="6365" xr:uid="{88E2CB7F-4436-470F-9350-1B065377D030}"/>
    <cellStyle name="عادي 5 2 2 2 4" xfId="2696" xr:uid="{D432769F-CAC6-476A-AA55-89F96ED5C04A}"/>
    <cellStyle name="عادي 5 2 2 2 4 2" xfId="7128" xr:uid="{E01B5E79-5E2E-425F-A41B-3DD8A037D3C6}"/>
    <cellStyle name="عادي 5 2 2 2 5" xfId="4912" xr:uid="{A141EAF1-52A2-4A41-BDFB-12FD0E561EA4}"/>
    <cellStyle name="عادي 5 2 2 3" xfId="661" xr:uid="{0ED695A2-D82E-4B1C-BDC5-DEDF46A05E73}"/>
    <cellStyle name="عادي 5 2 2 3 2" xfId="1420" xr:uid="{EF6FE2E5-012F-4D01-A867-E5334F434F07}"/>
    <cellStyle name="عادي 5 2 2 3 2 2" xfId="3676" xr:uid="{0F7F54A9-26A5-4EC5-A3F6-FEA1599B3BBE}"/>
    <cellStyle name="عادي 5 2 2 3 2 2 2" xfId="8108" xr:uid="{3A187CC9-B909-49FF-B8D5-3C3268C87B42}"/>
    <cellStyle name="عادي 5 2 2 3 2 3" xfId="5892" xr:uid="{47A68E9A-3017-4E31-A2A7-08AFF0E7EBFE}"/>
    <cellStyle name="عادي 5 2 2 3 3" xfId="2168" xr:uid="{8F7112CF-550A-43BF-85E3-150B3FAD9D91}"/>
    <cellStyle name="عادي 5 2 2 3 3 2" xfId="4384" xr:uid="{DEC1F119-72A4-4554-929F-12A8C362B67E}"/>
    <cellStyle name="عادي 5 2 2 3 3 2 2" xfId="8816" xr:uid="{E22246A3-5991-454A-9BCB-3B0CF267F907}"/>
    <cellStyle name="عادي 5 2 2 3 3 3" xfId="6600" xr:uid="{0D94B6E5-3BCC-45F3-BD3A-6B7F9FBB1AA3}"/>
    <cellStyle name="عادي 5 2 2 3 4" xfId="2931" xr:uid="{259CB2B9-E0CB-42B7-9D63-396B11EB4B1A}"/>
    <cellStyle name="عادي 5 2 2 3 4 2" xfId="7363" xr:uid="{DC880B80-1BC5-49EC-9545-894130663E71}"/>
    <cellStyle name="عادي 5 2 2 3 5" xfId="5147" xr:uid="{EA089BF7-8C6D-4842-BCA7-75D125C6B127}"/>
    <cellStyle name="عادي 5 2 2 4" xfId="955" xr:uid="{B727E5BF-EBB8-417C-BBA9-976405693585}"/>
    <cellStyle name="عادي 5 2 2 4 2" xfId="3211" xr:uid="{E849CFD4-2BFC-44AA-8175-5D17708139D6}"/>
    <cellStyle name="عادي 5 2 2 4 2 2" xfId="7643" xr:uid="{03BF40B6-A2ED-42A7-8D23-218848C10C2C}"/>
    <cellStyle name="عادي 5 2 2 4 3" xfId="5427" xr:uid="{B6249C9E-B971-432A-A74F-D5C19CD56CAE}"/>
    <cellStyle name="عادي 5 2 2 5" xfId="1703" xr:uid="{B1BB0AB3-71E8-4A67-AEEA-852CE6753DE0}"/>
    <cellStyle name="عادي 5 2 2 5 2" xfId="3919" xr:uid="{C4891EC0-99F1-41D2-9867-A24928219758}"/>
    <cellStyle name="عادي 5 2 2 5 2 2" xfId="8351" xr:uid="{C1C3DE47-9671-447F-AE75-299D24E642E6}"/>
    <cellStyle name="عادي 5 2 2 5 3" xfId="6135" xr:uid="{396AD6B3-9D83-4C57-BB64-57A9F3891649}"/>
    <cellStyle name="عادي 5 2 2 6" xfId="2466" xr:uid="{87B394AE-C2C5-463F-851D-205C33169896}"/>
    <cellStyle name="عادي 5 2 2 6 2" xfId="6898" xr:uid="{DEE43410-569D-4939-B25D-7DBAA6FB85C2}"/>
    <cellStyle name="عادي 5 2 2 7" xfId="4682" xr:uid="{A512BBC8-CA09-4E0F-BBFF-6635E038AEB5}"/>
    <cellStyle name="عادي 5 2 3" xfId="312" xr:uid="{B79664EA-D177-404C-A068-719D7E142836}"/>
    <cellStyle name="عادي 5 2 3 2" xfId="1071" xr:uid="{6D823082-B975-422E-A0AE-50743DBFAD3A}"/>
    <cellStyle name="عادي 5 2 3 2 2" xfId="3327" xr:uid="{0641B3B7-EBAF-4D3E-AAD5-0313DD80094E}"/>
    <cellStyle name="عادي 5 2 3 2 2 2" xfId="7759" xr:uid="{4DA1F7C2-224A-41E9-AA55-7EC2F1C3A8D5}"/>
    <cellStyle name="عادي 5 2 3 2 3" xfId="5543" xr:uid="{96F979A1-6F91-44E7-A7A0-0DDDA16D3B9E}"/>
    <cellStyle name="عادي 5 2 3 3" xfId="1819" xr:uid="{438028DB-B77B-4F91-B71B-2EAB73BF5E82}"/>
    <cellStyle name="عادي 5 2 3 3 2" xfId="4035" xr:uid="{C9990F7C-A299-4375-ADFC-EE29673F2510}"/>
    <cellStyle name="عادي 5 2 3 3 2 2" xfId="8467" xr:uid="{7D1B1123-E143-4ED7-8C18-25A10BEC3FE9}"/>
    <cellStyle name="عادي 5 2 3 3 3" xfId="6251" xr:uid="{5B96FA06-056C-4B51-96CD-FCAB92885358}"/>
    <cellStyle name="عادي 5 2 3 4" xfId="2582" xr:uid="{1877929B-6B95-4273-B93A-DDB9D06D35DB}"/>
    <cellStyle name="عادي 5 2 3 4 2" xfId="7014" xr:uid="{5FE25297-7D20-4C15-969C-DE5F77C1E2D4}"/>
    <cellStyle name="عادي 5 2 3 5" xfId="4798" xr:uid="{5687A088-BA96-49F5-90D3-197601C6C596}"/>
    <cellStyle name="عادي 5 2 4" xfId="547" xr:uid="{81ACD396-E744-4AAC-AF2D-C799EE675135}"/>
    <cellStyle name="عادي 5 2 4 2" xfId="1306" xr:uid="{4943D41E-4210-4E2D-9BC5-557F595D5D2E}"/>
    <cellStyle name="عادي 5 2 4 2 2" xfId="3562" xr:uid="{9D562C71-1705-4FBA-949B-64C3AA3556EC}"/>
    <cellStyle name="عادي 5 2 4 2 2 2" xfId="7994" xr:uid="{8BA33E35-5C7E-4139-9FE1-57C274A1EB22}"/>
    <cellStyle name="عادي 5 2 4 2 3" xfId="5778" xr:uid="{7C018AD1-76EA-4728-ADF3-41E0471BA545}"/>
    <cellStyle name="عادي 5 2 4 3" xfId="2054" xr:uid="{997FF2CB-859B-4DC0-B81A-D604D4A8C6F7}"/>
    <cellStyle name="عادي 5 2 4 3 2" xfId="4270" xr:uid="{D6B87066-8186-490E-AA26-AA61957D6813}"/>
    <cellStyle name="عادي 5 2 4 3 2 2" xfId="8702" xr:uid="{DA51523E-4CF6-4687-BD75-32E5E838706C}"/>
    <cellStyle name="عادي 5 2 4 3 3" xfId="6486" xr:uid="{36BC7A80-CFCB-4A11-8987-A06E2DF18E68}"/>
    <cellStyle name="عادي 5 2 4 4" xfId="2817" xr:uid="{FD24203B-4626-4912-BA0C-DA9BB1D88029}"/>
    <cellStyle name="عادي 5 2 4 4 2" xfId="7249" xr:uid="{A18325F1-9C98-4956-B59A-3258D126BDBC}"/>
    <cellStyle name="عادي 5 2 4 5" xfId="5033" xr:uid="{9AEC048D-DF33-4E5F-A837-A7E2546B0E9E}"/>
    <cellStyle name="عادي 5 2 5" xfId="852" xr:uid="{859FD175-135C-4215-9144-3E7DB5FFAC7D}"/>
    <cellStyle name="عادي 5 2 5 2" xfId="3108" xr:uid="{C226393F-2F1F-4780-BC27-CD5E1561C9DC}"/>
    <cellStyle name="عادي 5 2 5 2 2" xfId="7540" xr:uid="{F7340188-3247-457E-AA96-D040579D3C2D}"/>
    <cellStyle name="عادي 5 2 5 3" xfId="5324" xr:uid="{8153C698-5C29-4513-A02D-520C41DCFE71}"/>
    <cellStyle name="عادي 5 2 6" xfId="1589" xr:uid="{EBC0752F-D0BE-44E3-9388-D2E9EBAB617D}"/>
    <cellStyle name="عادي 5 2 6 2" xfId="3805" xr:uid="{A13EAD32-3737-42B2-BA71-D3DE65E6B152}"/>
    <cellStyle name="عادي 5 2 6 2 2" xfId="8237" xr:uid="{F0FC4215-B8FA-4115-99F0-3014A770B76C}"/>
    <cellStyle name="عادي 5 2 6 3" xfId="6021" xr:uid="{A91FC4CA-33DA-43DA-B82C-C1A8CD8415AC}"/>
    <cellStyle name="عادي 5 2 7" xfId="2352" xr:uid="{E66B3CE8-D704-4C82-A2BE-FA44F5BFAED7}"/>
    <cellStyle name="عادي 5 2 7 2" xfId="6784" xr:uid="{719AC803-DD3F-49E8-ABA1-6EDACE7002C7}"/>
    <cellStyle name="عادي 5 2 8" xfId="4568" xr:uid="{CBD4BF7E-6C2E-4B7E-BF8E-D40CA8A4E026}"/>
    <cellStyle name="عادي 5 3" xfId="116" xr:uid="{98FC7E15-6C6F-4ECF-811C-6445AA46ECDA}"/>
    <cellStyle name="عادي 5 3 2" xfId="248" xr:uid="{164E7E1A-8295-4D9B-9357-62717C921DBB}"/>
    <cellStyle name="عادي 5 3 2 2" xfId="478" xr:uid="{88741432-4DAA-47B2-AD4B-1F823F6DD386}"/>
    <cellStyle name="عادي 5 3 2 2 2" xfId="1237" xr:uid="{76375D61-DDE7-48F8-9699-F98C2046822A}"/>
    <cellStyle name="عادي 5 3 2 2 2 2" xfId="3493" xr:uid="{74ECCE72-853A-40EA-803B-324B9E54735C}"/>
    <cellStyle name="عادي 5 3 2 2 2 2 2" xfId="7925" xr:uid="{FAA7ADA9-1D9D-4777-B0F2-8F0C2DE8680B}"/>
    <cellStyle name="عادي 5 3 2 2 2 3" xfId="5709" xr:uid="{3CD74209-AE13-4A0C-9878-9B3E74C83F00}"/>
    <cellStyle name="عادي 5 3 2 2 3" xfId="1985" xr:uid="{E1C10691-F87A-4DA3-BDBB-B933B0AA949E}"/>
    <cellStyle name="عادي 5 3 2 2 3 2" xfId="4201" xr:uid="{5EFB84C7-74F1-441C-BBF1-7073B99306F0}"/>
    <cellStyle name="عادي 5 3 2 2 3 2 2" xfId="8633" xr:uid="{7F649611-4948-438B-8592-008B6732A66B}"/>
    <cellStyle name="عادي 5 3 2 2 3 3" xfId="6417" xr:uid="{33CE43F4-C69D-4BF9-8BC4-2C0CA333410C}"/>
    <cellStyle name="عادي 5 3 2 2 4" xfId="2748" xr:uid="{681BFE34-D775-4291-ADD1-77A22BB0FAE8}"/>
    <cellStyle name="عادي 5 3 2 2 4 2" xfId="7180" xr:uid="{DB830637-C369-46D4-81DF-2CA575053A2D}"/>
    <cellStyle name="عادي 5 3 2 2 5" xfId="4964" xr:uid="{D1C2D622-7A29-4030-8FA0-36E297DC747D}"/>
    <cellStyle name="عادي 5 3 2 3" xfId="713" xr:uid="{1223C19A-C3E0-4F88-BF2C-167B2D3A70A7}"/>
    <cellStyle name="عادي 5 3 2 3 2" xfId="1472" xr:uid="{EE2C19F1-D96D-4CCB-8564-89B61A28E23E}"/>
    <cellStyle name="عادي 5 3 2 3 2 2" xfId="3728" xr:uid="{CF85580A-8BA8-4DE6-941B-D5CE21D62E36}"/>
    <cellStyle name="عادي 5 3 2 3 2 2 2" xfId="8160" xr:uid="{1E134294-F9D1-4EFB-B0D4-1CED4185A358}"/>
    <cellStyle name="عادي 5 3 2 3 2 3" xfId="5944" xr:uid="{4263CB4C-E593-4530-B7A0-5EBC7DFC0DA4}"/>
    <cellStyle name="عادي 5 3 2 3 3" xfId="2220" xr:uid="{A7524ED3-D76B-48E0-9F3B-1B055B541954}"/>
    <cellStyle name="عادي 5 3 2 3 3 2" xfId="4436" xr:uid="{B50E6C0C-8301-4524-BCE9-E71E4111B086}"/>
    <cellStyle name="عادي 5 3 2 3 3 2 2" xfId="8868" xr:uid="{6728978A-7F03-4A77-AFF8-521EB505FC26}"/>
    <cellStyle name="عادي 5 3 2 3 3 3" xfId="6652" xr:uid="{B3E432C9-35A7-42E7-ADE2-DA4AF861E843}"/>
    <cellStyle name="عادي 5 3 2 3 4" xfId="2983" xr:uid="{A217ADEE-8CC9-4D5C-AD60-27EF8ECB632A}"/>
    <cellStyle name="عادي 5 3 2 3 4 2" xfId="7415" xr:uid="{F12465FE-E6BB-4E34-A278-46A16CECB082}"/>
    <cellStyle name="عادي 5 3 2 3 5" xfId="5199" xr:uid="{EFFB584A-78E2-46DB-B868-9FE39F4ED21D}"/>
    <cellStyle name="عادي 5 3 2 4" xfId="1007" xr:uid="{2C94B670-3AC3-4699-A509-06CD9579D946}"/>
    <cellStyle name="عادي 5 3 2 4 2" xfId="3263" xr:uid="{4C33FFF2-28F1-415A-B1B4-2B17A16781F6}"/>
    <cellStyle name="عادي 5 3 2 4 2 2" xfId="7695" xr:uid="{93825BEF-786B-44C9-9DF4-68C368A9E987}"/>
    <cellStyle name="عادي 5 3 2 4 3" xfId="5479" xr:uid="{13E82D76-A053-4D2E-84D2-7DA23727EA6E}"/>
    <cellStyle name="عادي 5 3 2 5" xfId="1755" xr:uid="{9E487573-30F3-4DC3-96DF-1526E6158272}"/>
    <cellStyle name="عادي 5 3 2 5 2" xfId="3971" xr:uid="{198C6EF3-2423-469A-BD46-FBE7A7A5910B}"/>
    <cellStyle name="عادي 5 3 2 5 2 2" xfId="8403" xr:uid="{6CDA8C18-E784-42A3-8788-94B477557EC2}"/>
    <cellStyle name="عادي 5 3 2 5 3" xfId="6187" xr:uid="{B3994D92-46FD-4239-A9E4-176FC5F7356A}"/>
    <cellStyle name="عادي 5 3 2 6" xfId="2518" xr:uid="{4239D056-6FCD-4DCB-B1C9-EA04CD88EA67}"/>
    <cellStyle name="عادي 5 3 2 6 2" xfId="6950" xr:uid="{2C7D0C4B-68F2-443E-93F4-A787A1D4820A}"/>
    <cellStyle name="عادي 5 3 2 7" xfId="4734" xr:uid="{82CA5E0B-F79D-49A7-8428-DE62CB921241}"/>
    <cellStyle name="عادي 5 3 3" xfId="363" xr:uid="{B6FC1A71-DBC6-45C2-B618-72FB7C53990E}"/>
    <cellStyle name="عادي 5 3 3 2" xfId="1122" xr:uid="{E85176B3-434F-4139-935F-E838714F1E7E}"/>
    <cellStyle name="عادي 5 3 3 2 2" xfId="3378" xr:uid="{6B1B267D-98BB-4E10-92BA-D9642220E18A}"/>
    <cellStyle name="عادي 5 3 3 2 2 2" xfId="7810" xr:uid="{24E1BDC9-3E83-4C87-A2B7-6831ADAE9AA9}"/>
    <cellStyle name="عادي 5 3 3 2 3" xfId="5594" xr:uid="{AB883459-6D38-4EC6-9A1B-4D1362464BD1}"/>
    <cellStyle name="عادي 5 3 3 3" xfId="1870" xr:uid="{581718C6-2AE0-44F1-A73E-8C45AFE6ED16}"/>
    <cellStyle name="عادي 5 3 3 3 2" xfId="4086" xr:uid="{99503FBE-A3A7-4C64-AC53-5B25CA4F1F3C}"/>
    <cellStyle name="عادي 5 3 3 3 2 2" xfId="8518" xr:uid="{37E92E53-501F-491C-A831-870A95E70AD9}"/>
    <cellStyle name="عادي 5 3 3 3 3" xfId="6302" xr:uid="{CFAF3E8B-E173-47B0-8CD0-28985B66ED98}"/>
    <cellStyle name="عادي 5 3 3 4" xfId="2633" xr:uid="{45CD97CA-2853-4D87-87B6-92935186201A}"/>
    <cellStyle name="عادي 5 3 3 4 2" xfId="7065" xr:uid="{98354C97-67BD-43E9-BCE7-6E33DD52AEBB}"/>
    <cellStyle name="عادي 5 3 3 5" xfId="4849" xr:uid="{01FA6D80-D0DD-4F27-A4C4-AF823448F551}"/>
    <cellStyle name="عادي 5 3 4" xfId="598" xr:uid="{C5EDDD4E-6538-4639-8B6E-4CAE658113DD}"/>
    <cellStyle name="عادي 5 3 4 2" xfId="1357" xr:uid="{784C9CCD-C10A-454B-9706-05F860883FAF}"/>
    <cellStyle name="عادي 5 3 4 2 2" xfId="3613" xr:uid="{65690A8C-AC44-4BF3-A66E-B8F768C958DB}"/>
    <cellStyle name="عادي 5 3 4 2 2 2" xfId="8045" xr:uid="{DFFB80C6-8101-448D-9442-60F519990898}"/>
    <cellStyle name="عادي 5 3 4 2 3" xfId="5829" xr:uid="{9C680051-D7C5-491C-9377-B4AFE3D12A01}"/>
    <cellStyle name="عادي 5 3 4 3" xfId="2105" xr:uid="{A026A6EB-6D14-4986-A88B-26D4D013FCC6}"/>
    <cellStyle name="عادي 5 3 4 3 2" xfId="4321" xr:uid="{7FA90C29-3DAC-4B34-9F22-04DD3602C6F5}"/>
    <cellStyle name="عادي 5 3 4 3 2 2" xfId="8753" xr:uid="{86D9C159-04C9-4172-BE9E-FA52004DEAB7}"/>
    <cellStyle name="عادي 5 3 4 3 3" xfId="6537" xr:uid="{8EE66628-31C6-4F43-B949-F31CE87AA12A}"/>
    <cellStyle name="عادي 5 3 4 4" xfId="2868" xr:uid="{CBB7EE2E-20F3-43CC-B515-6D4B0E5CB2FC}"/>
    <cellStyle name="عادي 5 3 4 4 2" xfId="7300" xr:uid="{AE1F6B65-0920-4281-840B-1432E9D61A01}"/>
    <cellStyle name="عادي 5 3 4 5" xfId="5084" xr:uid="{0FE2C66A-8352-4068-9AF8-EBB2A2D1C7AD}"/>
    <cellStyle name="عادي 5 3 5" xfId="895" xr:uid="{26356F20-F85D-40A2-B0DA-5414D3F9AF3B}"/>
    <cellStyle name="عادي 5 3 5 2" xfId="3151" xr:uid="{2FA34C0C-F55A-451D-9E00-DD7967373951}"/>
    <cellStyle name="عادي 5 3 5 2 2" xfId="7583" xr:uid="{66011CC7-7E77-4EED-AE2F-4204B809C503}"/>
    <cellStyle name="عادي 5 3 5 3" xfId="5367" xr:uid="{479A8308-673E-456A-B994-6252364FE250}"/>
    <cellStyle name="عادي 5 3 6" xfId="1640" xr:uid="{30006505-0F0E-4730-958D-57A58E36BD6A}"/>
    <cellStyle name="عادي 5 3 6 2" xfId="3856" xr:uid="{12168A8C-7FB2-41AF-BC84-9DD0B1F3B83F}"/>
    <cellStyle name="عادي 5 3 6 2 2" xfId="8288" xr:uid="{3643F893-6CB7-489E-9B77-7AED18180737}"/>
    <cellStyle name="عادي 5 3 6 3" xfId="6072" xr:uid="{7E67F977-3F75-4570-A567-1501EA4C1AD6}"/>
    <cellStyle name="عادي 5 3 7" xfId="2403" xr:uid="{FB0A8626-FBC3-4E93-B2BC-E3AA73B5FE8D}"/>
    <cellStyle name="عادي 5 3 7 2" xfId="6835" xr:uid="{14BED1C7-E4F8-4F14-B011-610C2BD3CDF5}"/>
    <cellStyle name="عادي 5 3 8" xfId="4619" xr:uid="{79E21082-C363-4138-825C-CDF1075A6D38}"/>
    <cellStyle name="عادي 5 4" xfId="174" xr:uid="{9A7BD27D-6423-4B24-896D-DBA895B65D82}"/>
    <cellStyle name="عادي 5 4 2" xfId="404" xr:uid="{7502E5E5-3416-4E8C-AE93-20F10F748AB2}"/>
    <cellStyle name="عادي 5 4 2 2" xfId="1163" xr:uid="{DACF6E9D-8628-4259-8661-4B6B11894CCC}"/>
    <cellStyle name="عادي 5 4 2 2 2" xfId="3419" xr:uid="{A755347F-AA35-4DC6-85B7-E3D005BEE62F}"/>
    <cellStyle name="عادي 5 4 2 2 2 2" xfId="7851" xr:uid="{9C20421D-15E0-47B8-9275-7F9034FC5C88}"/>
    <cellStyle name="عادي 5 4 2 2 3" xfId="5635" xr:uid="{FD4E203B-BD32-4C03-BB54-0011C1C39015}"/>
    <cellStyle name="عادي 5 4 2 3" xfId="1911" xr:uid="{8C468395-1993-404F-A5C1-F08DB1402F8B}"/>
    <cellStyle name="عادي 5 4 2 3 2" xfId="4127" xr:uid="{9AA3DE98-4274-4083-A3DD-BC17890C6981}"/>
    <cellStyle name="عادي 5 4 2 3 2 2" xfId="8559" xr:uid="{21B9AB2D-D647-4A39-85E3-B24AF6B1DD78}"/>
    <cellStyle name="عادي 5 4 2 3 3" xfId="6343" xr:uid="{6C670B1D-84BF-4ADF-B87D-2B51EC4C37BE}"/>
    <cellStyle name="عادي 5 4 2 4" xfId="2674" xr:uid="{23A0C597-C74F-41D0-BA7F-E752B090736B}"/>
    <cellStyle name="عادي 5 4 2 4 2" xfId="7106" xr:uid="{E77BA858-E26D-403D-8636-A2349860B116}"/>
    <cellStyle name="عادي 5 4 2 5" xfId="4890" xr:uid="{C8ABEBE6-9867-4675-A5D5-9ABE8FDD32A0}"/>
    <cellStyle name="عادي 5 4 3" xfId="639" xr:uid="{CB679001-FD28-4639-86D1-4CA532E9A1B2}"/>
    <cellStyle name="عادي 5 4 3 2" xfId="1398" xr:uid="{125EE7D8-BA85-42AF-9B98-850437F0C62B}"/>
    <cellStyle name="عادي 5 4 3 2 2" xfId="3654" xr:uid="{BBDA7B3C-86BA-49FC-AA3B-77AC6BCD1580}"/>
    <cellStyle name="عادي 5 4 3 2 2 2" xfId="8086" xr:uid="{755A88A9-3DC4-4A80-84E8-83EAE1ECB5D4}"/>
    <cellStyle name="عادي 5 4 3 2 3" xfId="5870" xr:uid="{183E8683-DF08-4203-8838-8C28440DC886}"/>
    <cellStyle name="عادي 5 4 3 3" xfId="2146" xr:uid="{F08F538D-70EE-4EF7-B9BB-AD2C15AB9F88}"/>
    <cellStyle name="عادي 5 4 3 3 2" xfId="4362" xr:uid="{1100BBD0-87FF-4893-95F3-362BDC3579F9}"/>
    <cellStyle name="عادي 5 4 3 3 2 2" xfId="8794" xr:uid="{6917A39B-1129-41BF-8AB4-B4165FD82152}"/>
    <cellStyle name="عادي 5 4 3 3 3" xfId="6578" xr:uid="{778FAFFE-6924-4A0A-A696-B8111C112E3B}"/>
    <cellStyle name="عادي 5 4 3 4" xfId="2909" xr:uid="{00AA7302-4612-418B-9387-426656AAC2E1}"/>
    <cellStyle name="عادي 5 4 3 4 2" xfId="7341" xr:uid="{8DFD4FFD-8CA1-4A79-B7DD-176C70E83157}"/>
    <cellStyle name="عادي 5 4 3 5" xfId="5125" xr:uid="{CB293D03-A1BE-4B51-B47F-3AAEAF764D5B}"/>
    <cellStyle name="عادي 5 4 4" xfId="933" xr:uid="{DCFEE29F-6E14-427F-BA1B-C97C9F60A8CC}"/>
    <cellStyle name="عادي 5 4 4 2" xfId="3189" xr:uid="{B6F4ABF5-39D9-42E4-8A14-0D6DF534C508}"/>
    <cellStyle name="عادي 5 4 4 2 2" xfId="7621" xr:uid="{41749636-5A6E-4F62-A022-B5062D96188A}"/>
    <cellStyle name="عادي 5 4 4 3" xfId="5405" xr:uid="{60529246-2938-4BF9-AC9D-B2F5089AEC21}"/>
    <cellStyle name="عادي 5 4 5" xfId="1681" xr:uid="{7F2B3A06-53E9-4833-9B88-ECE7F201960F}"/>
    <cellStyle name="عادي 5 4 5 2" xfId="3897" xr:uid="{B48C8329-6982-403A-B715-D0CBDDD0B87A}"/>
    <cellStyle name="عادي 5 4 5 2 2" xfId="8329" xr:uid="{8F0419FA-D92C-4131-AE4A-B1784623AFFE}"/>
    <cellStyle name="عادي 5 4 5 3" xfId="6113" xr:uid="{2BE5FD78-FC1A-4768-A750-3C925AD0985A}"/>
    <cellStyle name="عادي 5 4 6" xfId="2444" xr:uid="{41BA2E05-2B90-46E4-A23F-E3151C5510B1}"/>
    <cellStyle name="عادي 5 4 6 2" xfId="6876" xr:uid="{F13BBE4F-D4C1-4640-B92C-50B7902A658E}"/>
    <cellStyle name="عادي 5 4 7" xfId="4660" xr:uid="{96771949-5E7F-4AA8-AA61-FE29E86679A5}"/>
    <cellStyle name="عادي 5 5" xfId="290" xr:uid="{59CC28F9-B957-47C9-8821-CA4C045BA655}"/>
    <cellStyle name="عادي 5 5 2" xfId="1049" xr:uid="{EC804140-1C2C-458D-87E9-098309002A23}"/>
    <cellStyle name="عادي 5 5 2 2" xfId="3305" xr:uid="{AA717E8F-4E22-4207-8FEC-C425B17F367F}"/>
    <cellStyle name="عادي 5 5 2 2 2" xfId="7737" xr:uid="{0273DF85-3988-439A-B39E-59700964B3AD}"/>
    <cellStyle name="عادي 5 5 2 3" xfId="5521" xr:uid="{6F85EAF7-86C2-4ADC-9B7E-487635B26A11}"/>
    <cellStyle name="عادي 5 5 3" xfId="1797" xr:uid="{512641B9-0C68-4EDE-A907-513E4745DEEA}"/>
    <cellStyle name="عادي 5 5 3 2" xfId="4013" xr:uid="{DF5D66D8-5AE7-44FA-A402-13EFD5C50B72}"/>
    <cellStyle name="عادي 5 5 3 2 2" xfId="8445" xr:uid="{9DA7B2F1-442C-4F3E-97EA-CD0C3C5315D5}"/>
    <cellStyle name="عادي 5 5 3 3" xfId="6229" xr:uid="{FA83F279-F8C8-4E1F-84A1-DD59AF314E5E}"/>
    <cellStyle name="عادي 5 5 4" xfId="2560" xr:uid="{62CE36D9-F77B-4F65-AFB4-4BA85AAC1B39}"/>
    <cellStyle name="عادي 5 5 4 2" xfId="6992" xr:uid="{EA2EA53F-A814-4A39-A016-5DF85241DD03}"/>
    <cellStyle name="عادي 5 5 5" xfId="4776" xr:uid="{6E272E34-2A53-4537-9A00-5D97A3D8BE7D}"/>
    <cellStyle name="عادي 5 6" xfId="525" xr:uid="{B37E9455-A4FF-487B-9FAD-7FA1F6505529}"/>
    <cellStyle name="عادي 5 6 2" xfId="1284" xr:uid="{7BA7464A-21E4-48BC-8664-164E185EB827}"/>
    <cellStyle name="عادي 5 6 2 2" xfId="3540" xr:uid="{10BF3A29-6F0C-4713-968A-6CDF13F6491A}"/>
    <cellStyle name="عادي 5 6 2 2 2" xfId="7972" xr:uid="{59A35C57-6220-44F8-9B6E-4CBD29D70F3D}"/>
    <cellStyle name="عادي 5 6 2 3" xfId="5756" xr:uid="{02AE9C25-FF65-4F9C-81C7-17A35F60448B}"/>
    <cellStyle name="عادي 5 6 3" xfId="2032" xr:uid="{EEEF8019-10E7-45A4-AF3D-EB2EA4F5B0E8}"/>
    <cellStyle name="عادي 5 6 3 2" xfId="4248" xr:uid="{EFAD64B7-8067-4E30-B466-764E9DC405B2}"/>
    <cellStyle name="عادي 5 6 3 2 2" xfId="8680" xr:uid="{BD2D7E9E-8102-4958-8ECF-96872DF7A4C0}"/>
    <cellStyle name="عادي 5 6 3 3" xfId="6464" xr:uid="{8ED2E9D2-E1F3-460E-B347-1DDB55A8886E}"/>
    <cellStyle name="عادي 5 6 4" xfId="2795" xr:uid="{CB9623F8-6391-4A74-80C2-B41774E3F3A3}"/>
    <cellStyle name="عادي 5 6 4 2" xfId="7227" xr:uid="{E970FE1A-EB32-4279-BB0C-A45490C2A278}"/>
    <cellStyle name="عادي 5 6 5" xfId="5011" xr:uid="{77646173-1E28-4C13-A04E-B84CB116E2CE}"/>
    <cellStyle name="عادي 5 7" xfId="797" xr:uid="{68AA2723-97D7-4F79-9E82-10748B163092}"/>
    <cellStyle name="عادي 5 7 2" xfId="1556" xr:uid="{70A84839-727C-4A67-AF65-4EC916FDA34D}"/>
    <cellStyle name="عادي 5 7 2 2" xfId="3772" xr:uid="{3B367719-B351-4D7B-B99E-FC041CC59DCC}"/>
    <cellStyle name="عادي 5 7 2 2 2" xfId="8204" xr:uid="{3ECF58B3-F59E-4803-88DE-BF69BD637DA5}"/>
    <cellStyle name="عادي 5 7 2 3" xfId="5988" xr:uid="{61119E98-B6E0-4478-8094-998958D40749}"/>
    <cellStyle name="عادي 5 7 3" xfId="2292" xr:uid="{7F817959-6AF4-452A-B848-AB4705EF6BD3}"/>
    <cellStyle name="عادي 5 7 3 2" xfId="4508" xr:uid="{A5D2AD11-4282-4A70-8BC3-BB4EA8C68F55}"/>
    <cellStyle name="عادي 5 7 3 2 2" xfId="8940" xr:uid="{032A8AFB-D59A-4CD7-95CB-C7B029176CC4}"/>
    <cellStyle name="عادي 5 7 3 3" xfId="6724" xr:uid="{8FF62451-09AD-4ED7-BBA8-70A67FDC175F}"/>
    <cellStyle name="عادي 5 7 4" xfId="3055" xr:uid="{707E7DBD-0B55-4F7C-BE45-DCFEC972D443}"/>
    <cellStyle name="عادي 5 7 4 2" xfId="7487" xr:uid="{90DB2578-5F9E-4E02-A6AF-692DA77AB8C6}"/>
    <cellStyle name="عادي 5 7 5" xfId="5271" xr:uid="{09D88293-486D-4BCD-9AF2-50F559EE1E07}"/>
    <cellStyle name="عادي 5 8" xfId="834" xr:uid="{0EA2D0C2-A55B-48BC-89F3-EE119AE96DA3}"/>
    <cellStyle name="عادي 5 8 2" xfId="3090" xr:uid="{30CE8E34-A4F5-4F54-B139-9FCE7ED89C11}"/>
    <cellStyle name="عادي 5 8 2 2" xfId="7522" xr:uid="{E286C5D2-3329-4845-8F6E-541C4EB0E4EF}"/>
    <cellStyle name="عادي 5 8 3" xfId="5306" xr:uid="{D46DC8B3-2DE6-4AF7-BEB2-C076CDF15727}"/>
    <cellStyle name="عادي 5 9" xfId="1567" xr:uid="{FFEF84B3-DB0C-4756-BEE9-DB4E149793ED}"/>
    <cellStyle name="عادي 5 9 2" xfId="3783" xr:uid="{695AE8E9-0539-4352-9B4C-7A875DE172B9}"/>
    <cellStyle name="عادي 5 9 2 2" xfId="8215" xr:uid="{81AFFED7-E903-4CAF-8694-AA280E08EE1D}"/>
    <cellStyle name="عادي 5 9 3" xfId="5999" xr:uid="{E486067F-756B-4863-B97A-A562B95597C5}"/>
    <cellStyle name="عادي 6" xfId="79" xr:uid="{00000000-0005-0000-0000-00007B000000}"/>
    <cellStyle name="عادي 7" xfId="91" xr:uid="{ADCB4027-654C-4083-A194-5AA662781792}"/>
    <cellStyle name="عادي 7 2" xfId="109" xr:uid="{4F7B8D2E-16F9-4B8B-BC8E-0481B935F30E}"/>
    <cellStyle name="عادي 7 2 10" xfId="4612" xr:uid="{9AD69703-FB46-4FA2-ACDF-9D7A4D227CFF}"/>
    <cellStyle name="عادي 7 2 2" xfId="126" xr:uid="{01E60CF8-CF66-4830-A996-F2EFB057AAB8}"/>
    <cellStyle name="عادي 7 2 2 2" xfId="256" xr:uid="{D2F87F84-2DE9-408E-8D73-392860DC01F0}"/>
    <cellStyle name="عادي 7 2 2 2 2" xfId="486" xr:uid="{45AFB6D6-9A3B-4815-8D92-E8711A4791CF}"/>
    <cellStyle name="عادي 7 2 2 2 2 2" xfId="1245" xr:uid="{F10BAD8F-5846-4274-9748-CCB1BA914807}"/>
    <cellStyle name="عادي 7 2 2 2 2 2 2" xfId="3501" xr:uid="{A83AFF32-DD33-48C3-9B6F-6D103AED0E4F}"/>
    <cellStyle name="عادي 7 2 2 2 2 2 2 2" xfId="7933" xr:uid="{454AD24F-771E-4022-9F68-34FE82D141E4}"/>
    <cellStyle name="عادي 7 2 2 2 2 2 3" xfId="5717" xr:uid="{8A810545-D489-46BD-9FAA-27FA6B6543B5}"/>
    <cellStyle name="عادي 7 2 2 2 2 3" xfId="1993" xr:uid="{68E6EC59-54BA-4CF6-B78C-8482EEDFD89D}"/>
    <cellStyle name="عادي 7 2 2 2 2 3 2" xfId="4209" xr:uid="{A6938427-0463-4FB2-B9AD-B1B69400CC09}"/>
    <cellStyle name="عادي 7 2 2 2 2 3 2 2" xfId="8641" xr:uid="{1EBD2D52-0D48-4A8A-A09F-2CB29E1DB424}"/>
    <cellStyle name="عادي 7 2 2 2 2 3 3" xfId="6425" xr:uid="{8F9EAE05-51D7-445D-9FBA-554196A0443C}"/>
    <cellStyle name="عادي 7 2 2 2 2 4" xfId="2756" xr:uid="{95122374-3EA8-4A13-9B99-954537098704}"/>
    <cellStyle name="عادي 7 2 2 2 2 4 2" xfId="7188" xr:uid="{E11C823C-EB03-4DC0-8054-02336BD7D977}"/>
    <cellStyle name="عادي 7 2 2 2 2 5" xfId="4972" xr:uid="{2798D9D9-E378-45F5-9125-BB58C81E6723}"/>
    <cellStyle name="عادي 7 2 2 2 3" xfId="721" xr:uid="{718ED015-3738-471A-BB36-CC962A542987}"/>
    <cellStyle name="عادي 7 2 2 2 3 2" xfId="1480" xr:uid="{3D938DCD-21FF-4FA5-AC49-B1549E89F403}"/>
    <cellStyle name="عادي 7 2 2 2 3 2 2" xfId="3736" xr:uid="{34B747D4-FF33-482D-BF23-0652660E7B19}"/>
    <cellStyle name="عادي 7 2 2 2 3 2 2 2" xfId="8168" xr:uid="{91D30D36-1A8C-4513-B377-8C9E749C6D5E}"/>
    <cellStyle name="عادي 7 2 2 2 3 2 3" xfId="5952" xr:uid="{31A2AF59-C099-4EFE-BF18-6C3FC8D3723E}"/>
    <cellStyle name="عادي 7 2 2 2 3 3" xfId="2228" xr:uid="{AB1B6979-7527-428F-92A3-98BFDB688D85}"/>
    <cellStyle name="عادي 7 2 2 2 3 3 2" xfId="4444" xr:uid="{88ACA91B-878C-492C-8CF2-C973CF6E3EB7}"/>
    <cellStyle name="عادي 7 2 2 2 3 3 2 2" xfId="8876" xr:uid="{BA053618-0605-4E7D-8CBE-7BC1ACF51920}"/>
    <cellStyle name="عادي 7 2 2 2 3 3 3" xfId="6660" xr:uid="{959C0EA4-9709-4B5E-BABD-17D1C2AD2853}"/>
    <cellStyle name="عادي 7 2 2 2 3 4" xfId="2991" xr:uid="{B8F11FDF-9F27-494D-87DA-EC8274AACB61}"/>
    <cellStyle name="عادي 7 2 2 2 3 4 2" xfId="7423" xr:uid="{4B68CC95-C4BD-462E-BF82-CF047E882A64}"/>
    <cellStyle name="عادي 7 2 2 2 3 5" xfId="5207" xr:uid="{E9AF68E4-0D53-4353-B6AE-29D804395B3E}"/>
    <cellStyle name="عادي 7 2 2 2 4" xfId="1015" xr:uid="{3E5BC827-1624-419A-8F73-789E94CC2066}"/>
    <cellStyle name="عادي 7 2 2 2 4 2" xfId="3271" xr:uid="{03F843CD-8A31-415F-BF5C-E131AE2DDB10}"/>
    <cellStyle name="عادي 7 2 2 2 4 2 2" xfId="7703" xr:uid="{9A78002E-4B43-4BAF-B87B-81FCCE11B745}"/>
    <cellStyle name="عادي 7 2 2 2 4 3" xfId="5487" xr:uid="{4A3F623E-D3D8-452F-9D58-540D31A47CDE}"/>
    <cellStyle name="عادي 7 2 2 2 5" xfId="1763" xr:uid="{414BADE9-9019-45C5-A5E9-A52D1F7B4350}"/>
    <cellStyle name="عادي 7 2 2 2 5 2" xfId="3979" xr:uid="{3C2D94B1-E1CF-4F8E-A690-E33A8330C56A}"/>
    <cellStyle name="عادي 7 2 2 2 5 2 2" xfId="8411" xr:uid="{0AF2B5BF-044D-4D9C-B524-D6D4CA69F40C}"/>
    <cellStyle name="عادي 7 2 2 2 5 3" xfId="6195" xr:uid="{7D568042-CCB7-4BDE-8B63-8AE8EA3AB354}"/>
    <cellStyle name="عادي 7 2 2 2 6" xfId="2526" xr:uid="{D7F147E4-D39B-4FA6-BF06-AA6620538A4B}"/>
    <cellStyle name="عادي 7 2 2 2 6 2" xfId="6958" xr:uid="{1CF809E4-56FF-4EB3-BE73-7377410EF09E}"/>
    <cellStyle name="عادي 7 2 2 2 7" xfId="4742" xr:uid="{06BCF86C-528F-4E7F-AE7C-98AFDA3FCDEB}"/>
    <cellStyle name="عادي 7 2 2 3" xfId="371" xr:uid="{455F4995-CDBC-4C35-9A06-05AA8E40802D}"/>
    <cellStyle name="عادي 7 2 2 3 2" xfId="1130" xr:uid="{942C977A-B090-4079-B61C-B4388F4606BE}"/>
    <cellStyle name="عادي 7 2 2 3 2 2" xfId="3386" xr:uid="{A443A439-AF41-46F5-87B6-AE6E151C2F1E}"/>
    <cellStyle name="عادي 7 2 2 3 2 2 2" xfId="7818" xr:uid="{5059E770-4B72-4F34-B752-3D59BF064A20}"/>
    <cellStyle name="عادي 7 2 2 3 2 3" xfId="5602" xr:uid="{FF140D55-5024-4D4A-9050-92DC7A8E9960}"/>
    <cellStyle name="عادي 7 2 2 3 3" xfId="1878" xr:uid="{848202D7-4757-4771-B08B-32F4AAA356FB}"/>
    <cellStyle name="عادي 7 2 2 3 3 2" xfId="4094" xr:uid="{DA718996-193C-4794-AC9B-A83E147C9EFD}"/>
    <cellStyle name="عادي 7 2 2 3 3 2 2" xfId="8526" xr:uid="{062965B1-3F64-4EC3-967A-EE699F6E60B7}"/>
    <cellStyle name="عادي 7 2 2 3 3 3" xfId="6310" xr:uid="{C3579A44-8E9C-4324-A33B-327E8B61EEB4}"/>
    <cellStyle name="عادي 7 2 2 3 4" xfId="2641" xr:uid="{893C3FED-0DEC-4016-BB1D-D2E327298E31}"/>
    <cellStyle name="عادي 7 2 2 3 4 2" xfId="7073" xr:uid="{E7BABCB6-8E43-41BE-9242-DD48431616AD}"/>
    <cellStyle name="عادي 7 2 2 3 5" xfId="4857" xr:uid="{630CF371-8625-4904-AAED-B3CBD2050176}"/>
    <cellStyle name="عادي 7 2 2 4" xfId="606" xr:uid="{8F1098E6-39AD-4E02-A63A-22EB29ECA45F}"/>
    <cellStyle name="عادي 7 2 2 4 2" xfId="1365" xr:uid="{A6E47F41-91C3-40BA-9899-36A48B6D5C16}"/>
    <cellStyle name="عادي 7 2 2 4 2 2" xfId="3621" xr:uid="{007AEA31-C1A9-4561-8BD5-74BFEEA34148}"/>
    <cellStyle name="عادي 7 2 2 4 2 2 2" xfId="8053" xr:uid="{1BD148A8-4B87-4873-98DB-BA2A08671B5A}"/>
    <cellStyle name="عادي 7 2 2 4 2 3" xfId="5837" xr:uid="{DD92DE97-2991-40C7-AE6F-9DAED2E7C938}"/>
    <cellStyle name="عادي 7 2 2 4 3" xfId="2113" xr:uid="{329F98DB-404A-410E-AEE9-2E455F043763}"/>
    <cellStyle name="عادي 7 2 2 4 3 2" xfId="4329" xr:uid="{CEAA49D3-F21B-4E30-816B-6DD4219D00DA}"/>
    <cellStyle name="عادي 7 2 2 4 3 2 2" xfId="8761" xr:uid="{79597B3E-877C-45C5-98C1-B70FAD206B02}"/>
    <cellStyle name="عادي 7 2 2 4 3 3" xfId="6545" xr:uid="{460ABBF2-AC45-4774-932B-4BAF50B63CF9}"/>
    <cellStyle name="عادي 7 2 2 4 4" xfId="2876" xr:uid="{F6ADC621-41C7-4081-B55D-64528662A558}"/>
    <cellStyle name="عادي 7 2 2 4 4 2" xfId="7308" xr:uid="{C39152DC-C2DB-4807-A7E4-BBCC1A7777D0}"/>
    <cellStyle name="عادي 7 2 2 4 5" xfId="5092" xr:uid="{17D69439-55FB-4F29-91EF-B8F53C1A421D}"/>
    <cellStyle name="عادي 7 2 2 5" xfId="902" xr:uid="{838BA019-C9B0-46FB-AA3F-EB09AEA62DC5}"/>
    <cellStyle name="عادي 7 2 2 5 2" xfId="3158" xr:uid="{62531B74-E169-483E-A2E5-6046F3009D0F}"/>
    <cellStyle name="عادي 7 2 2 5 2 2" xfId="7590" xr:uid="{65282176-941A-48DF-A319-7AE43D2B29E6}"/>
    <cellStyle name="عادي 7 2 2 5 3" xfId="5374" xr:uid="{59FB57E9-76ED-4B4B-8955-EDF1DF0BB7A8}"/>
    <cellStyle name="عادي 7 2 2 6" xfId="1648" xr:uid="{08B90074-2FF8-4B5C-9207-78800A8F086E}"/>
    <cellStyle name="عادي 7 2 2 6 2" xfId="3864" xr:uid="{7D6C6DA6-87FE-4E00-96AE-4B5AB72FEE50}"/>
    <cellStyle name="عادي 7 2 2 6 2 2" xfId="8296" xr:uid="{04C07AE0-1EA3-472F-8103-0EF2171C17E4}"/>
    <cellStyle name="عادي 7 2 2 6 3" xfId="6080" xr:uid="{BC3D2CF5-C4BE-42EC-A461-887EFC63EEA2}"/>
    <cellStyle name="عادي 7 2 2 7" xfId="2411" xr:uid="{7AE88F4A-F26D-4ABE-9544-D73C51191098}"/>
    <cellStyle name="عادي 7 2 2 7 2" xfId="6843" xr:uid="{E4F38205-CDEF-425F-B2C8-119F434600EB}"/>
    <cellStyle name="عادي 7 2 2 8" xfId="4627" xr:uid="{0AA05A6A-8FB9-41CA-BB46-53ED2605141C}"/>
    <cellStyle name="عادي 7 2 3" xfId="241" xr:uid="{4B951BFD-E1B7-41FE-9B2C-8D571D6F0A25}"/>
    <cellStyle name="عادي 7 2 3 2" xfId="471" xr:uid="{9B471228-1EEF-4686-BE8A-379DD836DB27}"/>
    <cellStyle name="عادي 7 2 3 2 2" xfId="1230" xr:uid="{2AD16817-421F-449E-91FA-7F96C209582B}"/>
    <cellStyle name="عادي 7 2 3 2 2 2" xfId="3486" xr:uid="{F82E15E1-4019-460F-AC62-2024B5F0792E}"/>
    <cellStyle name="عادي 7 2 3 2 2 2 2" xfId="7918" xr:uid="{08377975-EC94-4C52-9C37-B3CB989C473D}"/>
    <cellStyle name="عادي 7 2 3 2 2 3" xfId="5702" xr:uid="{43CC10C3-6980-4C1D-9778-F3CA689D0EEA}"/>
    <cellStyle name="عادي 7 2 3 2 3" xfId="1978" xr:uid="{ED27E5BB-B4FF-4035-8C07-CA6A9F7BF11B}"/>
    <cellStyle name="عادي 7 2 3 2 3 2" xfId="4194" xr:uid="{7B0BF6A6-4A41-4569-879A-D8D81AFBB5BC}"/>
    <cellStyle name="عادي 7 2 3 2 3 2 2" xfId="8626" xr:uid="{DE5FCE16-8367-4B78-8E5D-DA5A2F52994A}"/>
    <cellStyle name="عادي 7 2 3 2 3 3" xfId="6410" xr:uid="{D82E2A5A-022C-4C83-BDC3-F1EC8A0194C4}"/>
    <cellStyle name="عادي 7 2 3 2 4" xfId="2741" xr:uid="{28576AE0-F0D9-4D62-8D17-A546683DB8C0}"/>
    <cellStyle name="عادي 7 2 3 2 4 2" xfId="7173" xr:uid="{B1E39C0B-6208-49CA-A183-D8188C3C091A}"/>
    <cellStyle name="عادي 7 2 3 2 5" xfId="4957" xr:uid="{D6F9CBAA-F171-4A67-B70A-56228EEE936F}"/>
    <cellStyle name="عادي 7 2 3 3" xfId="706" xr:uid="{899504DE-B2AA-4F44-AB26-B1DE8F804346}"/>
    <cellStyle name="عادي 7 2 3 3 2" xfId="1465" xr:uid="{17EA5E8F-5CD4-4E02-ABE6-4283B9495171}"/>
    <cellStyle name="عادي 7 2 3 3 2 2" xfId="3721" xr:uid="{FE9B88CD-0040-4821-A264-3A84FA5C5EF8}"/>
    <cellStyle name="عادي 7 2 3 3 2 2 2" xfId="8153" xr:uid="{1C8AA41D-0810-4664-9CB9-152FD41273E1}"/>
    <cellStyle name="عادي 7 2 3 3 2 3" xfId="5937" xr:uid="{DEFD519E-EAA2-4C77-806A-EAA7345B4225}"/>
    <cellStyle name="عادي 7 2 3 3 3" xfId="2213" xr:uid="{35AEEAE7-499B-4BD8-864D-9ECABBE6686B}"/>
    <cellStyle name="عادي 7 2 3 3 3 2" xfId="4429" xr:uid="{23C27665-D910-45AF-9F7C-D1D7D88744C2}"/>
    <cellStyle name="عادي 7 2 3 3 3 2 2" xfId="8861" xr:uid="{714FC57A-52D2-4D07-AC26-4CAC2D83C683}"/>
    <cellStyle name="عادي 7 2 3 3 3 3" xfId="6645" xr:uid="{96C9148C-FF61-4098-A0D0-BEB9C075482F}"/>
    <cellStyle name="عادي 7 2 3 3 4" xfId="2976" xr:uid="{50E762AC-EAF8-4670-839A-D5C1B3BA2809}"/>
    <cellStyle name="عادي 7 2 3 3 4 2" xfId="7408" xr:uid="{BA23B463-A455-4059-9D65-D6163F110D44}"/>
    <cellStyle name="عادي 7 2 3 3 5" xfId="5192" xr:uid="{73B82F5B-A6D8-4841-AC88-7E1CCCBB12CB}"/>
    <cellStyle name="عادي 7 2 3 4" xfId="1000" xr:uid="{5E4EA1A6-E593-426B-A70A-C8023533A58F}"/>
    <cellStyle name="عادي 7 2 3 4 2" xfId="3256" xr:uid="{EAEF3B30-C3D7-4773-902F-4CF0652C597B}"/>
    <cellStyle name="عادي 7 2 3 4 2 2" xfId="7688" xr:uid="{87DA7BB6-8327-4BA7-A9D2-65D911C61997}"/>
    <cellStyle name="عادي 7 2 3 4 3" xfId="5472" xr:uid="{0F813E49-1078-4138-8863-75AF0DA52B68}"/>
    <cellStyle name="عادي 7 2 3 5" xfId="1748" xr:uid="{94FAC073-3F79-4847-B1EE-B72D645DA452}"/>
    <cellStyle name="عادي 7 2 3 5 2" xfId="3964" xr:uid="{ABAF062E-1B58-49CB-AFF6-068AB1769E4D}"/>
    <cellStyle name="عادي 7 2 3 5 2 2" xfId="8396" xr:uid="{B0E06CB9-4D84-4FDC-B980-D58F9768D273}"/>
    <cellStyle name="عادي 7 2 3 5 3" xfId="6180" xr:uid="{342303D8-D02D-4448-95C2-89E5B59A6180}"/>
    <cellStyle name="عادي 7 2 3 6" xfId="2511" xr:uid="{542A6FD1-F5BE-4154-83B5-C5B004F908C4}"/>
    <cellStyle name="عادي 7 2 3 6 2" xfId="6943" xr:uid="{731DDEB8-6740-4BAE-9049-11E72AE67EB5}"/>
    <cellStyle name="عادي 7 2 3 7" xfId="4727" xr:uid="{0C955AE1-8F7B-4940-B1EF-AE15B658025D}"/>
    <cellStyle name="عادي 7 2 4" xfId="512" xr:uid="{86D00B45-93C9-4E32-A3C8-D7751C071553}"/>
    <cellStyle name="عادي 7 2 4 2" xfId="747" xr:uid="{A493F8FE-F3C5-4241-A8AB-D9EF3CEC0CDA}"/>
    <cellStyle name="عادي 7 2 4 2 2" xfId="1506" xr:uid="{4B50AB1C-57B9-47C0-8EE4-1821F4EDAEF5}"/>
    <cellStyle name="عادي 7 2 4 2 2 2" xfId="3762" xr:uid="{89A7082C-71CE-43A4-B533-8E8D09A9D302}"/>
    <cellStyle name="عادي 7 2 4 2 2 2 2" xfId="8194" xr:uid="{C55DBE69-F409-42FE-ADA1-6A35DD9B75D9}"/>
    <cellStyle name="عادي 7 2 4 2 2 3" xfId="5978" xr:uid="{D794A779-A85C-4598-AD4D-34FEB0B820CA}"/>
    <cellStyle name="عادي 7 2 4 2 3" xfId="2254" xr:uid="{85D03931-1010-43E0-A0BC-EE80F4914E73}"/>
    <cellStyle name="عادي 7 2 4 2 3 2" xfId="4470" xr:uid="{923DB725-38F3-4158-B634-12E684FE51A6}"/>
    <cellStyle name="عادي 7 2 4 2 3 2 2" xfId="8902" xr:uid="{41FE1C7B-D018-4BFD-B14B-7E6A0E6F26EF}"/>
    <cellStyle name="عادي 7 2 4 2 3 3" xfId="6686" xr:uid="{7C585723-7B49-4289-B62A-55F801BDCDF9}"/>
    <cellStyle name="عادي 7 2 4 2 4" xfId="3017" xr:uid="{D6F18A3C-D8F4-4CE0-A347-1BC957633CF0}"/>
    <cellStyle name="عادي 7 2 4 2 4 2" xfId="7449" xr:uid="{D4E9333C-9305-4A06-BC0E-7417657ADF56}"/>
    <cellStyle name="عادي 7 2 4 2 5" xfId="5233" xr:uid="{B71B87CB-FE44-4BB5-BE87-E5CCC5AC22A3}"/>
    <cellStyle name="عادي 7 2 4 3" xfId="1271" xr:uid="{A172532A-7BBB-41E0-AA23-34EF2E4E755C}"/>
    <cellStyle name="عادي 7 2 4 3 2" xfId="3527" xr:uid="{F50E709C-5AA3-4006-9C7F-DDA8490C0D37}"/>
    <cellStyle name="عادي 7 2 4 3 2 2" xfId="7959" xr:uid="{4972CC57-808D-44FC-A556-A7006CF7A65A}"/>
    <cellStyle name="عادي 7 2 4 3 3" xfId="5743" xr:uid="{DE727C16-6E87-42C2-8D42-6DC57F171CD5}"/>
    <cellStyle name="عادي 7 2 4 4" xfId="2019" xr:uid="{EA9E7D66-7983-4FEE-B092-8A95412D1A8A}"/>
    <cellStyle name="عادي 7 2 4 4 2" xfId="4235" xr:uid="{86B64067-5350-4CC4-8E57-615715CE0C26}"/>
    <cellStyle name="عادي 7 2 4 4 2 2" xfId="8667" xr:uid="{6A3F8558-B2B4-4CBE-902C-1D1A912294B5}"/>
    <cellStyle name="عادي 7 2 4 4 3" xfId="6451" xr:uid="{703C8D06-3007-43D1-98C5-59A576BB152C}"/>
    <cellStyle name="عادي 7 2 4 5" xfId="2782" xr:uid="{41E79D05-71EA-4C79-9565-C531FB21B8F3}"/>
    <cellStyle name="عادي 7 2 4 5 2" xfId="7214" xr:uid="{E72A294E-EB71-41F5-BED0-B1380486169A}"/>
    <cellStyle name="عادي 7 2 4 6" xfId="4998" xr:uid="{62D3B4A9-AF2E-4B40-8B57-D6815A91AACE}"/>
    <cellStyle name="عادي 7 2 5" xfId="356" xr:uid="{BF032ABA-A422-4030-AF1F-47ED2EBB47BC}"/>
    <cellStyle name="عادي 7 2 5 2" xfId="1115" xr:uid="{ED48AB00-3EB8-4248-8976-096BF3A3267F}"/>
    <cellStyle name="عادي 7 2 5 2 2" xfId="3371" xr:uid="{A0C722EA-1C20-4523-A95B-6FA98C9D4B58}"/>
    <cellStyle name="عادي 7 2 5 2 2 2" xfId="7803" xr:uid="{13F4573A-56AB-4B58-83FD-CAD53ADFACA8}"/>
    <cellStyle name="عادي 7 2 5 2 3" xfId="5587" xr:uid="{713B68FF-B6ED-418D-B850-E2F15DC0DA24}"/>
    <cellStyle name="عادي 7 2 5 3" xfId="1863" xr:uid="{8C53A8AA-4453-44C3-9571-DE3B5F088CAF}"/>
    <cellStyle name="عادي 7 2 5 3 2" xfId="4079" xr:uid="{3CA83BF0-B90C-43D6-AD02-12783A1E6AFC}"/>
    <cellStyle name="عادي 7 2 5 3 2 2" xfId="8511" xr:uid="{BFC563FB-04D2-4AB9-852A-9455D78F4830}"/>
    <cellStyle name="عادي 7 2 5 3 3" xfId="6295" xr:uid="{2A0D01CF-F31C-4604-8A43-E3DFF8DB3435}"/>
    <cellStyle name="عادي 7 2 5 4" xfId="2626" xr:uid="{9F394096-3383-45C4-9E5A-8B6B95503BE6}"/>
    <cellStyle name="عادي 7 2 5 4 2" xfId="7058" xr:uid="{7109EDC1-C3CC-436B-AB99-6C0DBC4B9703}"/>
    <cellStyle name="عادي 7 2 5 5" xfId="4842" xr:uid="{A166472E-C554-418D-AF34-65EA9F3B80A5}"/>
    <cellStyle name="عادي 7 2 6" xfId="591" xr:uid="{3818F9D4-0AEC-4E8E-936F-699EE1BB5B44}"/>
    <cellStyle name="عادي 7 2 6 2" xfId="1350" xr:uid="{565C9E27-9C52-4824-A01D-FA5D27D58452}"/>
    <cellStyle name="عادي 7 2 6 2 2" xfId="3606" xr:uid="{9E6B3AC1-3753-42B2-BC4E-A5E297C12B66}"/>
    <cellStyle name="عادي 7 2 6 2 2 2" xfId="8038" xr:uid="{639D7300-1E04-4B61-B777-2AD27ED7E78D}"/>
    <cellStyle name="عادي 7 2 6 2 3" xfId="5822" xr:uid="{0960EF43-C20D-4912-BEC3-F02CCCC9AB7E}"/>
    <cellStyle name="عادي 7 2 6 3" xfId="2098" xr:uid="{268AEF8A-71ED-4FC2-9122-ACA017AAE086}"/>
    <cellStyle name="عادي 7 2 6 3 2" xfId="4314" xr:uid="{3BCA9451-DDAD-4568-960E-CBDBEDE2991C}"/>
    <cellStyle name="عادي 7 2 6 3 2 2" xfId="8746" xr:uid="{779DB01A-55C7-41EF-BB4B-E3CA800A5602}"/>
    <cellStyle name="عادي 7 2 6 3 3" xfId="6530" xr:uid="{82B37FF7-EA6F-4036-8009-5D7F7A9CAB08}"/>
    <cellStyle name="عادي 7 2 6 4" xfId="2861" xr:uid="{075ED817-4C43-46B8-A68F-F5E8C41A504B}"/>
    <cellStyle name="عادي 7 2 6 4 2" xfId="7293" xr:uid="{3D3F3346-2733-4AAF-A579-0976C5BD589A}"/>
    <cellStyle name="عادي 7 2 6 5" xfId="5077" xr:uid="{C77E1AB7-A76B-4B68-97CC-1C68A6572B19}"/>
    <cellStyle name="عادي 7 2 7" xfId="888" xr:uid="{1A7F00DD-50FC-4A92-93D1-0BD9646B563F}"/>
    <cellStyle name="عادي 7 2 7 2" xfId="3144" xr:uid="{5B859B16-3D3B-4158-AC98-31F648F3F8C8}"/>
    <cellStyle name="عادي 7 2 7 2 2" xfId="7576" xr:uid="{A68F1D0E-6974-421F-A96C-4AD0B9DF4687}"/>
    <cellStyle name="عادي 7 2 7 3" xfId="5360" xr:uid="{27E08FBF-08E1-4FFB-81C6-82FF5BE820C4}"/>
    <cellStyle name="عادي 7 2 8" xfId="1633" xr:uid="{8328365C-0A35-450D-AA91-67E98B37DB4F}"/>
    <cellStyle name="عادي 7 2 8 2" xfId="3849" xr:uid="{56DFF196-F3BF-4B4C-98AE-D1B6B772EA40}"/>
    <cellStyle name="عادي 7 2 8 2 2" xfId="8281" xr:uid="{7824085F-617E-4E98-8CD6-AA6F2F2A2F05}"/>
    <cellStyle name="عادي 7 2 8 3" xfId="6065" xr:uid="{9C8B55B1-FA6A-4B3B-A2BA-7C5CA85D315C}"/>
    <cellStyle name="عادي 7 2 9" xfId="2396" xr:uid="{1477DE85-3378-400F-BA19-3AE216CB2FFC}"/>
    <cellStyle name="عادي 7 2 9 2" xfId="6828" xr:uid="{1DAC825E-A348-4345-98DC-F1B9C1285018}"/>
    <cellStyle name="عادي 7 3" xfId="226" xr:uid="{A490CA40-1F54-4C12-88E6-8D86D6EB6EC3}"/>
    <cellStyle name="عادي 7 3 2" xfId="456" xr:uid="{E1A6E5AE-58B2-404E-894D-FFBFA77C3F35}"/>
    <cellStyle name="عادي 7 3 2 2" xfId="1215" xr:uid="{2A39A007-C740-47C7-90CE-EF04F093503E}"/>
    <cellStyle name="عادي 7 3 2 2 2" xfId="3471" xr:uid="{6C95395E-07BD-4EFD-8A37-33839314B720}"/>
    <cellStyle name="عادي 7 3 2 2 2 2" xfId="7903" xr:uid="{51D81D5F-BE69-4A81-A362-74C09C670370}"/>
    <cellStyle name="عادي 7 3 2 2 3" xfId="5687" xr:uid="{D9EB8257-CC1A-4E90-9BA6-024E56D7E8EF}"/>
    <cellStyle name="عادي 7 3 2 3" xfId="1963" xr:uid="{114BB89D-5F27-405E-983D-DBB76A4B9D27}"/>
    <cellStyle name="عادي 7 3 2 3 2" xfId="4179" xr:uid="{F7AD4A81-2799-413C-B9EE-0D902DFC20F8}"/>
    <cellStyle name="عادي 7 3 2 3 2 2" xfId="8611" xr:uid="{7FF7531E-F23D-4DB5-81BD-DE0C5AA8AAE8}"/>
    <cellStyle name="عادي 7 3 2 3 3" xfId="6395" xr:uid="{14E12B29-A83F-4D70-9027-3FAE638E57B1}"/>
    <cellStyle name="عادي 7 3 2 4" xfId="2726" xr:uid="{8638DC94-8434-43AC-9011-F4B95DFB4D48}"/>
    <cellStyle name="عادي 7 3 2 4 2" xfId="7158" xr:uid="{284156C3-A9EB-4B52-AE1E-FA325191AFE5}"/>
    <cellStyle name="عادي 7 3 2 5" xfId="4942" xr:uid="{222F041C-549F-48FD-BDFF-57238E798DFB}"/>
    <cellStyle name="عادي 7 3 3" xfId="691" xr:uid="{B4C11EA6-A505-460E-AFD3-ED52722FF1B3}"/>
    <cellStyle name="عادي 7 3 3 2" xfId="1450" xr:uid="{8906E0A9-8960-4DF3-BCD9-910FF639DD97}"/>
    <cellStyle name="عادي 7 3 3 2 2" xfId="3706" xr:uid="{F46989B5-CA36-44D2-9E51-2C5925A42DCE}"/>
    <cellStyle name="عادي 7 3 3 2 2 2" xfId="8138" xr:uid="{BE140DD3-3E2D-4870-9796-4E6D85B5BA98}"/>
    <cellStyle name="عادي 7 3 3 2 3" xfId="5922" xr:uid="{C012D938-4328-487E-B2BB-43689C3CC631}"/>
    <cellStyle name="عادي 7 3 3 3" xfId="2198" xr:uid="{2DE0312A-EBFE-4BF3-A544-80B2996DA814}"/>
    <cellStyle name="عادي 7 3 3 3 2" xfId="4414" xr:uid="{49AED120-3E2A-4362-9494-2BF50BCBFD9C}"/>
    <cellStyle name="عادي 7 3 3 3 2 2" xfId="8846" xr:uid="{7559FDF2-B18D-4DED-9111-7C69660041F4}"/>
    <cellStyle name="عادي 7 3 3 3 3" xfId="6630" xr:uid="{332F3CDD-DD8B-4B3F-B448-AB7173072B56}"/>
    <cellStyle name="عادي 7 3 3 4" xfId="2961" xr:uid="{DECC3ECB-D946-49F5-996F-F795A95A7F6A}"/>
    <cellStyle name="عادي 7 3 3 4 2" xfId="7393" xr:uid="{FD5803BA-3CFC-4209-9972-6409E478E43F}"/>
    <cellStyle name="عادي 7 3 3 5" xfId="5177" xr:uid="{454651AE-CB67-48F3-B3B8-AB66CF0A52F2}"/>
    <cellStyle name="عادي 7 3 4" xfId="985" xr:uid="{FCE03629-DD7C-4B9B-AB10-B33D3153C4B4}"/>
    <cellStyle name="عادي 7 3 4 2" xfId="3241" xr:uid="{72E455BB-821F-4AAE-AE7E-93FEA6BCE30A}"/>
    <cellStyle name="عادي 7 3 4 2 2" xfId="7673" xr:uid="{BA5B6BB3-12A4-48B8-BBE6-6A818BB4CF21}"/>
    <cellStyle name="عادي 7 3 4 3" xfId="5457" xr:uid="{9F3D743F-B2CF-4EE1-A379-97F7721DAD73}"/>
    <cellStyle name="عادي 7 3 5" xfId="1733" xr:uid="{9020975F-DBA0-4CE4-BDA1-2A396BDAE39F}"/>
    <cellStyle name="عادي 7 3 5 2" xfId="3949" xr:uid="{927E33C9-E78B-4BA5-A63D-6D26D1468C82}"/>
    <cellStyle name="عادي 7 3 5 2 2" xfId="8381" xr:uid="{2ABAF4C5-3252-4DEF-9C48-8B641CF136FC}"/>
    <cellStyle name="عادي 7 3 5 3" xfId="6165" xr:uid="{315FD8CD-89C6-4762-9D50-BF42A64F85C9}"/>
    <cellStyle name="عادي 7 3 6" xfId="2496" xr:uid="{EA2D70CD-8175-43E4-A4D8-3587B6DB661D}"/>
    <cellStyle name="عادي 7 3 6 2" xfId="6928" xr:uid="{8F4366AF-B340-4BCF-8A07-C35F5958BCF2}"/>
    <cellStyle name="عادي 7 3 7" xfId="4712" xr:uid="{37E07B92-02BF-4AFD-82DF-31207E65DE7C}"/>
    <cellStyle name="عادي 7 4" xfId="341" xr:uid="{470163BA-DE19-4623-9549-478C5C83A2C0}"/>
    <cellStyle name="عادي 7 4 2" xfId="1100" xr:uid="{A3436643-2E73-461F-9D95-23D2C158DE2F}"/>
    <cellStyle name="عادي 7 4 2 2" xfId="3356" xr:uid="{306237D5-9837-462E-94FE-BD15082917B6}"/>
    <cellStyle name="عادي 7 4 2 2 2" xfId="7788" xr:uid="{1F3F4BA5-9D3B-4D46-AE30-BF8F8961A0E6}"/>
    <cellStyle name="عادي 7 4 2 3" xfId="5572" xr:uid="{43682889-D176-4E67-A871-2E8D71E503F3}"/>
    <cellStyle name="عادي 7 4 3" xfId="1848" xr:uid="{5914AD40-965E-40A2-8111-BE954E6477BA}"/>
    <cellStyle name="عادي 7 4 3 2" xfId="4064" xr:uid="{469013BB-CF9F-4415-B690-0C7057B14428}"/>
    <cellStyle name="عادي 7 4 3 2 2" xfId="8496" xr:uid="{BB2D8E3C-0EA6-4895-8522-9A9BCBF367C9}"/>
    <cellStyle name="عادي 7 4 3 3" xfId="6280" xr:uid="{1DB52A17-E8B5-4A6E-8DD3-2F442103B38C}"/>
    <cellStyle name="عادي 7 4 4" xfId="2611" xr:uid="{F0996637-FED2-40BE-A1FB-033122948332}"/>
    <cellStyle name="عادي 7 4 4 2" xfId="7043" xr:uid="{C7FC18AD-0E59-4AE8-A5A4-D522DECC017B}"/>
    <cellStyle name="عادي 7 4 5" xfId="4827" xr:uid="{C802E346-74F8-48D1-B39A-505C55823C08}"/>
    <cellStyle name="عادي 7 5" xfId="576" xr:uid="{68B7D0C2-1613-4150-B673-749E55FACFA9}"/>
    <cellStyle name="عادي 7 5 2" xfId="1335" xr:uid="{D93A13BA-B886-4E57-89A5-E77631C163BE}"/>
    <cellStyle name="عادي 7 5 2 2" xfId="3591" xr:uid="{26DC1395-1EB3-4BCA-933D-810E7E545164}"/>
    <cellStyle name="عادي 7 5 2 2 2" xfId="8023" xr:uid="{75FA0898-C711-4999-AAE3-495D0BFEBE9E}"/>
    <cellStyle name="عادي 7 5 2 3" xfId="5807" xr:uid="{B78BDA5A-245A-4EF7-85A3-E950DAB6BA4A}"/>
    <cellStyle name="عادي 7 5 3" xfId="2083" xr:uid="{057B9587-CF6F-4BD9-83DB-ABCCACC1C99E}"/>
    <cellStyle name="عادي 7 5 3 2" xfId="4299" xr:uid="{8776D52E-B220-4E1F-B65B-D7FF1D357212}"/>
    <cellStyle name="عادي 7 5 3 2 2" xfId="8731" xr:uid="{4FE00842-6355-452C-AED5-D91C012943B7}"/>
    <cellStyle name="عادي 7 5 3 3" xfId="6515" xr:uid="{6A11C960-1E3B-44ED-BFFB-C9353F65C38F}"/>
    <cellStyle name="عادي 7 5 4" xfId="2846" xr:uid="{B2118021-2F49-462A-956B-848201EE1543}"/>
    <cellStyle name="عادي 7 5 4 2" xfId="7278" xr:uid="{54929600-22DC-4056-A06F-DE4D63F6B9F5}"/>
    <cellStyle name="عادي 7 5 5" xfId="5062" xr:uid="{11A89C39-0AB6-4F18-B60A-CEBEB1CE716F}"/>
    <cellStyle name="عادي 7 6" xfId="876" xr:uid="{0DB43B10-DE92-4FBF-A91E-CEBE02ED6F72}"/>
    <cellStyle name="عادي 7 6 2" xfId="3132" xr:uid="{828D8DD6-D73A-47CA-91E8-8AAB5C1F37F6}"/>
    <cellStyle name="عادي 7 6 2 2" xfId="7564" xr:uid="{7028B373-1A56-4ADC-BDBE-A034EADDB0A6}"/>
    <cellStyle name="عادي 7 6 3" xfId="5348" xr:uid="{6A8DB7DE-E72A-4281-AF31-CB5DF3014B0A}"/>
    <cellStyle name="عادي 7 7" xfId="1618" xr:uid="{C4A5130D-4FB7-4D67-A597-49EA209A0E52}"/>
    <cellStyle name="عادي 7 7 2" xfId="3834" xr:uid="{96D53FEA-ED0B-4C68-A1BC-878730C86446}"/>
    <cellStyle name="عادي 7 7 2 2" xfId="8266" xr:uid="{5B489868-23D0-4884-883E-5EC16F6F2251}"/>
    <cellStyle name="عادي 7 7 3" xfId="6050" xr:uid="{B8F7654C-1478-4B05-8DC4-6773E5AB5AAD}"/>
    <cellStyle name="عادي 7 8" xfId="2381" xr:uid="{E0F5FA58-B651-405C-BB17-8D64D1827AB5}"/>
    <cellStyle name="عادي 7 8 2" xfId="6813" xr:uid="{A78397D9-95D8-4C35-ADC5-40C706150FED}"/>
    <cellStyle name="عادي 7 9" xfId="4597" xr:uid="{69B39279-5D69-495E-9199-1C02E0E66CDB}"/>
    <cellStyle name="عادي 8" xfId="122" xr:uid="{00000000-0005-0000-0000-0000A6000000}"/>
    <cellStyle name="عادي 9" xfId="123" xr:uid="{0127E92D-01CA-4064-8298-D0AE170C0503}"/>
    <cellStyle name="عادي 9 2" xfId="253" xr:uid="{189B2DE9-55E3-43E1-9157-76E18AAC8F3E}"/>
    <cellStyle name="عادي 9 2 2" xfId="483" xr:uid="{E7F22341-7C7E-4171-960E-C22F8F669A3F}"/>
    <cellStyle name="عادي 9 2 2 2" xfId="1242" xr:uid="{FFCD6F2B-BC0B-48AE-92C8-2438145B7620}"/>
    <cellStyle name="عادي 9 2 2 2 2" xfId="3498" xr:uid="{30A1F9A4-B816-4F00-8E77-84DC07CD30EE}"/>
    <cellStyle name="عادي 9 2 2 2 2 2" xfId="7930" xr:uid="{1402A9C1-BA3F-4F5A-B848-96972044D750}"/>
    <cellStyle name="عادي 9 2 2 2 3" xfId="5714" xr:uid="{0F12EB44-9904-427C-BBCA-C904C328E49D}"/>
    <cellStyle name="عادي 9 2 2 3" xfId="1990" xr:uid="{52C07534-4C44-4A9C-9608-7CDA5A6A7EE9}"/>
    <cellStyle name="عادي 9 2 2 3 2" xfId="4206" xr:uid="{A80E5135-3677-4F14-B918-C774E5C1A77B}"/>
    <cellStyle name="عادي 9 2 2 3 2 2" xfId="8638" xr:uid="{DB70572F-F391-49C8-8023-96399E6FAB13}"/>
    <cellStyle name="عادي 9 2 2 3 3" xfId="6422" xr:uid="{CA362685-F164-47C2-AA0A-46C032A09548}"/>
    <cellStyle name="عادي 9 2 2 4" xfId="2753" xr:uid="{4A2CB289-C1D3-4FB9-9A65-25A184C47DF6}"/>
    <cellStyle name="عادي 9 2 2 4 2" xfId="7185" xr:uid="{B63162B9-6DBA-47D7-9718-91CA29560E5E}"/>
    <cellStyle name="عادي 9 2 2 5" xfId="4969" xr:uid="{D352A070-470C-4DEB-A75C-350B495503DE}"/>
    <cellStyle name="عادي 9 2 3" xfId="718" xr:uid="{FDD6257A-4548-422A-907B-9B16F20F5867}"/>
    <cellStyle name="عادي 9 2 3 2" xfId="1477" xr:uid="{C5AB8F27-5EAE-40A3-88E3-73B45CCFD903}"/>
    <cellStyle name="عادي 9 2 3 2 2" xfId="3733" xr:uid="{542471C2-E218-4429-BF16-6DCCCE011100}"/>
    <cellStyle name="عادي 9 2 3 2 2 2" xfId="8165" xr:uid="{E85CE765-47B8-4C8E-AA27-2B34B4F80894}"/>
    <cellStyle name="عادي 9 2 3 2 3" xfId="5949" xr:uid="{BD96F869-F53A-44D7-8DE9-F2EDFFA52FE6}"/>
    <cellStyle name="عادي 9 2 3 3" xfId="2225" xr:uid="{D09E1D66-9BF6-496F-8C42-F58F90680B2C}"/>
    <cellStyle name="عادي 9 2 3 3 2" xfId="4441" xr:uid="{A8673926-3FE1-417F-AB77-4AB134622C4E}"/>
    <cellStyle name="عادي 9 2 3 3 2 2" xfId="8873" xr:uid="{493D189F-63AF-4BB7-AC91-D03F6EEE8399}"/>
    <cellStyle name="عادي 9 2 3 3 3" xfId="6657" xr:uid="{238FEFD8-5B09-4A21-BC7D-AF130703C3F1}"/>
    <cellStyle name="عادي 9 2 3 4" xfId="2988" xr:uid="{8F5E8B31-9F99-4596-A68B-8404E2AECB17}"/>
    <cellStyle name="عادي 9 2 3 4 2" xfId="7420" xr:uid="{0C5C02DB-541F-423E-AE30-6B31338DD584}"/>
    <cellStyle name="عادي 9 2 3 5" xfId="5204" xr:uid="{DF205949-8F19-40D7-9A2B-64597195B1BE}"/>
    <cellStyle name="عادي 9 2 4" xfId="1012" xr:uid="{3236C41A-AA55-45F7-A512-3E894EB21F1D}"/>
    <cellStyle name="عادي 9 2 4 2" xfId="3268" xr:uid="{E3CB5D7A-1331-4E56-B32A-7C74009BAC8F}"/>
    <cellStyle name="عادي 9 2 4 2 2" xfId="7700" xr:uid="{4AC3CEDE-04E7-43F7-BAFD-E314E9B538DE}"/>
    <cellStyle name="عادي 9 2 4 3" xfId="5484" xr:uid="{52D201D1-EEBD-4C3B-A75E-FCBE3729F558}"/>
    <cellStyle name="عادي 9 2 5" xfId="1760" xr:uid="{50DD4186-BCFE-495E-8FF3-1DE5465D4D3C}"/>
    <cellStyle name="عادي 9 2 5 2" xfId="3976" xr:uid="{9F67DB72-45BD-4D91-8292-CFA3341D3F81}"/>
    <cellStyle name="عادي 9 2 5 2 2" xfId="8408" xr:uid="{77DED52B-16F6-49D6-8FE3-3601CB32F4E3}"/>
    <cellStyle name="عادي 9 2 5 3" xfId="6192" xr:uid="{E237C49D-18CE-4B3D-8408-61C04FD79E6C}"/>
    <cellStyle name="عادي 9 2 6" xfId="2523" xr:uid="{C1C822A5-AA4A-4DD9-8972-37552D73AFEE}"/>
    <cellStyle name="عادي 9 2 6 2" xfId="6955" xr:uid="{D88B9D1C-D9EC-45B3-B36E-7A3F6B7312EF}"/>
    <cellStyle name="عادي 9 2 7" xfId="4739" xr:uid="{8B54B677-BA81-4C21-B683-B9AFC7B04603}"/>
    <cellStyle name="عادي 9 3" xfId="368" xr:uid="{ACD2B213-428E-49B0-AC51-9B739ECAF4EB}"/>
    <cellStyle name="عادي 9 3 2" xfId="1127" xr:uid="{09FDB052-0442-4DCB-A713-3101AA1F8758}"/>
    <cellStyle name="عادي 9 3 2 2" xfId="3383" xr:uid="{8CEAE7A2-0CB2-4CC5-A777-7CA64BB58130}"/>
    <cellStyle name="عادي 9 3 2 2 2" xfId="7815" xr:uid="{065C18FD-1A2F-4564-914C-D695093CC3C9}"/>
    <cellStyle name="عادي 9 3 2 3" xfId="5599" xr:uid="{AFA1820A-C897-47EA-8B84-2E1F168F2ED6}"/>
    <cellStyle name="عادي 9 3 3" xfId="1875" xr:uid="{7032D01F-5172-491A-8084-6B6B1B6728F1}"/>
    <cellStyle name="عادي 9 3 3 2" xfId="4091" xr:uid="{6DED3C47-6BCD-49CE-8B4D-34AC94EFE9DF}"/>
    <cellStyle name="عادي 9 3 3 2 2" xfId="8523" xr:uid="{84B1BC11-0E0E-47BA-AE43-6D88DCF17672}"/>
    <cellStyle name="عادي 9 3 3 3" xfId="6307" xr:uid="{C4F14CA8-3F70-47AF-9AF5-A220998C9BB1}"/>
    <cellStyle name="عادي 9 3 4" xfId="2638" xr:uid="{6E89B36B-270E-47B2-8B16-E2D45E45420C}"/>
    <cellStyle name="عادي 9 3 4 2" xfId="7070" xr:uid="{56FD1A8B-6A7A-4521-B6F7-C691A0E72A14}"/>
    <cellStyle name="عادي 9 3 5" xfId="4854" xr:uid="{4298F5FE-4059-4958-82D1-58B00F616038}"/>
    <cellStyle name="عادي 9 4" xfId="603" xr:uid="{673B9CD4-E63A-44D4-A34E-F77779C42DA2}"/>
    <cellStyle name="عادي 9 4 2" xfId="1362" xr:uid="{D676DE9A-2CFD-4BFF-8936-FF5020F8E731}"/>
    <cellStyle name="عادي 9 4 2 2" xfId="3618" xr:uid="{358B4B1D-60FB-43C5-87A8-3550AC133B48}"/>
    <cellStyle name="عادي 9 4 2 2 2" xfId="8050" xr:uid="{1DD82B99-F934-4FD0-AF21-7F194F25283F}"/>
    <cellStyle name="عادي 9 4 2 3" xfId="5834" xr:uid="{0F70472C-63E9-494B-82AF-C6C3294FE23B}"/>
    <cellStyle name="عادي 9 4 3" xfId="2110" xr:uid="{96E0D0CC-1D45-4ADE-8EE4-4374E4A16178}"/>
    <cellStyle name="عادي 9 4 3 2" xfId="4326" xr:uid="{C6A7FA9E-975D-4426-BAA1-B5F7C886B6C8}"/>
    <cellStyle name="عادي 9 4 3 2 2" xfId="8758" xr:uid="{20BCD222-7600-454A-A766-372073F79261}"/>
    <cellStyle name="عادي 9 4 3 3" xfId="6542" xr:uid="{5DD941A0-C7F6-4037-8FFC-CA5A448C6C7A}"/>
    <cellStyle name="عادي 9 4 4" xfId="2873" xr:uid="{B4D6126D-B962-4213-9D03-1E5B2AC7C5E6}"/>
    <cellStyle name="عادي 9 4 4 2" xfId="7305" xr:uid="{7612F5EE-FD43-4003-92C9-159DF6423B5F}"/>
    <cellStyle name="عادي 9 4 5" xfId="5089" xr:uid="{BDE2FA92-DC4E-42A3-BB00-80B4736B5BEC}"/>
    <cellStyle name="عادي 9 5" xfId="899" xr:uid="{F0AFE05C-B340-4AA2-911C-5A011F00AA7A}"/>
    <cellStyle name="عادي 9 5 2" xfId="3155" xr:uid="{CB8860EA-379F-4E20-AE4F-AA1A4CD9525F}"/>
    <cellStyle name="عادي 9 5 2 2" xfId="7587" xr:uid="{A369919B-B061-47EA-A3C9-51EA4F76D187}"/>
    <cellStyle name="عادي 9 5 3" xfId="5371" xr:uid="{445DD804-A184-4F7F-9555-3B29998A96F9}"/>
    <cellStyle name="عادي 9 6" xfId="1645" xr:uid="{0B04CC21-72D2-4CC5-9C06-CEA7054EDCF6}"/>
    <cellStyle name="عادي 9 6 2" xfId="3861" xr:uid="{1C996AFA-56FF-4656-BFC9-C8BD97239C50}"/>
    <cellStyle name="عادي 9 6 2 2" xfId="8293" xr:uid="{0B6C40D5-88BA-4FEF-8D91-5868BAB60398}"/>
    <cellStyle name="عادي 9 6 3" xfId="6077" xr:uid="{18315547-3EF3-4EB9-BD1E-0258BF121ABF}"/>
    <cellStyle name="عادي 9 7" xfId="2408" xr:uid="{C503A449-F7C2-4C6D-BD27-4F861406CDCD}"/>
    <cellStyle name="عادي 9 7 2" xfId="6840" xr:uid="{6443ACB0-D035-4E73-9F32-E811A8610320}"/>
    <cellStyle name="عادي 9 8" xfId="4624" xr:uid="{2475FB56-9EAF-4BC1-BF76-1A76979DC410}"/>
    <cellStyle name="عنوان 1 2" xfId="1517" xr:uid="{EB22A3B2-1C1E-4822-BEF6-1E82636E8375}"/>
    <cellStyle name="عنوان 2 2" xfId="1518" xr:uid="{F5D0838D-44CB-4CF1-B832-12CE7D9033B5}"/>
    <cellStyle name="عنوان 3 2" xfId="1519" xr:uid="{DE48986A-2AC4-4000-9145-704635C6AC70}"/>
    <cellStyle name="عنوان 4 2" xfId="1520" xr:uid="{16009B4D-8C9D-4FAD-996A-D4F7B14E3BB4}"/>
    <cellStyle name="عنوان 5" xfId="1516" xr:uid="{AF0B7019-CBB2-4ED3-AEF5-DB06D5239DE4}"/>
    <cellStyle name="محايد 2" xfId="1523" xr:uid="{FC6A33B3-22C3-4D1A-8CB2-DC39770CE0BE}"/>
    <cellStyle name="ملاحظة" xfId="1515" builtinId="10" customBuiltin="1"/>
    <cellStyle name="نص تحذير 2" xfId="1529" xr:uid="{3105E3B8-4AA2-4B87-9D97-0E8F5A60F566}"/>
    <cellStyle name="نص توضيحي 2" xfId="1530" xr:uid="{B91E629A-936A-4CB2-B51A-A47D4071BDB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5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35943</xdr:colOff>
      <xdr:row>0</xdr:row>
      <xdr:rowOff>84794</xdr:rowOff>
    </xdr:from>
    <xdr:to>
      <xdr:col>1</xdr:col>
      <xdr:colOff>544107</xdr:colOff>
      <xdr:row>1</xdr:row>
      <xdr:rowOff>234127</xdr:rowOff>
    </xdr:to>
    <xdr:pic>
      <xdr:nvPicPr>
        <xdr:cNvPr id="2" name="صورة 1">
          <a:extLst>
            <a:ext uri="{FF2B5EF4-FFF2-40B4-BE49-F238E27FC236}">
              <a16:creationId xmlns:a16="http://schemas.microsoft.com/office/drawing/2014/main" id="{F324A9DC-5175-4645-AB69-9A0F7EEA46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4794"/>
          <a:ext cx="1617810" cy="4187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35943</xdr:colOff>
      <xdr:row>0</xdr:row>
      <xdr:rowOff>85761</xdr:rowOff>
    </xdr:from>
    <xdr:to>
      <xdr:col>2</xdr:col>
      <xdr:colOff>506007</xdr:colOff>
      <xdr:row>1</xdr:row>
      <xdr:rowOff>229985</xdr:rowOff>
    </xdr:to>
    <xdr:pic>
      <xdr:nvPicPr>
        <xdr:cNvPr id="3" name="صورة 1">
          <a:extLst>
            <a:ext uri="{FF2B5EF4-FFF2-40B4-BE49-F238E27FC236}">
              <a16:creationId xmlns:a16="http://schemas.microsoft.com/office/drawing/2014/main" id="{E182A153-DDA0-4446-8C9D-F9A524900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5761"/>
          <a:ext cx="1587664" cy="41092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35943</xdr:colOff>
      <xdr:row>0</xdr:row>
      <xdr:rowOff>81782</xdr:rowOff>
    </xdr:from>
    <xdr:to>
      <xdr:col>1</xdr:col>
      <xdr:colOff>236132</xdr:colOff>
      <xdr:row>1</xdr:row>
      <xdr:rowOff>233965</xdr:rowOff>
    </xdr:to>
    <xdr:pic>
      <xdr:nvPicPr>
        <xdr:cNvPr id="2" name="صورة 1">
          <a:extLst>
            <a:ext uri="{FF2B5EF4-FFF2-40B4-BE49-F238E27FC236}">
              <a16:creationId xmlns:a16="http://schemas.microsoft.com/office/drawing/2014/main" id="{6AABC224-9A4E-437E-9A68-7CA7CC3C01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782"/>
          <a:ext cx="1627071" cy="42112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35943</xdr:colOff>
      <xdr:row>0</xdr:row>
      <xdr:rowOff>95187</xdr:rowOff>
    </xdr:from>
    <xdr:to>
      <xdr:col>0</xdr:col>
      <xdr:colOff>1550769</xdr:colOff>
      <xdr:row>1</xdr:row>
      <xdr:rowOff>220559</xdr:rowOff>
    </xdr:to>
    <xdr:pic>
      <xdr:nvPicPr>
        <xdr:cNvPr id="2" name="صورة 1">
          <a:extLst>
            <a:ext uri="{FF2B5EF4-FFF2-40B4-BE49-F238E27FC236}">
              <a16:creationId xmlns:a16="http://schemas.microsoft.com/office/drawing/2014/main" id="{4189CD15-FC20-44AC-9FD2-FDB1BAC2E7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5187"/>
          <a:ext cx="1514826" cy="39207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35943</xdr:colOff>
      <xdr:row>0</xdr:row>
      <xdr:rowOff>95187</xdr:rowOff>
    </xdr:from>
    <xdr:to>
      <xdr:col>0</xdr:col>
      <xdr:colOff>1550769</xdr:colOff>
      <xdr:row>1</xdr:row>
      <xdr:rowOff>220559</xdr:rowOff>
    </xdr:to>
    <xdr:pic>
      <xdr:nvPicPr>
        <xdr:cNvPr id="2" name="صورة 1">
          <a:extLst>
            <a:ext uri="{FF2B5EF4-FFF2-40B4-BE49-F238E27FC236}">
              <a16:creationId xmlns:a16="http://schemas.microsoft.com/office/drawing/2014/main" id="{384F4EC3-AF6F-4E8C-8523-7A72B5B7B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5187"/>
          <a:ext cx="1514826" cy="392072"/>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2" name="صورة 1">
          <a:extLst>
            <a:ext uri="{FF2B5EF4-FFF2-40B4-BE49-F238E27FC236}">
              <a16:creationId xmlns:a16="http://schemas.microsoft.com/office/drawing/2014/main" id="{CB805B38-EE22-4884-877D-E5AAB6018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35943</xdr:colOff>
      <xdr:row>0</xdr:row>
      <xdr:rowOff>81241</xdr:rowOff>
    </xdr:from>
    <xdr:to>
      <xdr:col>1</xdr:col>
      <xdr:colOff>1334682</xdr:colOff>
      <xdr:row>1</xdr:row>
      <xdr:rowOff>234505</xdr:rowOff>
    </xdr:to>
    <xdr:pic>
      <xdr:nvPicPr>
        <xdr:cNvPr id="2" name="صورة 1">
          <a:extLst>
            <a:ext uri="{FF2B5EF4-FFF2-40B4-BE49-F238E27FC236}">
              <a16:creationId xmlns:a16="http://schemas.microsoft.com/office/drawing/2014/main" id="{4E91AE99-7857-473D-AF26-F82092424F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241"/>
          <a:ext cx="1622589" cy="41996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35943</xdr:colOff>
      <xdr:row>0</xdr:row>
      <xdr:rowOff>106660</xdr:rowOff>
    </xdr:from>
    <xdr:to>
      <xdr:col>0</xdr:col>
      <xdr:colOff>1474382</xdr:colOff>
      <xdr:row>1</xdr:row>
      <xdr:rowOff>212261</xdr:rowOff>
    </xdr:to>
    <xdr:pic>
      <xdr:nvPicPr>
        <xdr:cNvPr id="2" name="صورة 1">
          <a:extLst>
            <a:ext uri="{FF2B5EF4-FFF2-40B4-BE49-F238E27FC236}">
              <a16:creationId xmlns:a16="http://schemas.microsoft.com/office/drawing/2014/main" id="{C502C52E-FA3A-477E-A910-7D7EFE8C40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6660"/>
          <a:ext cx="1438439" cy="372301"/>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35943</xdr:colOff>
      <xdr:row>0</xdr:row>
      <xdr:rowOff>84939</xdr:rowOff>
    </xdr:from>
    <xdr:to>
      <xdr:col>0</xdr:col>
      <xdr:colOff>1629957</xdr:colOff>
      <xdr:row>1</xdr:row>
      <xdr:rowOff>230807</xdr:rowOff>
    </xdr:to>
    <xdr:pic>
      <xdr:nvPicPr>
        <xdr:cNvPr id="2" name="صورة 1">
          <a:extLst>
            <a:ext uri="{FF2B5EF4-FFF2-40B4-BE49-F238E27FC236}">
              <a16:creationId xmlns:a16="http://schemas.microsoft.com/office/drawing/2014/main" id="{979D914E-4B05-42D3-B6D0-2BBD5806F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4939"/>
          <a:ext cx="1594014" cy="41256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35943</xdr:colOff>
      <xdr:row>0</xdr:row>
      <xdr:rowOff>99880</xdr:rowOff>
    </xdr:from>
    <xdr:to>
      <xdr:col>0</xdr:col>
      <xdr:colOff>1526770</xdr:colOff>
      <xdr:row>1</xdr:row>
      <xdr:rowOff>219041</xdr:rowOff>
    </xdr:to>
    <xdr:pic>
      <xdr:nvPicPr>
        <xdr:cNvPr id="2" name="صورة 1">
          <a:extLst>
            <a:ext uri="{FF2B5EF4-FFF2-40B4-BE49-F238E27FC236}">
              <a16:creationId xmlns:a16="http://schemas.microsoft.com/office/drawing/2014/main" id="{8632A3BA-2968-432D-A777-7666CF798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9880"/>
          <a:ext cx="1490827" cy="38586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35943</xdr:colOff>
      <xdr:row>0</xdr:row>
      <xdr:rowOff>93568</xdr:rowOff>
    </xdr:from>
    <xdr:to>
      <xdr:col>1</xdr:col>
      <xdr:colOff>1150532</xdr:colOff>
      <xdr:row>1</xdr:row>
      <xdr:rowOff>222179</xdr:rowOff>
    </xdr:to>
    <xdr:pic>
      <xdr:nvPicPr>
        <xdr:cNvPr id="2" name="صورة 1">
          <a:extLst>
            <a:ext uri="{FF2B5EF4-FFF2-40B4-BE49-F238E27FC236}">
              <a16:creationId xmlns:a16="http://schemas.microsoft.com/office/drawing/2014/main" id="{C1E0A84A-DC91-452D-B38C-8DA9B4C8A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3568"/>
          <a:ext cx="1527339" cy="395311"/>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35943</xdr:colOff>
      <xdr:row>0</xdr:row>
      <xdr:rowOff>98498</xdr:rowOff>
    </xdr:from>
    <xdr:to>
      <xdr:col>0</xdr:col>
      <xdr:colOff>1525182</xdr:colOff>
      <xdr:row>1</xdr:row>
      <xdr:rowOff>217248</xdr:rowOff>
    </xdr:to>
    <xdr:pic>
      <xdr:nvPicPr>
        <xdr:cNvPr id="2" name="صورة 1">
          <a:extLst>
            <a:ext uri="{FF2B5EF4-FFF2-40B4-BE49-F238E27FC236}">
              <a16:creationId xmlns:a16="http://schemas.microsoft.com/office/drawing/2014/main" id="{63F6DB34-96DA-4AD9-86BC-5495A79598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8498"/>
          <a:ext cx="1489239" cy="3854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35943</xdr:colOff>
      <xdr:row>0</xdr:row>
      <xdr:rowOff>87759</xdr:rowOff>
    </xdr:from>
    <xdr:to>
      <xdr:col>2</xdr:col>
      <xdr:colOff>502832</xdr:colOff>
      <xdr:row>1</xdr:row>
      <xdr:rowOff>231162</xdr:rowOff>
    </xdr:to>
    <xdr:pic>
      <xdr:nvPicPr>
        <xdr:cNvPr id="3" name="صورة 1">
          <a:extLst>
            <a:ext uri="{FF2B5EF4-FFF2-40B4-BE49-F238E27FC236}">
              <a16:creationId xmlns:a16="http://schemas.microsoft.com/office/drawing/2014/main" id="{C8D4A9AE-F172-4091-B4CC-BD145D6A79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7759"/>
          <a:ext cx="1584489" cy="41010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35943</xdr:colOff>
      <xdr:row>0</xdr:row>
      <xdr:rowOff>97210</xdr:rowOff>
    </xdr:from>
    <xdr:to>
      <xdr:col>1</xdr:col>
      <xdr:colOff>1255307</xdr:colOff>
      <xdr:row>1</xdr:row>
      <xdr:rowOff>221712</xdr:rowOff>
    </xdr:to>
    <xdr:pic>
      <xdr:nvPicPr>
        <xdr:cNvPr id="2" name="صورة 1">
          <a:extLst>
            <a:ext uri="{FF2B5EF4-FFF2-40B4-BE49-F238E27FC236}">
              <a16:creationId xmlns:a16="http://schemas.microsoft.com/office/drawing/2014/main" id="{EACEF224-B3E2-4C3A-AD5E-93FD472B3A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7210"/>
          <a:ext cx="1511464" cy="391202"/>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65727</xdr:colOff>
      <xdr:row>0</xdr:row>
      <xdr:rowOff>79500</xdr:rowOff>
    </xdr:from>
    <xdr:to>
      <xdr:col>1</xdr:col>
      <xdr:colOff>1409672</xdr:colOff>
      <xdr:row>1</xdr:row>
      <xdr:rowOff>236247</xdr:rowOff>
    </xdr:to>
    <xdr:pic>
      <xdr:nvPicPr>
        <xdr:cNvPr id="2" name="صورة 1">
          <a:extLst>
            <a:ext uri="{FF2B5EF4-FFF2-40B4-BE49-F238E27FC236}">
              <a16:creationId xmlns:a16="http://schemas.microsoft.com/office/drawing/2014/main" id="{8884C36A-B9C2-4C51-8836-8A4212F960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5727" y="79500"/>
          <a:ext cx="1636045" cy="423447"/>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35943</xdr:colOff>
      <xdr:row>0</xdr:row>
      <xdr:rowOff>84288</xdr:rowOff>
    </xdr:from>
    <xdr:to>
      <xdr:col>1</xdr:col>
      <xdr:colOff>1334682</xdr:colOff>
      <xdr:row>1</xdr:row>
      <xdr:rowOff>234634</xdr:rowOff>
    </xdr:to>
    <xdr:pic>
      <xdr:nvPicPr>
        <xdr:cNvPr id="2" name="صورة 1">
          <a:extLst>
            <a:ext uri="{FF2B5EF4-FFF2-40B4-BE49-F238E27FC236}">
              <a16:creationId xmlns:a16="http://schemas.microsoft.com/office/drawing/2014/main" id="{2F288164-C4A2-4CBD-B658-CADD726189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4288"/>
          <a:ext cx="1619974" cy="419287"/>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35943</xdr:colOff>
      <xdr:row>0</xdr:row>
      <xdr:rowOff>83259</xdr:rowOff>
    </xdr:from>
    <xdr:to>
      <xdr:col>1</xdr:col>
      <xdr:colOff>1372782</xdr:colOff>
      <xdr:row>1</xdr:row>
      <xdr:rowOff>235663</xdr:rowOff>
    </xdr:to>
    <xdr:pic>
      <xdr:nvPicPr>
        <xdr:cNvPr id="2" name="صورة 1">
          <a:extLst>
            <a:ext uri="{FF2B5EF4-FFF2-40B4-BE49-F238E27FC236}">
              <a16:creationId xmlns:a16="http://schemas.microsoft.com/office/drawing/2014/main" id="{910A4017-548A-4510-A517-9FA6453B9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259"/>
          <a:ext cx="1630377" cy="421979"/>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2" name="صورة 1">
          <a:extLst>
            <a:ext uri="{FF2B5EF4-FFF2-40B4-BE49-F238E27FC236}">
              <a16:creationId xmlns:a16="http://schemas.microsoft.com/office/drawing/2014/main" id="{A746AA87-8FA5-4509-ADB3-54BC7C6059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78644</xdr:colOff>
      <xdr:row>0</xdr:row>
      <xdr:rowOff>79500</xdr:rowOff>
    </xdr:from>
    <xdr:to>
      <xdr:col>2</xdr:col>
      <xdr:colOff>501406</xdr:colOff>
      <xdr:row>1</xdr:row>
      <xdr:rowOff>239422</xdr:rowOff>
    </xdr:to>
    <xdr:pic>
      <xdr:nvPicPr>
        <xdr:cNvPr id="2" name="صورة 1">
          <a:extLst>
            <a:ext uri="{FF2B5EF4-FFF2-40B4-BE49-F238E27FC236}">
              <a16:creationId xmlns:a16="http://schemas.microsoft.com/office/drawing/2014/main" id="{59DF7B2D-F3DD-440F-B113-57D1EDF5E0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8644" y="79500"/>
          <a:ext cx="1648312" cy="426622"/>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35943</xdr:colOff>
      <xdr:row>0</xdr:row>
      <xdr:rowOff>79598</xdr:rowOff>
    </xdr:from>
    <xdr:to>
      <xdr:col>1</xdr:col>
      <xdr:colOff>1334682</xdr:colOff>
      <xdr:row>1</xdr:row>
      <xdr:rowOff>236149</xdr:rowOff>
    </xdr:to>
    <xdr:pic>
      <xdr:nvPicPr>
        <xdr:cNvPr id="2" name="صورة 1">
          <a:extLst>
            <a:ext uri="{FF2B5EF4-FFF2-40B4-BE49-F238E27FC236}">
              <a16:creationId xmlns:a16="http://schemas.microsoft.com/office/drawing/2014/main" id="{42059332-D7B0-4724-BFFE-49FA2F846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79598"/>
          <a:ext cx="1635289" cy="4232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35943</xdr:colOff>
      <xdr:row>0</xdr:row>
      <xdr:rowOff>81185</xdr:rowOff>
    </xdr:from>
    <xdr:to>
      <xdr:col>1</xdr:col>
      <xdr:colOff>1334682</xdr:colOff>
      <xdr:row>1</xdr:row>
      <xdr:rowOff>237736</xdr:rowOff>
    </xdr:to>
    <xdr:pic>
      <xdr:nvPicPr>
        <xdr:cNvPr id="2" name="صورة 1">
          <a:extLst>
            <a:ext uri="{FF2B5EF4-FFF2-40B4-BE49-F238E27FC236}">
              <a16:creationId xmlns:a16="http://schemas.microsoft.com/office/drawing/2014/main" id="{A3808623-77A9-44EB-869D-ECA0F6FAB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185"/>
          <a:ext cx="1635289" cy="4232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61181</xdr:colOff>
      <xdr:row>0</xdr:row>
      <xdr:rowOff>79500</xdr:rowOff>
    </xdr:from>
    <xdr:to>
      <xdr:col>1</xdr:col>
      <xdr:colOff>1252293</xdr:colOff>
      <xdr:row>1</xdr:row>
      <xdr:rowOff>239422</xdr:rowOff>
    </xdr:to>
    <xdr:pic>
      <xdr:nvPicPr>
        <xdr:cNvPr id="2" name="صورة 1">
          <a:extLst>
            <a:ext uri="{FF2B5EF4-FFF2-40B4-BE49-F238E27FC236}">
              <a16:creationId xmlns:a16="http://schemas.microsoft.com/office/drawing/2014/main" id="{22BD4866-EE55-46FB-AF03-73A5CA941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1181" y="79500"/>
          <a:ext cx="1648312" cy="426622"/>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35943</xdr:colOff>
      <xdr:row>0</xdr:row>
      <xdr:rowOff>98442</xdr:rowOff>
    </xdr:from>
    <xdr:to>
      <xdr:col>1</xdr:col>
      <xdr:colOff>1201332</xdr:colOff>
      <xdr:row>1</xdr:row>
      <xdr:rowOff>220479</xdr:rowOff>
    </xdr:to>
    <xdr:pic>
      <xdr:nvPicPr>
        <xdr:cNvPr id="2" name="صورة 1">
          <a:extLst>
            <a:ext uri="{FF2B5EF4-FFF2-40B4-BE49-F238E27FC236}">
              <a16:creationId xmlns:a16="http://schemas.microsoft.com/office/drawing/2014/main" id="{05CE9EC7-5884-4E89-AE68-73928D3EB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8442"/>
          <a:ext cx="1501939" cy="3887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35943</xdr:colOff>
      <xdr:row>0</xdr:row>
      <xdr:rowOff>86495</xdr:rowOff>
    </xdr:from>
    <xdr:to>
      <xdr:col>2</xdr:col>
      <xdr:colOff>506007</xdr:colOff>
      <xdr:row>1</xdr:row>
      <xdr:rowOff>229252</xdr:rowOff>
    </xdr:to>
    <xdr:pic>
      <xdr:nvPicPr>
        <xdr:cNvPr id="3" name="صورة 1">
          <a:extLst>
            <a:ext uri="{FF2B5EF4-FFF2-40B4-BE49-F238E27FC236}">
              <a16:creationId xmlns:a16="http://schemas.microsoft.com/office/drawing/2014/main" id="{62846584-1B8A-490C-953C-D6535329B9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6495"/>
          <a:ext cx="1590652" cy="4116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35943</xdr:colOff>
      <xdr:row>0</xdr:row>
      <xdr:rowOff>85556</xdr:rowOff>
    </xdr:from>
    <xdr:to>
      <xdr:col>2</xdr:col>
      <xdr:colOff>513264</xdr:colOff>
      <xdr:row>1</xdr:row>
      <xdr:rowOff>230191</xdr:rowOff>
    </xdr:to>
    <xdr:pic>
      <xdr:nvPicPr>
        <xdr:cNvPr id="3" name="صورة 1">
          <a:extLst>
            <a:ext uri="{FF2B5EF4-FFF2-40B4-BE49-F238E27FC236}">
              <a16:creationId xmlns:a16="http://schemas.microsoft.com/office/drawing/2014/main" id="{0A12FB2C-97B1-49DF-94B2-A0DA4B6984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5556"/>
          <a:ext cx="1597909" cy="41357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35943</xdr:colOff>
      <xdr:row>0</xdr:row>
      <xdr:rowOff>85556</xdr:rowOff>
    </xdr:from>
    <xdr:to>
      <xdr:col>2</xdr:col>
      <xdr:colOff>513264</xdr:colOff>
      <xdr:row>1</xdr:row>
      <xdr:rowOff>230191</xdr:rowOff>
    </xdr:to>
    <xdr:pic>
      <xdr:nvPicPr>
        <xdr:cNvPr id="3" name="صورة 1">
          <a:extLst>
            <a:ext uri="{FF2B5EF4-FFF2-40B4-BE49-F238E27FC236}">
              <a16:creationId xmlns:a16="http://schemas.microsoft.com/office/drawing/2014/main" id="{74A29395-A45A-4394-8911-D8EF526CC3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5556"/>
          <a:ext cx="1597909" cy="4135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74005</xdr:colOff>
      <xdr:row>0</xdr:row>
      <xdr:rowOff>79500</xdr:rowOff>
    </xdr:from>
    <xdr:to>
      <xdr:col>2</xdr:col>
      <xdr:colOff>598120</xdr:colOff>
      <xdr:row>1</xdr:row>
      <xdr:rowOff>236247</xdr:rowOff>
    </xdr:to>
    <xdr:pic>
      <xdr:nvPicPr>
        <xdr:cNvPr id="2" name="صورة 1">
          <a:extLst>
            <a:ext uri="{FF2B5EF4-FFF2-40B4-BE49-F238E27FC236}">
              <a16:creationId xmlns:a16="http://schemas.microsoft.com/office/drawing/2014/main" id="{778889A1-4504-40F1-8AFE-F1D746E5C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74005" y="79500"/>
          <a:ext cx="1644703" cy="4256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35943</xdr:colOff>
      <xdr:row>0</xdr:row>
      <xdr:rowOff>83965</xdr:rowOff>
    </xdr:from>
    <xdr:to>
      <xdr:col>2</xdr:col>
      <xdr:colOff>532154</xdr:colOff>
      <xdr:row>1</xdr:row>
      <xdr:rowOff>234957</xdr:rowOff>
    </xdr:to>
    <xdr:pic>
      <xdr:nvPicPr>
        <xdr:cNvPr id="3" name="صورة 1">
          <a:extLst>
            <a:ext uri="{FF2B5EF4-FFF2-40B4-BE49-F238E27FC236}">
              <a16:creationId xmlns:a16="http://schemas.microsoft.com/office/drawing/2014/main" id="{C65FF405-B888-4A1C-A033-C0227A30EA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965"/>
          <a:ext cx="1613811" cy="4176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35943</xdr:colOff>
      <xdr:row>0</xdr:row>
      <xdr:rowOff>80105</xdr:rowOff>
    </xdr:from>
    <xdr:to>
      <xdr:col>2</xdr:col>
      <xdr:colOff>549710</xdr:colOff>
      <xdr:row>1</xdr:row>
      <xdr:rowOff>235641</xdr:rowOff>
    </xdr:to>
    <xdr:pic>
      <xdr:nvPicPr>
        <xdr:cNvPr id="3" name="صورة 1">
          <a:extLst>
            <a:ext uri="{FF2B5EF4-FFF2-40B4-BE49-F238E27FC236}">
              <a16:creationId xmlns:a16="http://schemas.microsoft.com/office/drawing/2014/main" id="{CA00FF75-483F-4F67-801F-54F0CDD27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0105"/>
          <a:ext cx="1631367" cy="4222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35943</xdr:colOff>
      <xdr:row>0</xdr:row>
      <xdr:rowOff>81693</xdr:rowOff>
    </xdr:from>
    <xdr:to>
      <xdr:col>2</xdr:col>
      <xdr:colOff>549710</xdr:colOff>
      <xdr:row>1</xdr:row>
      <xdr:rowOff>237229</xdr:rowOff>
    </xdr:to>
    <xdr:pic>
      <xdr:nvPicPr>
        <xdr:cNvPr id="3" name="صورة 1">
          <a:extLst>
            <a:ext uri="{FF2B5EF4-FFF2-40B4-BE49-F238E27FC236}">
              <a16:creationId xmlns:a16="http://schemas.microsoft.com/office/drawing/2014/main" id="{90FA3C5F-D816-488D-9483-9A8C94236A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693"/>
          <a:ext cx="1631367" cy="4222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35943</xdr:colOff>
      <xdr:row>0</xdr:row>
      <xdr:rowOff>99320</xdr:rowOff>
    </xdr:from>
    <xdr:to>
      <xdr:col>1</xdr:col>
      <xdr:colOff>1226732</xdr:colOff>
      <xdr:row>1</xdr:row>
      <xdr:rowOff>216426</xdr:rowOff>
    </xdr:to>
    <xdr:pic>
      <xdr:nvPicPr>
        <xdr:cNvPr id="3" name="صورة 1">
          <a:extLst>
            <a:ext uri="{FF2B5EF4-FFF2-40B4-BE49-F238E27FC236}">
              <a16:creationId xmlns:a16="http://schemas.microsoft.com/office/drawing/2014/main" id="{6D36D67A-678C-4343-AC6D-B09D94AE3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9320"/>
          <a:ext cx="1482889" cy="3838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35943</xdr:colOff>
      <xdr:row>0</xdr:row>
      <xdr:rowOff>84030</xdr:rowOff>
    </xdr:from>
    <xdr:to>
      <xdr:col>2</xdr:col>
      <xdr:colOff>525057</xdr:colOff>
      <xdr:row>1</xdr:row>
      <xdr:rowOff>231717</xdr:rowOff>
    </xdr:to>
    <xdr:pic>
      <xdr:nvPicPr>
        <xdr:cNvPr id="3" name="صورة 1">
          <a:extLst>
            <a:ext uri="{FF2B5EF4-FFF2-40B4-BE49-F238E27FC236}">
              <a16:creationId xmlns:a16="http://schemas.microsoft.com/office/drawing/2014/main" id="{34E25745-5CC2-462E-80ED-67752CA978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4030"/>
          <a:ext cx="1609702" cy="4166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35943</xdr:colOff>
      <xdr:row>0</xdr:row>
      <xdr:rowOff>81564</xdr:rowOff>
    </xdr:from>
    <xdr:to>
      <xdr:col>1</xdr:col>
      <xdr:colOff>36107</xdr:colOff>
      <xdr:row>1</xdr:row>
      <xdr:rowOff>234182</xdr:rowOff>
    </xdr:to>
    <xdr:pic>
      <xdr:nvPicPr>
        <xdr:cNvPr id="3" name="صورة 1">
          <a:extLst>
            <a:ext uri="{FF2B5EF4-FFF2-40B4-BE49-F238E27FC236}">
              <a16:creationId xmlns:a16="http://schemas.microsoft.com/office/drawing/2014/main" id="{707B6BE4-70EC-4052-BC12-228EA39CDD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564"/>
          <a:ext cx="1628752" cy="4215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35943</xdr:colOff>
      <xdr:row>0</xdr:row>
      <xdr:rowOff>82063</xdr:rowOff>
    </xdr:from>
    <xdr:to>
      <xdr:col>2</xdr:col>
      <xdr:colOff>579032</xdr:colOff>
      <xdr:row>1</xdr:row>
      <xdr:rowOff>233683</xdr:rowOff>
    </xdr:to>
    <xdr:pic>
      <xdr:nvPicPr>
        <xdr:cNvPr id="3" name="صورة 1">
          <a:extLst>
            <a:ext uri="{FF2B5EF4-FFF2-40B4-BE49-F238E27FC236}">
              <a16:creationId xmlns:a16="http://schemas.microsoft.com/office/drawing/2014/main" id="{89DB39F1-3AAE-4E38-B5BA-58275E4781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063"/>
          <a:ext cx="1616239" cy="4183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35943</xdr:colOff>
      <xdr:row>0</xdr:row>
      <xdr:rowOff>83651</xdr:rowOff>
    </xdr:from>
    <xdr:to>
      <xdr:col>1</xdr:col>
      <xdr:colOff>1360082</xdr:colOff>
      <xdr:row>1</xdr:row>
      <xdr:rowOff>235271</xdr:rowOff>
    </xdr:to>
    <xdr:pic>
      <xdr:nvPicPr>
        <xdr:cNvPr id="3" name="صورة 1">
          <a:extLst>
            <a:ext uri="{FF2B5EF4-FFF2-40B4-BE49-F238E27FC236}">
              <a16:creationId xmlns:a16="http://schemas.microsoft.com/office/drawing/2014/main" id="{32341CEE-E7E0-4D35-8C8F-E7098981CE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651"/>
          <a:ext cx="1616239" cy="4183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48265</xdr:colOff>
      <xdr:row>0</xdr:row>
      <xdr:rowOff>79500</xdr:rowOff>
    </xdr:from>
    <xdr:to>
      <xdr:col>2</xdr:col>
      <xdr:colOff>204760</xdr:colOff>
      <xdr:row>1</xdr:row>
      <xdr:rowOff>236247</xdr:rowOff>
    </xdr:to>
    <xdr:pic>
      <xdr:nvPicPr>
        <xdr:cNvPr id="3" name="صورة 1">
          <a:extLst>
            <a:ext uri="{FF2B5EF4-FFF2-40B4-BE49-F238E27FC236}">
              <a16:creationId xmlns:a16="http://schemas.microsoft.com/office/drawing/2014/main" id="{0AAA87CB-CB30-4772-A163-7816ECE87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8265" y="79500"/>
          <a:ext cx="1636045" cy="4234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45306</xdr:colOff>
      <xdr:row>0</xdr:row>
      <xdr:rowOff>79500</xdr:rowOff>
    </xdr:from>
    <xdr:to>
      <xdr:col>2</xdr:col>
      <xdr:colOff>258518</xdr:colOff>
      <xdr:row>1</xdr:row>
      <xdr:rowOff>239422</xdr:rowOff>
    </xdr:to>
    <xdr:pic>
      <xdr:nvPicPr>
        <xdr:cNvPr id="3" name="صورة 1">
          <a:extLst>
            <a:ext uri="{FF2B5EF4-FFF2-40B4-BE49-F238E27FC236}">
              <a16:creationId xmlns:a16="http://schemas.microsoft.com/office/drawing/2014/main" id="{DC0A88F1-B893-45EB-9442-B111396B90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306" y="79500"/>
          <a:ext cx="1648312" cy="42662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35943</xdr:colOff>
      <xdr:row>0</xdr:row>
      <xdr:rowOff>96569</xdr:rowOff>
    </xdr:from>
    <xdr:to>
      <xdr:col>1</xdr:col>
      <xdr:colOff>1248050</xdr:colOff>
      <xdr:row>1</xdr:row>
      <xdr:rowOff>222352</xdr:rowOff>
    </xdr:to>
    <xdr:pic>
      <xdr:nvPicPr>
        <xdr:cNvPr id="3" name="صورة 1">
          <a:extLst>
            <a:ext uri="{FF2B5EF4-FFF2-40B4-BE49-F238E27FC236}">
              <a16:creationId xmlns:a16="http://schemas.microsoft.com/office/drawing/2014/main" id="{481FA757-9ACC-4245-A1BA-32AF8F03C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6569"/>
          <a:ext cx="1502393" cy="3888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3" name="صورة 1">
          <a:extLst>
            <a:ext uri="{FF2B5EF4-FFF2-40B4-BE49-F238E27FC236}">
              <a16:creationId xmlns:a16="http://schemas.microsoft.com/office/drawing/2014/main" id="{2E62B76A-2A51-4913-BF95-90EBB750E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35943</xdr:colOff>
      <xdr:row>0</xdr:row>
      <xdr:rowOff>99731</xdr:rowOff>
    </xdr:from>
    <xdr:to>
      <xdr:col>1</xdr:col>
      <xdr:colOff>1191807</xdr:colOff>
      <xdr:row>1</xdr:row>
      <xdr:rowOff>216015</xdr:rowOff>
    </xdr:to>
    <xdr:pic>
      <xdr:nvPicPr>
        <xdr:cNvPr id="3" name="صورة 1">
          <a:extLst>
            <a:ext uri="{FF2B5EF4-FFF2-40B4-BE49-F238E27FC236}">
              <a16:creationId xmlns:a16="http://schemas.microsoft.com/office/drawing/2014/main" id="{133E1D79-720D-414C-A7C6-4B19C5D386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9731"/>
          <a:ext cx="1479714" cy="38298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35943</xdr:colOff>
      <xdr:row>0</xdr:row>
      <xdr:rowOff>97230</xdr:rowOff>
    </xdr:from>
    <xdr:to>
      <xdr:col>1</xdr:col>
      <xdr:colOff>1322729</xdr:colOff>
      <xdr:row>1</xdr:row>
      <xdr:rowOff>221691</xdr:rowOff>
    </xdr:to>
    <xdr:pic>
      <xdr:nvPicPr>
        <xdr:cNvPr id="3" name="صورة 1">
          <a:extLst>
            <a:ext uri="{FF2B5EF4-FFF2-40B4-BE49-F238E27FC236}">
              <a16:creationId xmlns:a16="http://schemas.microsoft.com/office/drawing/2014/main" id="{BECCAE4D-ABFB-44C3-99E8-F33A63FAD8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7230"/>
          <a:ext cx="1500831" cy="3884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35943</xdr:colOff>
      <xdr:row>0</xdr:row>
      <xdr:rowOff>109125</xdr:rowOff>
    </xdr:from>
    <xdr:to>
      <xdr:col>0</xdr:col>
      <xdr:colOff>1455332</xdr:colOff>
      <xdr:row>1</xdr:row>
      <xdr:rowOff>209796</xdr:rowOff>
    </xdr:to>
    <xdr:pic>
      <xdr:nvPicPr>
        <xdr:cNvPr id="3" name="صورة 1">
          <a:extLst>
            <a:ext uri="{FF2B5EF4-FFF2-40B4-BE49-F238E27FC236}">
              <a16:creationId xmlns:a16="http://schemas.microsoft.com/office/drawing/2014/main" id="{81F0D395-5AE0-4ADE-9F68-81EC1F5BE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9125"/>
          <a:ext cx="1419389" cy="3673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35943</xdr:colOff>
      <xdr:row>0</xdr:row>
      <xdr:rowOff>81140</xdr:rowOff>
    </xdr:from>
    <xdr:to>
      <xdr:col>2</xdr:col>
      <xdr:colOff>532154</xdr:colOff>
      <xdr:row>1</xdr:row>
      <xdr:rowOff>234606</xdr:rowOff>
    </xdr:to>
    <xdr:pic>
      <xdr:nvPicPr>
        <xdr:cNvPr id="3" name="صورة 1">
          <a:extLst>
            <a:ext uri="{FF2B5EF4-FFF2-40B4-BE49-F238E27FC236}">
              <a16:creationId xmlns:a16="http://schemas.microsoft.com/office/drawing/2014/main" id="{9554EAFF-917E-4ADC-8B26-454ACC6E0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140"/>
          <a:ext cx="1610839" cy="41692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53677</xdr:colOff>
      <xdr:row>0</xdr:row>
      <xdr:rowOff>60450</xdr:rowOff>
    </xdr:from>
    <xdr:to>
      <xdr:col>1</xdr:col>
      <xdr:colOff>1297897</xdr:colOff>
      <xdr:row>1</xdr:row>
      <xdr:rowOff>220372</xdr:rowOff>
    </xdr:to>
    <xdr:pic>
      <xdr:nvPicPr>
        <xdr:cNvPr id="3" name="صورة 1">
          <a:extLst>
            <a:ext uri="{FF2B5EF4-FFF2-40B4-BE49-F238E27FC236}">
              <a16:creationId xmlns:a16="http://schemas.microsoft.com/office/drawing/2014/main" id="{938982F5-6727-4AB8-B2E1-B601645D4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3677" y="60450"/>
          <a:ext cx="1634291" cy="42299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51406</xdr:colOff>
      <xdr:row>0</xdr:row>
      <xdr:rowOff>60450</xdr:rowOff>
    </xdr:from>
    <xdr:to>
      <xdr:col>1</xdr:col>
      <xdr:colOff>1300168</xdr:colOff>
      <xdr:row>1</xdr:row>
      <xdr:rowOff>217197</xdr:rowOff>
    </xdr:to>
    <xdr:pic>
      <xdr:nvPicPr>
        <xdr:cNvPr id="2" name="صورة 1">
          <a:extLst>
            <a:ext uri="{FF2B5EF4-FFF2-40B4-BE49-F238E27FC236}">
              <a16:creationId xmlns:a16="http://schemas.microsoft.com/office/drawing/2014/main" id="{E30E3765-0194-45B4-ADA9-A413402AF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1406" y="60450"/>
          <a:ext cx="1644703" cy="4256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35943</xdr:colOff>
      <xdr:row>0</xdr:row>
      <xdr:rowOff>81241</xdr:rowOff>
    </xdr:from>
    <xdr:to>
      <xdr:col>0</xdr:col>
      <xdr:colOff>1658532</xdr:colOff>
      <xdr:row>1</xdr:row>
      <xdr:rowOff>234505</xdr:rowOff>
    </xdr:to>
    <xdr:pic>
      <xdr:nvPicPr>
        <xdr:cNvPr id="3" name="صورة 1">
          <a:extLst>
            <a:ext uri="{FF2B5EF4-FFF2-40B4-BE49-F238E27FC236}">
              <a16:creationId xmlns:a16="http://schemas.microsoft.com/office/drawing/2014/main" id="{90AD730C-A721-4416-9DD2-31C40A6878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241"/>
          <a:ext cx="1622589" cy="41996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0</xdr:col>
      <xdr:colOff>1658532</xdr:colOff>
      <xdr:row>1</xdr:row>
      <xdr:rowOff>236093</xdr:rowOff>
    </xdr:to>
    <xdr:pic>
      <xdr:nvPicPr>
        <xdr:cNvPr id="3" name="صورة 1">
          <a:extLst>
            <a:ext uri="{FF2B5EF4-FFF2-40B4-BE49-F238E27FC236}">
              <a16:creationId xmlns:a16="http://schemas.microsoft.com/office/drawing/2014/main" id="{E09ACC52-AB71-42DB-BCDB-AB4BF77C7B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0</xdr:col>
      <xdr:colOff>1658532</xdr:colOff>
      <xdr:row>1</xdr:row>
      <xdr:rowOff>236093</xdr:rowOff>
    </xdr:to>
    <xdr:pic>
      <xdr:nvPicPr>
        <xdr:cNvPr id="3" name="صورة 1">
          <a:extLst>
            <a:ext uri="{FF2B5EF4-FFF2-40B4-BE49-F238E27FC236}">
              <a16:creationId xmlns:a16="http://schemas.microsoft.com/office/drawing/2014/main" id="{4B3538D7-666E-44D3-9A25-40F90B2932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35943</xdr:colOff>
      <xdr:row>0</xdr:row>
      <xdr:rowOff>83909</xdr:rowOff>
    </xdr:from>
    <xdr:to>
      <xdr:col>1</xdr:col>
      <xdr:colOff>1429932</xdr:colOff>
      <xdr:row>1</xdr:row>
      <xdr:rowOff>231838</xdr:rowOff>
    </xdr:to>
    <xdr:pic>
      <xdr:nvPicPr>
        <xdr:cNvPr id="3" name="صورة 1">
          <a:extLst>
            <a:ext uri="{FF2B5EF4-FFF2-40B4-BE49-F238E27FC236}">
              <a16:creationId xmlns:a16="http://schemas.microsoft.com/office/drawing/2014/main" id="{EDA118A0-6F60-48D1-A854-1196E73DDE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909"/>
          <a:ext cx="1610636" cy="41687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35943</xdr:colOff>
      <xdr:row>0</xdr:row>
      <xdr:rowOff>109947</xdr:rowOff>
    </xdr:from>
    <xdr:to>
      <xdr:col>0</xdr:col>
      <xdr:colOff>1448982</xdr:colOff>
      <xdr:row>1</xdr:row>
      <xdr:rowOff>208974</xdr:rowOff>
    </xdr:to>
    <xdr:pic>
      <xdr:nvPicPr>
        <xdr:cNvPr id="3" name="صورة 1">
          <a:extLst>
            <a:ext uri="{FF2B5EF4-FFF2-40B4-BE49-F238E27FC236}">
              <a16:creationId xmlns:a16="http://schemas.microsoft.com/office/drawing/2014/main" id="{95B5EE32-3DA0-4094-B20A-1F4DF84781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9947"/>
          <a:ext cx="1413039" cy="36572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40544</xdr:colOff>
      <xdr:row>0</xdr:row>
      <xdr:rowOff>79500</xdr:rowOff>
    </xdr:from>
    <xdr:to>
      <xdr:col>2</xdr:col>
      <xdr:colOff>6106</xdr:colOff>
      <xdr:row>1</xdr:row>
      <xdr:rowOff>239422</xdr:rowOff>
    </xdr:to>
    <xdr:pic>
      <xdr:nvPicPr>
        <xdr:cNvPr id="3" name="صورة 1">
          <a:extLst>
            <a:ext uri="{FF2B5EF4-FFF2-40B4-BE49-F238E27FC236}">
              <a16:creationId xmlns:a16="http://schemas.microsoft.com/office/drawing/2014/main" id="{BAA2655F-04B1-4E52-A22D-CF354AF248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0544" y="79500"/>
          <a:ext cx="1648312" cy="42662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35943</xdr:colOff>
      <xdr:row>0</xdr:row>
      <xdr:rowOff>100537</xdr:rowOff>
    </xdr:from>
    <xdr:to>
      <xdr:col>1</xdr:col>
      <xdr:colOff>1226732</xdr:colOff>
      <xdr:row>1</xdr:row>
      <xdr:rowOff>215209</xdr:rowOff>
    </xdr:to>
    <xdr:pic>
      <xdr:nvPicPr>
        <xdr:cNvPr id="3" name="صورة 1">
          <a:extLst>
            <a:ext uri="{FF2B5EF4-FFF2-40B4-BE49-F238E27FC236}">
              <a16:creationId xmlns:a16="http://schemas.microsoft.com/office/drawing/2014/main" id="{11D4F094-A239-4C34-9456-2EC9ACB55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0537"/>
          <a:ext cx="1482142" cy="38361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42382</xdr:colOff>
      <xdr:row>0</xdr:row>
      <xdr:rowOff>79500</xdr:rowOff>
    </xdr:from>
    <xdr:to>
      <xdr:col>1</xdr:col>
      <xdr:colOff>1386327</xdr:colOff>
      <xdr:row>1</xdr:row>
      <xdr:rowOff>236247</xdr:rowOff>
    </xdr:to>
    <xdr:pic>
      <xdr:nvPicPr>
        <xdr:cNvPr id="3" name="صورة 1">
          <a:extLst>
            <a:ext uri="{FF2B5EF4-FFF2-40B4-BE49-F238E27FC236}">
              <a16:creationId xmlns:a16="http://schemas.microsoft.com/office/drawing/2014/main" id="{BF83AF45-B955-49B3-A5B9-4280EEDE05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2382" y="79500"/>
          <a:ext cx="1636045" cy="423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35943</xdr:colOff>
      <xdr:row>0</xdr:row>
      <xdr:rowOff>85294</xdr:rowOff>
    </xdr:from>
    <xdr:to>
      <xdr:col>2</xdr:col>
      <xdr:colOff>521882</xdr:colOff>
      <xdr:row>1</xdr:row>
      <xdr:rowOff>233627</xdr:rowOff>
    </xdr:to>
    <xdr:pic>
      <xdr:nvPicPr>
        <xdr:cNvPr id="3" name="صورة 1">
          <a:extLst>
            <a:ext uri="{FF2B5EF4-FFF2-40B4-BE49-F238E27FC236}">
              <a16:creationId xmlns:a16="http://schemas.microsoft.com/office/drawing/2014/main" id="{6CCBF502-E382-4887-868A-A9F50E0BC5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5294"/>
          <a:ext cx="1603539" cy="41503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42382</xdr:colOff>
      <xdr:row>0</xdr:row>
      <xdr:rowOff>79500</xdr:rowOff>
    </xdr:from>
    <xdr:to>
      <xdr:col>1</xdr:col>
      <xdr:colOff>1386327</xdr:colOff>
      <xdr:row>1</xdr:row>
      <xdr:rowOff>236247</xdr:rowOff>
    </xdr:to>
    <xdr:pic>
      <xdr:nvPicPr>
        <xdr:cNvPr id="3" name="صورة 1">
          <a:extLst>
            <a:ext uri="{FF2B5EF4-FFF2-40B4-BE49-F238E27FC236}">
              <a16:creationId xmlns:a16="http://schemas.microsoft.com/office/drawing/2014/main" id="{23769E9A-0B08-4925-BF69-79C9EC9242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2382" y="79500"/>
          <a:ext cx="1636045" cy="4234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35943</xdr:colOff>
      <xdr:row>0</xdr:row>
      <xdr:rowOff>99046</xdr:rowOff>
    </xdr:from>
    <xdr:to>
      <xdr:col>1</xdr:col>
      <xdr:colOff>1228849</xdr:colOff>
      <xdr:row>1</xdr:row>
      <xdr:rowOff>216700</xdr:rowOff>
    </xdr:to>
    <xdr:pic>
      <xdr:nvPicPr>
        <xdr:cNvPr id="3" name="صورة 1">
          <a:extLst>
            <a:ext uri="{FF2B5EF4-FFF2-40B4-BE49-F238E27FC236}">
              <a16:creationId xmlns:a16="http://schemas.microsoft.com/office/drawing/2014/main" id="{7FFCC230-6D5D-49BB-A9E6-A4F5F44ABA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9046"/>
          <a:ext cx="1485006" cy="3843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46148</xdr:colOff>
      <xdr:row>0</xdr:row>
      <xdr:rowOff>79500</xdr:rowOff>
    </xdr:from>
    <xdr:to>
      <xdr:col>1</xdr:col>
      <xdr:colOff>1390093</xdr:colOff>
      <xdr:row>1</xdr:row>
      <xdr:rowOff>236247</xdr:rowOff>
    </xdr:to>
    <xdr:pic>
      <xdr:nvPicPr>
        <xdr:cNvPr id="3" name="صورة 1">
          <a:extLst>
            <a:ext uri="{FF2B5EF4-FFF2-40B4-BE49-F238E27FC236}">
              <a16:creationId xmlns:a16="http://schemas.microsoft.com/office/drawing/2014/main" id="{9778D8FE-5A2D-4BFF-8A6E-7EB7B73CF1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6148" y="79500"/>
          <a:ext cx="1636045" cy="4234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35943</xdr:colOff>
      <xdr:row>0</xdr:row>
      <xdr:rowOff>100021</xdr:rowOff>
    </xdr:from>
    <xdr:to>
      <xdr:col>1</xdr:col>
      <xdr:colOff>1221316</xdr:colOff>
      <xdr:row>1</xdr:row>
      <xdr:rowOff>215725</xdr:rowOff>
    </xdr:to>
    <xdr:pic>
      <xdr:nvPicPr>
        <xdr:cNvPr id="3" name="صورة 1">
          <a:extLst>
            <a:ext uri="{FF2B5EF4-FFF2-40B4-BE49-F238E27FC236}">
              <a16:creationId xmlns:a16="http://schemas.microsoft.com/office/drawing/2014/main" id="{B7A280B5-FC8A-4F12-87B0-9ED0B8954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0021"/>
          <a:ext cx="1477473" cy="3824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40544</xdr:colOff>
      <xdr:row>0</xdr:row>
      <xdr:rowOff>79500</xdr:rowOff>
    </xdr:from>
    <xdr:to>
      <xdr:col>2</xdr:col>
      <xdr:colOff>6106</xdr:colOff>
      <xdr:row>1</xdr:row>
      <xdr:rowOff>239422</xdr:rowOff>
    </xdr:to>
    <xdr:pic>
      <xdr:nvPicPr>
        <xdr:cNvPr id="3" name="صورة 1">
          <a:extLst>
            <a:ext uri="{FF2B5EF4-FFF2-40B4-BE49-F238E27FC236}">
              <a16:creationId xmlns:a16="http://schemas.microsoft.com/office/drawing/2014/main" id="{198CAB68-5798-45FC-8D9B-D1137D8354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0544" y="79500"/>
          <a:ext cx="1648312" cy="42662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36248</xdr:colOff>
      <xdr:row>0</xdr:row>
      <xdr:rowOff>79500</xdr:rowOff>
    </xdr:from>
    <xdr:to>
      <xdr:col>2</xdr:col>
      <xdr:colOff>1810</xdr:colOff>
      <xdr:row>1</xdr:row>
      <xdr:rowOff>239422</xdr:rowOff>
    </xdr:to>
    <xdr:pic>
      <xdr:nvPicPr>
        <xdr:cNvPr id="3" name="صورة 1">
          <a:extLst>
            <a:ext uri="{FF2B5EF4-FFF2-40B4-BE49-F238E27FC236}">
              <a16:creationId xmlns:a16="http://schemas.microsoft.com/office/drawing/2014/main" id="{64ED4F27-4AC7-48BB-A63A-3592A86444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6248" y="79500"/>
          <a:ext cx="1648312" cy="42662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35943</xdr:colOff>
      <xdr:row>0</xdr:row>
      <xdr:rowOff>100497</xdr:rowOff>
    </xdr:from>
    <xdr:to>
      <xdr:col>1</xdr:col>
      <xdr:colOff>1229907</xdr:colOff>
      <xdr:row>1</xdr:row>
      <xdr:rowOff>218425</xdr:rowOff>
    </xdr:to>
    <xdr:pic>
      <xdr:nvPicPr>
        <xdr:cNvPr id="3" name="صورة 1">
          <a:extLst>
            <a:ext uri="{FF2B5EF4-FFF2-40B4-BE49-F238E27FC236}">
              <a16:creationId xmlns:a16="http://schemas.microsoft.com/office/drawing/2014/main" id="{156BD9BB-C241-4033-9D7E-D426379A65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0497"/>
          <a:ext cx="1486064" cy="38462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35943</xdr:colOff>
      <xdr:row>0</xdr:row>
      <xdr:rowOff>99320</xdr:rowOff>
    </xdr:from>
    <xdr:to>
      <xdr:col>1</xdr:col>
      <xdr:colOff>1226732</xdr:colOff>
      <xdr:row>1</xdr:row>
      <xdr:rowOff>216426</xdr:rowOff>
    </xdr:to>
    <xdr:pic>
      <xdr:nvPicPr>
        <xdr:cNvPr id="3" name="صورة 1">
          <a:extLst>
            <a:ext uri="{FF2B5EF4-FFF2-40B4-BE49-F238E27FC236}">
              <a16:creationId xmlns:a16="http://schemas.microsoft.com/office/drawing/2014/main" id="{2940896D-BC28-44AE-8855-B21E5E7F3D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9320"/>
          <a:ext cx="1482889" cy="38380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36248</xdr:colOff>
      <xdr:row>0</xdr:row>
      <xdr:rowOff>79500</xdr:rowOff>
    </xdr:from>
    <xdr:to>
      <xdr:col>2</xdr:col>
      <xdr:colOff>1810</xdr:colOff>
      <xdr:row>1</xdr:row>
      <xdr:rowOff>239422</xdr:rowOff>
    </xdr:to>
    <xdr:pic>
      <xdr:nvPicPr>
        <xdr:cNvPr id="3" name="صورة 1">
          <a:extLst>
            <a:ext uri="{FF2B5EF4-FFF2-40B4-BE49-F238E27FC236}">
              <a16:creationId xmlns:a16="http://schemas.microsoft.com/office/drawing/2014/main" id="{45AFF816-6D6A-480F-8096-3C2E9F6B31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6248" y="79500"/>
          <a:ext cx="1648312" cy="42662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36248</xdr:colOff>
      <xdr:row>0</xdr:row>
      <xdr:rowOff>79500</xdr:rowOff>
    </xdr:from>
    <xdr:to>
      <xdr:col>2</xdr:col>
      <xdr:colOff>1810</xdr:colOff>
      <xdr:row>1</xdr:row>
      <xdr:rowOff>239422</xdr:rowOff>
    </xdr:to>
    <xdr:pic>
      <xdr:nvPicPr>
        <xdr:cNvPr id="3" name="صورة 1">
          <a:extLst>
            <a:ext uri="{FF2B5EF4-FFF2-40B4-BE49-F238E27FC236}">
              <a16:creationId xmlns:a16="http://schemas.microsoft.com/office/drawing/2014/main" id="{04C1D2A3-3734-42C8-BDFD-F8618ECF16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6248" y="79500"/>
          <a:ext cx="1648312" cy="426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1182</xdr:colOff>
      <xdr:row>1</xdr:row>
      <xdr:rowOff>236093</xdr:rowOff>
    </xdr:to>
    <xdr:pic>
      <xdr:nvPicPr>
        <xdr:cNvPr id="2" name="صورة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twoCellAnchor editAs="oneCell">
    <xdr:from>
      <xdr:col>0</xdr:col>
      <xdr:colOff>-356356488</xdr:colOff>
      <xdr:row>0</xdr:row>
      <xdr:rowOff>53915</xdr:rowOff>
    </xdr:from>
    <xdr:to>
      <xdr:col>0</xdr:col>
      <xdr:colOff>-354680252</xdr:colOff>
      <xdr:row>1</xdr:row>
      <xdr:rowOff>231426</xdr:rowOff>
    </xdr:to>
    <xdr:pic>
      <xdr:nvPicPr>
        <xdr:cNvPr id="6" name="Graphic 22">
          <a:extLst>
            <a:ext uri="{FF2B5EF4-FFF2-40B4-BE49-F238E27FC236}">
              <a16:creationId xmlns:a16="http://schemas.microsoft.com/office/drawing/2014/main" id="{CDB065F7-26F5-4F82-924D-0891D48AE4E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234733307" y="53915"/>
          <a:ext cx="1669886" cy="444500"/>
        </a:xfrm>
        <a:prstGeom prst="rect">
          <a:avLst/>
        </a:prstGeom>
      </xdr:spPr>
    </xdr:pic>
    <xdr:clientData/>
  </xdr:twoCellAnchor>
  <xdr:twoCellAnchor editAs="oneCell">
    <xdr:from>
      <xdr:col>0</xdr:col>
      <xdr:colOff>-356508888</xdr:colOff>
      <xdr:row>0</xdr:row>
      <xdr:rowOff>206315</xdr:rowOff>
    </xdr:from>
    <xdr:to>
      <xdr:col>0</xdr:col>
      <xdr:colOff>-354832652</xdr:colOff>
      <xdr:row>2</xdr:row>
      <xdr:rowOff>116838</xdr:rowOff>
    </xdr:to>
    <xdr:pic>
      <xdr:nvPicPr>
        <xdr:cNvPr id="7" name="Graphic 22">
          <a:extLst>
            <a:ext uri="{FF2B5EF4-FFF2-40B4-BE49-F238E27FC236}">
              <a16:creationId xmlns:a16="http://schemas.microsoft.com/office/drawing/2014/main" id="{C9321D6E-081B-49F0-BD53-2EA8FEE75FD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234885707" y="206315"/>
          <a:ext cx="1669886" cy="444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35943</xdr:colOff>
      <xdr:row>0</xdr:row>
      <xdr:rowOff>83651</xdr:rowOff>
    </xdr:from>
    <xdr:to>
      <xdr:col>1</xdr:col>
      <xdr:colOff>1360082</xdr:colOff>
      <xdr:row>1</xdr:row>
      <xdr:rowOff>235271</xdr:rowOff>
    </xdr:to>
    <xdr:pic>
      <xdr:nvPicPr>
        <xdr:cNvPr id="3" name="صورة 1">
          <a:extLst>
            <a:ext uri="{FF2B5EF4-FFF2-40B4-BE49-F238E27FC236}">
              <a16:creationId xmlns:a16="http://schemas.microsoft.com/office/drawing/2014/main" id="{2FC802F2-57BE-4ABB-BD1F-D2750ADC31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651"/>
          <a:ext cx="1616239" cy="41832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36248</xdr:colOff>
      <xdr:row>0</xdr:row>
      <xdr:rowOff>79500</xdr:rowOff>
    </xdr:from>
    <xdr:to>
      <xdr:col>2</xdr:col>
      <xdr:colOff>1810</xdr:colOff>
      <xdr:row>1</xdr:row>
      <xdr:rowOff>239422</xdr:rowOff>
    </xdr:to>
    <xdr:pic>
      <xdr:nvPicPr>
        <xdr:cNvPr id="3" name="صورة 1">
          <a:extLst>
            <a:ext uri="{FF2B5EF4-FFF2-40B4-BE49-F238E27FC236}">
              <a16:creationId xmlns:a16="http://schemas.microsoft.com/office/drawing/2014/main" id="{B3CB0C8C-61E4-4F69-82A6-6C8776888F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6248" y="79500"/>
          <a:ext cx="1648312" cy="42662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35943</xdr:colOff>
      <xdr:row>0</xdr:row>
      <xdr:rowOff>100021</xdr:rowOff>
    </xdr:from>
    <xdr:to>
      <xdr:col>1</xdr:col>
      <xdr:colOff>1221316</xdr:colOff>
      <xdr:row>1</xdr:row>
      <xdr:rowOff>215725</xdr:rowOff>
    </xdr:to>
    <xdr:pic>
      <xdr:nvPicPr>
        <xdr:cNvPr id="3" name="صورة 1">
          <a:extLst>
            <a:ext uri="{FF2B5EF4-FFF2-40B4-BE49-F238E27FC236}">
              <a16:creationId xmlns:a16="http://schemas.microsoft.com/office/drawing/2014/main" id="{0F48C14A-748E-4D77-B24B-409E39B27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0021"/>
          <a:ext cx="1477473" cy="38240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42382</xdr:colOff>
      <xdr:row>0</xdr:row>
      <xdr:rowOff>79500</xdr:rowOff>
    </xdr:from>
    <xdr:to>
      <xdr:col>1</xdr:col>
      <xdr:colOff>1386327</xdr:colOff>
      <xdr:row>1</xdr:row>
      <xdr:rowOff>236247</xdr:rowOff>
    </xdr:to>
    <xdr:pic>
      <xdr:nvPicPr>
        <xdr:cNvPr id="3" name="صورة 1">
          <a:extLst>
            <a:ext uri="{FF2B5EF4-FFF2-40B4-BE49-F238E27FC236}">
              <a16:creationId xmlns:a16="http://schemas.microsoft.com/office/drawing/2014/main" id="{5C4CDEF2-5145-4513-979C-C7746681A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2382" y="79500"/>
          <a:ext cx="1636045" cy="4234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35943</xdr:colOff>
      <xdr:row>0</xdr:row>
      <xdr:rowOff>100021</xdr:rowOff>
    </xdr:from>
    <xdr:to>
      <xdr:col>1</xdr:col>
      <xdr:colOff>1221316</xdr:colOff>
      <xdr:row>1</xdr:row>
      <xdr:rowOff>215725</xdr:rowOff>
    </xdr:to>
    <xdr:pic>
      <xdr:nvPicPr>
        <xdr:cNvPr id="3" name="صورة 1">
          <a:extLst>
            <a:ext uri="{FF2B5EF4-FFF2-40B4-BE49-F238E27FC236}">
              <a16:creationId xmlns:a16="http://schemas.microsoft.com/office/drawing/2014/main" id="{7EE8D039-7D1A-4567-B735-1A9CB2DA3D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0021"/>
          <a:ext cx="1477473" cy="3824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35943</xdr:colOff>
      <xdr:row>0</xdr:row>
      <xdr:rowOff>81652</xdr:rowOff>
    </xdr:from>
    <xdr:to>
      <xdr:col>1</xdr:col>
      <xdr:colOff>1363257</xdr:colOff>
      <xdr:row>1</xdr:row>
      <xdr:rowOff>234094</xdr:rowOff>
    </xdr:to>
    <xdr:pic>
      <xdr:nvPicPr>
        <xdr:cNvPr id="3" name="صورة 1">
          <a:extLst>
            <a:ext uri="{FF2B5EF4-FFF2-40B4-BE49-F238E27FC236}">
              <a16:creationId xmlns:a16="http://schemas.microsoft.com/office/drawing/2014/main" id="{161C2E75-93F4-43A4-818D-A5EE069E7D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652"/>
          <a:ext cx="1619414" cy="41914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1321982</xdr:colOff>
      <xdr:row>1</xdr:row>
      <xdr:rowOff>236093</xdr:rowOff>
    </xdr:to>
    <xdr:pic>
      <xdr:nvPicPr>
        <xdr:cNvPr id="3" name="صورة 1">
          <a:extLst>
            <a:ext uri="{FF2B5EF4-FFF2-40B4-BE49-F238E27FC236}">
              <a16:creationId xmlns:a16="http://schemas.microsoft.com/office/drawing/2014/main" id="{D6FDE137-779F-49CC-B251-9B07D7E9F3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35943</xdr:colOff>
      <xdr:row>0</xdr:row>
      <xdr:rowOff>89459</xdr:rowOff>
    </xdr:from>
    <xdr:to>
      <xdr:col>1</xdr:col>
      <xdr:colOff>1379132</xdr:colOff>
      <xdr:row>1</xdr:row>
      <xdr:rowOff>226287</xdr:rowOff>
    </xdr:to>
    <xdr:pic>
      <xdr:nvPicPr>
        <xdr:cNvPr id="3" name="صورة 1">
          <a:extLst>
            <a:ext uri="{FF2B5EF4-FFF2-40B4-BE49-F238E27FC236}">
              <a16:creationId xmlns:a16="http://schemas.microsoft.com/office/drawing/2014/main" id="{7B76A026-C631-4BD1-9434-C3F778D0C8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9459"/>
          <a:ext cx="1559089" cy="40352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35943</xdr:colOff>
      <xdr:row>0</xdr:row>
      <xdr:rowOff>100702</xdr:rowOff>
    </xdr:from>
    <xdr:to>
      <xdr:col>1</xdr:col>
      <xdr:colOff>1228320</xdr:colOff>
      <xdr:row>1</xdr:row>
      <xdr:rowOff>218219</xdr:rowOff>
    </xdr:to>
    <xdr:pic>
      <xdr:nvPicPr>
        <xdr:cNvPr id="3" name="صورة 1">
          <a:extLst>
            <a:ext uri="{FF2B5EF4-FFF2-40B4-BE49-F238E27FC236}">
              <a16:creationId xmlns:a16="http://schemas.microsoft.com/office/drawing/2014/main" id="{38AA1B7F-CC48-45C1-BB77-C08DEC0B79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0702"/>
          <a:ext cx="1484477" cy="38421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35943</xdr:colOff>
      <xdr:row>0</xdr:row>
      <xdr:rowOff>99320</xdr:rowOff>
    </xdr:from>
    <xdr:to>
      <xdr:col>1</xdr:col>
      <xdr:colOff>1226732</xdr:colOff>
      <xdr:row>1</xdr:row>
      <xdr:rowOff>216426</xdr:rowOff>
    </xdr:to>
    <xdr:pic>
      <xdr:nvPicPr>
        <xdr:cNvPr id="3" name="صورة 1">
          <a:extLst>
            <a:ext uri="{FF2B5EF4-FFF2-40B4-BE49-F238E27FC236}">
              <a16:creationId xmlns:a16="http://schemas.microsoft.com/office/drawing/2014/main" id="{6EE8F15D-1080-46F5-AABF-5B24E8E09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9320"/>
          <a:ext cx="1482889" cy="383806"/>
        </a:xfrm>
        <a:prstGeom prst="rect">
          <a:avLst/>
        </a:prstGeom>
      </xdr:spPr>
    </xdr:pic>
    <xdr:clientData/>
  </xdr:twoCellAnchor>
  <xdr:twoCellAnchor editAs="oneCell">
    <xdr:from>
      <xdr:col>16381</xdr:col>
      <xdr:colOff>87718</xdr:colOff>
      <xdr:row>0</xdr:row>
      <xdr:rowOff>79500</xdr:rowOff>
    </xdr:from>
    <xdr:to>
      <xdr:col>16383</xdr:col>
      <xdr:colOff>314027</xdr:colOff>
      <xdr:row>1</xdr:row>
      <xdr:rowOff>226376</xdr:rowOff>
    </xdr:to>
    <xdr:pic>
      <xdr:nvPicPr>
        <xdr:cNvPr id="2" name="صورة 1">
          <a:extLst>
            <a:ext uri="{FF2B5EF4-FFF2-40B4-BE49-F238E27FC236}">
              <a16:creationId xmlns:a16="http://schemas.microsoft.com/office/drawing/2014/main" id="{3E176603-7A2D-430A-BA09-E459303C5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11235561818" y="79500"/>
          <a:ext cx="1597909" cy="4135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35943</xdr:colOff>
      <xdr:row>0</xdr:row>
      <xdr:rowOff>95155</xdr:rowOff>
    </xdr:from>
    <xdr:to>
      <xdr:col>0</xdr:col>
      <xdr:colOff>1563282</xdr:colOff>
      <xdr:row>1</xdr:row>
      <xdr:rowOff>223766</xdr:rowOff>
    </xdr:to>
    <xdr:pic>
      <xdr:nvPicPr>
        <xdr:cNvPr id="3" name="صورة 1">
          <a:extLst>
            <a:ext uri="{FF2B5EF4-FFF2-40B4-BE49-F238E27FC236}">
              <a16:creationId xmlns:a16="http://schemas.microsoft.com/office/drawing/2014/main" id="{786318C3-E490-4C38-8105-C61EF12D9E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5155"/>
          <a:ext cx="1527339" cy="39531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35943</xdr:colOff>
      <xdr:row>0</xdr:row>
      <xdr:rowOff>98704</xdr:rowOff>
    </xdr:from>
    <xdr:to>
      <xdr:col>1</xdr:col>
      <xdr:colOff>1231495</xdr:colOff>
      <xdr:row>1</xdr:row>
      <xdr:rowOff>217043</xdr:rowOff>
    </xdr:to>
    <xdr:pic>
      <xdr:nvPicPr>
        <xdr:cNvPr id="3" name="صورة 1">
          <a:extLst>
            <a:ext uri="{FF2B5EF4-FFF2-40B4-BE49-F238E27FC236}">
              <a16:creationId xmlns:a16="http://schemas.microsoft.com/office/drawing/2014/main" id="{1E5EEA09-B333-430C-B523-2E8AE9723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8704"/>
          <a:ext cx="1487652" cy="385039"/>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67495</xdr:colOff>
      <xdr:row>0</xdr:row>
      <xdr:rowOff>79500</xdr:rowOff>
    </xdr:from>
    <xdr:to>
      <xdr:col>1</xdr:col>
      <xdr:colOff>1399173</xdr:colOff>
      <xdr:row>1</xdr:row>
      <xdr:rowOff>233072</xdr:rowOff>
    </xdr:to>
    <xdr:pic>
      <xdr:nvPicPr>
        <xdr:cNvPr id="3" name="صورة 1">
          <a:extLst>
            <a:ext uri="{FF2B5EF4-FFF2-40B4-BE49-F238E27FC236}">
              <a16:creationId xmlns:a16="http://schemas.microsoft.com/office/drawing/2014/main" id="{E8AF507F-C002-4163-9F70-58C246CB44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7495" y="79500"/>
          <a:ext cx="1623778" cy="42027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67495</xdr:colOff>
      <xdr:row>0</xdr:row>
      <xdr:rowOff>79500</xdr:rowOff>
    </xdr:from>
    <xdr:to>
      <xdr:col>1</xdr:col>
      <xdr:colOff>1399173</xdr:colOff>
      <xdr:row>1</xdr:row>
      <xdr:rowOff>233072</xdr:rowOff>
    </xdr:to>
    <xdr:pic>
      <xdr:nvPicPr>
        <xdr:cNvPr id="3" name="صورة 1">
          <a:extLst>
            <a:ext uri="{FF2B5EF4-FFF2-40B4-BE49-F238E27FC236}">
              <a16:creationId xmlns:a16="http://schemas.microsoft.com/office/drawing/2014/main" id="{B7832A60-8F54-4816-99F1-8FA83656B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7495" y="79500"/>
          <a:ext cx="1623778" cy="42027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35943</xdr:colOff>
      <xdr:row>0</xdr:row>
      <xdr:rowOff>79654</xdr:rowOff>
    </xdr:from>
    <xdr:to>
      <xdr:col>1</xdr:col>
      <xdr:colOff>1220382</xdr:colOff>
      <xdr:row>1</xdr:row>
      <xdr:rowOff>232918</xdr:rowOff>
    </xdr:to>
    <xdr:pic>
      <xdr:nvPicPr>
        <xdr:cNvPr id="3" name="صورة 1">
          <a:extLst>
            <a:ext uri="{FF2B5EF4-FFF2-40B4-BE49-F238E27FC236}">
              <a16:creationId xmlns:a16="http://schemas.microsoft.com/office/drawing/2014/main" id="{9B6CF5EA-15EC-4CC7-ACD5-CAA25DDC5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79654"/>
          <a:ext cx="1622589" cy="41996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55228</xdr:colOff>
      <xdr:row>0</xdr:row>
      <xdr:rowOff>79500</xdr:rowOff>
    </xdr:from>
    <xdr:to>
      <xdr:col>1</xdr:col>
      <xdr:colOff>1411440</xdr:colOff>
      <xdr:row>1</xdr:row>
      <xdr:rowOff>239422</xdr:rowOff>
    </xdr:to>
    <xdr:pic>
      <xdr:nvPicPr>
        <xdr:cNvPr id="3" name="صورة 1">
          <a:extLst>
            <a:ext uri="{FF2B5EF4-FFF2-40B4-BE49-F238E27FC236}">
              <a16:creationId xmlns:a16="http://schemas.microsoft.com/office/drawing/2014/main" id="{813724E3-559C-4618-B5B2-2DC0F0BA29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5228" y="79500"/>
          <a:ext cx="1648312" cy="42662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35943</xdr:colOff>
      <xdr:row>0</xdr:row>
      <xdr:rowOff>83651</xdr:rowOff>
    </xdr:from>
    <xdr:to>
      <xdr:col>1</xdr:col>
      <xdr:colOff>1131482</xdr:colOff>
      <xdr:row>1</xdr:row>
      <xdr:rowOff>235271</xdr:rowOff>
    </xdr:to>
    <xdr:pic>
      <xdr:nvPicPr>
        <xdr:cNvPr id="3" name="صورة 1">
          <a:extLst>
            <a:ext uri="{FF2B5EF4-FFF2-40B4-BE49-F238E27FC236}">
              <a16:creationId xmlns:a16="http://schemas.microsoft.com/office/drawing/2014/main" id="{4894A704-1B77-496D-A213-0FB2E75C5A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651"/>
          <a:ext cx="1616239" cy="41832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1144182</xdr:colOff>
      <xdr:row>1</xdr:row>
      <xdr:rowOff>236093</xdr:rowOff>
    </xdr:to>
    <xdr:pic>
      <xdr:nvPicPr>
        <xdr:cNvPr id="3" name="صورة 1">
          <a:extLst>
            <a:ext uri="{FF2B5EF4-FFF2-40B4-BE49-F238E27FC236}">
              <a16:creationId xmlns:a16="http://schemas.microsoft.com/office/drawing/2014/main" id="{6F3C10B9-332B-40C8-86D4-B9EC04BF7D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35943</xdr:colOff>
      <xdr:row>0</xdr:row>
      <xdr:rowOff>83651</xdr:rowOff>
    </xdr:from>
    <xdr:to>
      <xdr:col>1</xdr:col>
      <xdr:colOff>1131482</xdr:colOff>
      <xdr:row>1</xdr:row>
      <xdr:rowOff>235271</xdr:rowOff>
    </xdr:to>
    <xdr:pic>
      <xdr:nvPicPr>
        <xdr:cNvPr id="3" name="صورة 1">
          <a:extLst>
            <a:ext uri="{FF2B5EF4-FFF2-40B4-BE49-F238E27FC236}">
              <a16:creationId xmlns:a16="http://schemas.microsoft.com/office/drawing/2014/main" id="{DDEA420D-4467-4A44-9DF3-008C5AEE9D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651"/>
          <a:ext cx="1616239" cy="41832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35943</xdr:colOff>
      <xdr:row>0</xdr:row>
      <xdr:rowOff>83804</xdr:rowOff>
    </xdr:from>
    <xdr:to>
      <xdr:col>1</xdr:col>
      <xdr:colOff>1144182</xdr:colOff>
      <xdr:row>1</xdr:row>
      <xdr:rowOff>235117</xdr:rowOff>
    </xdr:to>
    <xdr:pic>
      <xdr:nvPicPr>
        <xdr:cNvPr id="3" name="صورة 1">
          <a:extLst>
            <a:ext uri="{FF2B5EF4-FFF2-40B4-BE49-F238E27FC236}">
              <a16:creationId xmlns:a16="http://schemas.microsoft.com/office/drawing/2014/main" id="{408CB59B-F784-4982-9B39-D9156FE17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804"/>
          <a:ext cx="1623710" cy="42025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1188632</xdr:colOff>
      <xdr:row>1</xdr:row>
      <xdr:rowOff>236093</xdr:rowOff>
    </xdr:to>
    <xdr:pic>
      <xdr:nvPicPr>
        <xdr:cNvPr id="3" name="صورة 1">
          <a:extLst>
            <a:ext uri="{FF2B5EF4-FFF2-40B4-BE49-F238E27FC236}">
              <a16:creationId xmlns:a16="http://schemas.microsoft.com/office/drawing/2014/main" id="{D4738989-2A26-486B-85FD-6F790DAD1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35943</xdr:colOff>
      <xdr:row>0</xdr:row>
      <xdr:rowOff>83965</xdr:rowOff>
    </xdr:from>
    <xdr:to>
      <xdr:col>2</xdr:col>
      <xdr:colOff>532154</xdr:colOff>
      <xdr:row>1</xdr:row>
      <xdr:rowOff>234957</xdr:rowOff>
    </xdr:to>
    <xdr:pic>
      <xdr:nvPicPr>
        <xdr:cNvPr id="3" name="صورة 1">
          <a:extLst>
            <a:ext uri="{FF2B5EF4-FFF2-40B4-BE49-F238E27FC236}">
              <a16:creationId xmlns:a16="http://schemas.microsoft.com/office/drawing/2014/main" id="{9F305CB7-E579-4F80-A8FB-731544807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965"/>
          <a:ext cx="1613811" cy="41769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3" name="صورة 1">
          <a:extLst>
            <a:ext uri="{FF2B5EF4-FFF2-40B4-BE49-F238E27FC236}">
              <a16:creationId xmlns:a16="http://schemas.microsoft.com/office/drawing/2014/main" id="{B25E7881-C3DC-4446-B837-9B014CF96D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3" name="صورة 1">
          <a:extLst>
            <a:ext uri="{FF2B5EF4-FFF2-40B4-BE49-F238E27FC236}">
              <a16:creationId xmlns:a16="http://schemas.microsoft.com/office/drawing/2014/main" id="{62AFEF19-091D-4EBE-83CD-F01EBA72FF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2" name="صورة 1">
          <a:extLst>
            <a:ext uri="{FF2B5EF4-FFF2-40B4-BE49-F238E27FC236}">
              <a16:creationId xmlns:a16="http://schemas.microsoft.com/office/drawing/2014/main" id="{1C1751CA-2706-4A19-890C-510EE742D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1</xdr:col>
      <xdr:colOff>1334682</xdr:colOff>
      <xdr:row>1</xdr:row>
      <xdr:rowOff>236093</xdr:rowOff>
    </xdr:to>
    <xdr:pic>
      <xdr:nvPicPr>
        <xdr:cNvPr id="2" name="صورة 1">
          <a:extLst>
            <a:ext uri="{FF2B5EF4-FFF2-40B4-BE49-F238E27FC236}">
              <a16:creationId xmlns:a16="http://schemas.microsoft.com/office/drawing/2014/main" id="{E0101FAB-9482-43E1-8408-C7A36251D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0</xdr:col>
      <xdr:colOff>1658532</xdr:colOff>
      <xdr:row>1</xdr:row>
      <xdr:rowOff>236093</xdr:rowOff>
    </xdr:to>
    <xdr:pic>
      <xdr:nvPicPr>
        <xdr:cNvPr id="2" name="صورة 1">
          <a:extLst>
            <a:ext uri="{FF2B5EF4-FFF2-40B4-BE49-F238E27FC236}">
              <a16:creationId xmlns:a16="http://schemas.microsoft.com/office/drawing/2014/main" id="{A4234015-6785-4BB7-8DD6-418FA062F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66101</xdr:colOff>
      <xdr:row>0</xdr:row>
      <xdr:rowOff>79500</xdr:rowOff>
    </xdr:from>
    <xdr:to>
      <xdr:col>1</xdr:col>
      <xdr:colOff>1410046</xdr:colOff>
      <xdr:row>1</xdr:row>
      <xdr:rowOff>236247</xdr:rowOff>
    </xdr:to>
    <xdr:pic>
      <xdr:nvPicPr>
        <xdr:cNvPr id="2" name="صورة 1">
          <a:extLst>
            <a:ext uri="{FF2B5EF4-FFF2-40B4-BE49-F238E27FC236}">
              <a16:creationId xmlns:a16="http://schemas.microsoft.com/office/drawing/2014/main" id="{F214E284-32A3-4812-BAAC-F52063EA74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6101" y="79500"/>
          <a:ext cx="1636045" cy="423447"/>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53244</xdr:colOff>
      <xdr:row>0</xdr:row>
      <xdr:rowOff>79500</xdr:rowOff>
    </xdr:from>
    <xdr:to>
      <xdr:col>2</xdr:col>
      <xdr:colOff>114056</xdr:colOff>
      <xdr:row>1</xdr:row>
      <xdr:rowOff>239422</xdr:rowOff>
    </xdr:to>
    <xdr:pic>
      <xdr:nvPicPr>
        <xdr:cNvPr id="2" name="صورة 1">
          <a:extLst>
            <a:ext uri="{FF2B5EF4-FFF2-40B4-BE49-F238E27FC236}">
              <a16:creationId xmlns:a16="http://schemas.microsoft.com/office/drawing/2014/main" id="{F47E22B0-B980-4950-8A57-3E26030AD9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3244" y="79500"/>
          <a:ext cx="1648312" cy="42662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35943</xdr:colOff>
      <xdr:row>0</xdr:row>
      <xdr:rowOff>94630</xdr:rowOff>
    </xdr:from>
    <xdr:to>
      <xdr:col>0</xdr:col>
      <xdr:colOff>1541057</xdr:colOff>
      <xdr:row>1</xdr:row>
      <xdr:rowOff>221117</xdr:rowOff>
    </xdr:to>
    <xdr:pic>
      <xdr:nvPicPr>
        <xdr:cNvPr id="2" name="صورة 1">
          <a:extLst>
            <a:ext uri="{FF2B5EF4-FFF2-40B4-BE49-F238E27FC236}">
              <a16:creationId xmlns:a16="http://schemas.microsoft.com/office/drawing/2014/main" id="{CCF33F12-62DC-454C-8F3D-C7DAE30E42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94630"/>
          <a:ext cx="1505114" cy="389558"/>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35943</xdr:colOff>
      <xdr:row>0</xdr:row>
      <xdr:rowOff>81298</xdr:rowOff>
    </xdr:from>
    <xdr:to>
      <xdr:col>0</xdr:col>
      <xdr:colOff>1645832</xdr:colOff>
      <xdr:row>1</xdr:row>
      <xdr:rowOff>231275</xdr:rowOff>
    </xdr:to>
    <xdr:pic>
      <xdr:nvPicPr>
        <xdr:cNvPr id="2" name="صورة 1">
          <a:extLst>
            <a:ext uri="{FF2B5EF4-FFF2-40B4-BE49-F238E27FC236}">
              <a16:creationId xmlns:a16="http://schemas.microsoft.com/office/drawing/2014/main" id="{3A13ABC0-AD9F-45FB-8BA2-B7DC2FD1A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298"/>
          <a:ext cx="1609889" cy="416677"/>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35943</xdr:colOff>
      <xdr:row>0</xdr:row>
      <xdr:rowOff>81241</xdr:rowOff>
    </xdr:from>
    <xdr:to>
      <xdr:col>0</xdr:col>
      <xdr:colOff>1658532</xdr:colOff>
      <xdr:row>1</xdr:row>
      <xdr:rowOff>234505</xdr:rowOff>
    </xdr:to>
    <xdr:pic>
      <xdr:nvPicPr>
        <xdr:cNvPr id="2" name="صورة 1">
          <a:extLst>
            <a:ext uri="{FF2B5EF4-FFF2-40B4-BE49-F238E27FC236}">
              <a16:creationId xmlns:a16="http://schemas.microsoft.com/office/drawing/2014/main" id="{69CD1702-7A5B-444A-9703-8E9A78C1A3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241"/>
          <a:ext cx="1622589" cy="4199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35943</xdr:colOff>
      <xdr:row>0</xdr:row>
      <xdr:rowOff>82377</xdr:rowOff>
    </xdr:from>
    <xdr:to>
      <xdr:col>2</xdr:col>
      <xdr:colOff>532154</xdr:colOff>
      <xdr:row>1</xdr:row>
      <xdr:rowOff>233369</xdr:rowOff>
    </xdr:to>
    <xdr:pic>
      <xdr:nvPicPr>
        <xdr:cNvPr id="3" name="صورة 1">
          <a:extLst>
            <a:ext uri="{FF2B5EF4-FFF2-40B4-BE49-F238E27FC236}">
              <a16:creationId xmlns:a16="http://schemas.microsoft.com/office/drawing/2014/main" id="{F0190EFA-1B9A-4C51-B6B4-BF39D93200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377"/>
          <a:ext cx="1613811" cy="41769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57790</xdr:colOff>
      <xdr:row>0</xdr:row>
      <xdr:rowOff>79500</xdr:rowOff>
    </xdr:from>
    <xdr:to>
      <xdr:col>0</xdr:col>
      <xdr:colOff>1693835</xdr:colOff>
      <xdr:row>1</xdr:row>
      <xdr:rowOff>236247</xdr:rowOff>
    </xdr:to>
    <xdr:pic>
      <xdr:nvPicPr>
        <xdr:cNvPr id="2" name="صورة 1">
          <a:extLst>
            <a:ext uri="{FF2B5EF4-FFF2-40B4-BE49-F238E27FC236}">
              <a16:creationId xmlns:a16="http://schemas.microsoft.com/office/drawing/2014/main" id="{E1585C92-3755-4655-A9FA-E9CED1474E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7790" y="79500"/>
          <a:ext cx="1636045" cy="423447"/>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35943</xdr:colOff>
      <xdr:row>0</xdr:row>
      <xdr:rowOff>83055</xdr:rowOff>
    </xdr:from>
    <xdr:to>
      <xdr:col>2</xdr:col>
      <xdr:colOff>201207</xdr:colOff>
      <xdr:row>1</xdr:row>
      <xdr:rowOff>235866</xdr:rowOff>
    </xdr:to>
    <xdr:pic>
      <xdr:nvPicPr>
        <xdr:cNvPr id="2" name="صورة 1">
          <a:extLst>
            <a:ext uri="{FF2B5EF4-FFF2-40B4-BE49-F238E27FC236}">
              <a16:creationId xmlns:a16="http://schemas.microsoft.com/office/drawing/2014/main" id="{D351C94A-1857-4589-9572-11A826C04C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055"/>
          <a:ext cx="1629499" cy="42175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35943</xdr:colOff>
      <xdr:row>0</xdr:row>
      <xdr:rowOff>103099</xdr:rowOff>
    </xdr:from>
    <xdr:to>
      <xdr:col>0</xdr:col>
      <xdr:colOff>1501899</xdr:colOff>
      <xdr:row>1</xdr:row>
      <xdr:rowOff>215822</xdr:rowOff>
    </xdr:to>
    <xdr:pic>
      <xdr:nvPicPr>
        <xdr:cNvPr id="2" name="صورة 1">
          <a:extLst>
            <a:ext uri="{FF2B5EF4-FFF2-40B4-BE49-F238E27FC236}">
              <a16:creationId xmlns:a16="http://schemas.microsoft.com/office/drawing/2014/main" id="{088EE1CA-7B6C-44FB-A004-0C4AFCB264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103099"/>
          <a:ext cx="1465956" cy="37942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35943</xdr:colOff>
      <xdr:row>0</xdr:row>
      <xdr:rowOff>81241</xdr:rowOff>
    </xdr:from>
    <xdr:to>
      <xdr:col>0</xdr:col>
      <xdr:colOff>1658532</xdr:colOff>
      <xdr:row>1</xdr:row>
      <xdr:rowOff>234505</xdr:rowOff>
    </xdr:to>
    <xdr:pic>
      <xdr:nvPicPr>
        <xdr:cNvPr id="2" name="صورة 1">
          <a:extLst>
            <a:ext uri="{FF2B5EF4-FFF2-40B4-BE49-F238E27FC236}">
              <a16:creationId xmlns:a16="http://schemas.microsoft.com/office/drawing/2014/main" id="{75459247-C621-4CEA-82A2-DC6E5E07A7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241"/>
          <a:ext cx="1622589" cy="41996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35943</xdr:colOff>
      <xdr:row>0</xdr:row>
      <xdr:rowOff>80767</xdr:rowOff>
    </xdr:from>
    <xdr:to>
      <xdr:col>2</xdr:col>
      <xdr:colOff>445682</xdr:colOff>
      <xdr:row>1</xdr:row>
      <xdr:rowOff>234980</xdr:rowOff>
    </xdr:to>
    <xdr:pic>
      <xdr:nvPicPr>
        <xdr:cNvPr id="2" name="صورة 1">
          <a:extLst>
            <a:ext uri="{FF2B5EF4-FFF2-40B4-BE49-F238E27FC236}">
              <a16:creationId xmlns:a16="http://schemas.microsoft.com/office/drawing/2014/main" id="{A6A15728-0BC1-42DC-AC29-321D9FEC3E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0767"/>
          <a:ext cx="1634915" cy="42315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0</xdr:col>
      <xdr:colOff>1658532</xdr:colOff>
      <xdr:row>1</xdr:row>
      <xdr:rowOff>236093</xdr:rowOff>
    </xdr:to>
    <xdr:pic>
      <xdr:nvPicPr>
        <xdr:cNvPr id="2" name="صورة 1">
          <a:extLst>
            <a:ext uri="{FF2B5EF4-FFF2-40B4-BE49-F238E27FC236}">
              <a16:creationId xmlns:a16="http://schemas.microsoft.com/office/drawing/2014/main" id="{70317393-3B21-4C4E-A330-D29567E366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35943</xdr:colOff>
      <xdr:row>0</xdr:row>
      <xdr:rowOff>80009</xdr:rowOff>
    </xdr:from>
    <xdr:to>
      <xdr:col>1</xdr:col>
      <xdr:colOff>1274357</xdr:colOff>
      <xdr:row>1</xdr:row>
      <xdr:rowOff>235738</xdr:rowOff>
    </xdr:to>
    <xdr:pic>
      <xdr:nvPicPr>
        <xdr:cNvPr id="2" name="صورة 1">
          <a:extLst>
            <a:ext uri="{FF2B5EF4-FFF2-40B4-BE49-F238E27FC236}">
              <a16:creationId xmlns:a16="http://schemas.microsoft.com/office/drawing/2014/main" id="{7BCA5355-5D8B-49BC-986E-B9F9DAC36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0009"/>
          <a:ext cx="1632114" cy="422429"/>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35943</xdr:colOff>
      <xdr:row>0</xdr:row>
      <xdr:rowOff>80054</xdr:rowOff>
    </xdr:from>
    <xdr:to>
      <xdr:col>1</xdr:col>
      <xdr:colOff>1350204</xdr:colOff>
      <xdr:row>1</xdr:row>
      <xdr:rowOff>235692</xdr:rowOff>
    </xdr:to>
    <xdr:pic>
      <xdr:nvPicPr>
        <xdr:cNvPr id="2" name="صورة 1">
          <a:extLst>
            <a:ext uri="{FF2B5EF4-FFF2-40B4-BE49-F238E27FC236}">
              <a16:creationId xmlns:a16="http://schemas.microsoft.com/office/drawing/2014/main" id="{843704C3-5C20-4B6A-9FA1-753B8F5E4B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0054"/>
          <a:ext cx="1631761" cy="422338"/>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35943</xdr:colOff>
      <xdr:row>0</xdr:row>
      <xdr:rowOff>84746</xdr:rowOff>
    </xdr:from>
    <xdr:to>
      <xdr:col>2</xdr:col>
      <xdr:colOff>380065</xdr:colOff>
      <xdr:row>1</xdr:row>
      <xdr:rowOff>234175</xdr:rowOff>
    </xdr:to>
    <xdr:pic>
      <xdr:nvPicPr>
        <xdr:cNvPr id="2" name="صورة 1">
          <a:extLst>
            <a:ext uri="{FF2B5EF4-FFF2-40B4-BE49-F238E27FC236}">
              <a16:creationId xmlns:a16="http://schemas.microsoft.com/office/drawing/2014/main" id="{C19C7AE8-BC93-4E79-ACEB-210B2E29F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4746"/>
          <a:ext cx="1607772" cy="41612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35943</xdr:colOff>
      <xdr:row>0</xdr:row>
      <xdr:rowOff>81241</xdr:rowOff>
    </xdr:from>
    <xdr:to>
      <xdr:col>0</xdr:col>
      <xdr:colOff>1658532</xdr:colOff>
      <xdr:row>1</xdr:row>
      <xdr:rowOff>234505</xdr:rowOff>
    </xdr:to>
    <xdr:pic>
      <xdr:nvPicPr>
        <xdr:cNvPr id="2" name="صورة 1">
          <a:extLst>
            <a:ext uri="{FF2B5EF4-FFF2-40B4-BE49-F238E27FC236}">
              <a16:creationId xmlns:a16="http://schemas.microsoft.com/office/drawing/2014/main" id="{DF573E01-D09D-445D-A8FD-5CCE34B42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241"/>
          <a:ext cx="1622589" cy="4199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35943</xdr:colOff>
      <xdr:row>0</xdr:row>
      <xdr:rowOff>83296</xdr:rowOff>
    </xdr:from>
    <xdr:to>
      <xdr:col>2</xdr:col>
      <xdr:colOff>525057</xdr:colOff>
      <xdr:row>1</xdr:row>
      <xdr:rowOff>232451</xdr:rowOff>
    </xdr:to>
    <xdr:pic>
      <xdr:nvPicPr>
        <xdr:cNvPr id="3" name="صورة 1">
          <a:extLst>
            <a:ext uri="{FF2B5EF4-FFF2-40B4-BE49-F238E27FC236}">
              <a16:creationId xmlns:a16="http://schemas.microsoft.com/office/drawing/2014/main" id="{71E34C6D-4EA4-488C-8AAA-2115FDECFA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3296"/>
          <a:ext cx="1606714" cy="41585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0</xdr:col>
      <xdr:colOff>1658532</xdr:colOff>
      <xdr:row>1</xdr:row>
      <xdr:rowOff>236093</xdr:rowOff>
    </xdr:to>
    <xdr:pic>
      <xdr:nvPicPr>
        <xdr:cNvPr id="2" name="صورة 1">
          <a:extLst>
            <a:ext uri="{FF2B5EF4-FFF2-40B4-BE49-F238E27FC236}">
              <a16:creationId xmlns:a16="http://schemas.microsoft.com/office/drawing/2014/main" id="{0B21C307-EB8A-47AC-9A6C-6A62562DA9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35943</xdr:colOff>
      <xdr:row>0</xdr:row>
      <xdr:rowOff>82829</xdr:rowOff>
    </xdr:from>
    <xdr:to>
      <xdr:col>0</xdr:col>
      <xdr:colOff>1658532</xdr:colOff>
      <xdr:row>1</xdr:row>
      <xdr:rowOff>236093</xdr:rowOff>
    </xdr:to>
    <xdr:pic>
      <xdr:nvPicPr>
        <xdr:cNvPr id="2" name="صورة 1">
          <a:extLst>
            <a:ext uri="{FF2B5EF4-FFF2-40B4-BE49-F238E27FC236}">
              <a16:creationId xmlns:a16="http://schemas.microsoft.com/office/drawing/2014/main" id="{C46C8CDC-285A-43E1-A4CC-5ED47548E4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829"/>
          <a:ext cx="1622589" cy="41996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35943</xdr:colOff>
      <xdr:row>0</xdr:row>
      <xdr:rowOff>84288</xdr:rowOff>
    </xdr:from>
    <xdr:to>
      <xdr:col>1</xdr:col>
      <xdr:colOff>1334682</xdr:colOff>
      <xdr:row>1</xdr:row>
      <xdr:rowOff>234634</xdr:rowOff>
    </xdr:to>
    <xdr:pic>
      <xdr:nvPicPr>
        <xdr:cNvPr id="2" name="صورة 1">
          <a:extLst>
            <a:ext uri="{FF2B5EF4-FFF2-40B4-BE49-F238E27FC236}">
              <a16:creationId xmlns:a16="http://schemas.microsoft.com/office/drawing/2014/main" id="{32595797-F17A-480F-8242-F627DDE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4288"/>
          <a:ext cx="1619974" cy="41928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35943</xdr:colOff>
      <xdr:row>0</xdr:row>
      <xdr:rowOff>82700</xdr:rowOff>
    </xdr:from>
    <xdr:to>
      <xdr:col>1</xdr:col>
      <xdr:colOff>1334682</xdr:colOff>
      <xdr:row>1</xdr:row>
      <xdr:rowOff>233046</xdr:rowOff>
    </xdr:to>
    <xdr:pic>
      <xdr:nvPicPr>
        <xdr:cNvPr id="2" name="صورة 1">
          <a:extLst>
            <a:ext uri="{FF2B5EF4-FFF2-40B4-BE49-F238E27FC236}">
              <a16:creationId xmlns:a16="http://schemas.microsoft.com/office/drawing/2014/main" id="{6BED963A-B514-461F-8142-2A1F525D5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700"/>
          <a:ext cx="1619974" cy="41928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63963</xdr:colOff>
      <xdr:row>0</xdr:row>
      <xdr:rowOff>79500</xdr:rowOff>
    </xdr:from>
    <xdr:to>
      <xdr:col>1</xdr:col>
      <xdr:colOff>1407908</xdr:colOff>
      <xdr:row>1</xdr:row>
      <xdr:rowOff>236247</xdr:rowOff>
    </xdr:to>
    <xdr:pic>
      <xdr:nvPicPr>
        <xdr:cNvPr id="2" name="صورة 1">
          <a:extLst>
            <a:ext uri="{FF2B5EF4-FFF2-40B4-BE49-F238E27FC236}">
              <a16:creationId xmlns:a16="http://schemas.microsoft.com/office/drawing/2014/main" id="{F4FB4AA7-B5E9-4D60-947E-5B0F32F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63963" y="79500"/>
          <a:ext cx="1636045" cy="42344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59417</xdr:colOff>
      <xdr:row>0</xdr:row>
      <xdr:rowOff>79500</xdr:rowOff>
    </xdr:from>
    <xdr:to>
      <xdr:col>1</xdr:col>
      <xdr:colOff>1415629</xdr:colOff>
      <xdr:row>1</xdr:row>
      <xdr:rowOff>239422</xdr:rowOff>
    </xdr:to>
    <xdr:pic>
      <xdr:nvPicPr>
        <xdr:cNvPr id="2" name="صورة 1">
          <a:extLst>
            <a:ext uri="{FF2B5EF4-FFF2-40B4-BE49-F238E27FC236}">
              <a16:creationId xmlns:a16="http://schemas.microsoft.com/office/drawing/2014/main" id="{3AD37773-FA7C-4EB6-8FC4-66C27A3F53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59417" y="79500"/>
          <a:ext cx="1648312" cy="426622"/>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35943</xdr:colOff>
      <xdr:row>0</xdr:row>
      <xdr:rowOff>86377</xdr:rowOff>
    </xdr:from>
    <xdr:to>
      <xdr:col>1</xdr:col>
      <xdr:colOff>250243</xdr:colOff>
      <xdr:row>1</xdr:row>
      <xdr:rowOff>232544</xdr:rowOff>
    </xdr:to>
    <xdr:pic>
      <xdr:nvPicPr>
        <xdr:cNvPr id="2" name="صورة 1">
          <a:extLst>
            <a:ext uri="{FF2B5EF4-FFF2-40B4-BE49-F238E27FC236}">
              <a16:creationId xmlns:a16="http://schemas.microsoft.com/office/drawing/2014/main" id="{D1D1A84C-C715-497F-8B05-C4FBB02BB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6377"/>
          <a:ext cx="1603829" cy="41510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35943</xdr:colOff>
      <xdr:row>0</xdr:row>
      <xdr:rowOff>81185</xdr:rowOff>
    </xdr:from>
    <xdr:to>
      <xdr:col>2</xdr:col>
      <xdr:colOff>483782</xdr:colOff>
      <xdr:row>1</xdr:row>
      <xdr:rowOff>237736</xdr:rowOff>
    </xdr:to>
    <xdr:pic>
      <xdr:nvPicPr>
        <xdr:cNvPr id="2" name="صورة 1">
          <a:extLst>
            <a:ext uri="{FF2B5EF4-FFF2-40B4-BE49-F238E27FC236}">
              <a16:creationId xmlns:a16="http://schemas.microsoft.com/office/drawing/2014/main" id="{E5989B8B-650A-4E5A-A5D0-6B590A4136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1185"/>
          <a:ext cx="1635289" cy="42325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35943</xdr:colOff>
      <xdr:row>0</xdr:row>
      <xdr:rowOff>79953</xdr:rowOff>
    </xdr:from>
    <xdr:to>
      <xdr:col>2</xdr:col>
      <xdr:colOff>506007</xdr:colOff>
      <xdr:row>1</xdr:row>
      <xdr:rowOff>238969</xdr:rowOff>
    </xdr:to>
    <xdr:pic>
      <xdr:nvPicPr>
        <xdr:cNvPr id="2" name="صورة 1">
          <a:extLst>
            <a:ext uri="{FF2B5EF4-FFF2-40B4-BE49-F238E27FC236}">
              <a16:creationId xmlns:a16="http://schemas.microsoft.com/office/drawing/2014/main" id="{CB3314DA-2A1E-4411-9CA6-3EC5D928FF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79953"/>
          <a:ext cx="1644814" cy="425716"/>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35943</xdr:colOff>
      <xdr:row>0</xdr:row>
      <xdr:rowOff>82362</xdr:rowOff>
    </xdr:from>
    <xdr:to>
      <xdr:col>0</xdr:col>
      <xdr:colOff>1658532</xdr:colOff>
      <xdr:row>1</xdr:row>
      <xdr:rowOff>233385</xdr:rowOff>
    </xdr:to>
    <xdr:pic>
      <xdr:nvPicPr>
        <xdr:cNvPr id="2" name="صورة 1">
          <a:extLst>
            <a:ext uri="{FF2B5EF4-FFF2-40B4-BE49-F238E27FC236}">
              <a16:creationId xmlns:a16="http://schemas.microsoft.com/office/drawing/2014/main" id="{554CA984-99EC-443C-B35E-C2A352BC2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5943" y="82362"/>
          <a:ext cx="1622589" cy="419964"/>
        </a:xfrm>
        <a:prstGeom prst="rect">
          <a:avLst/>
        </a:prstGeom>
      </xdr:spPr>
    </xdr:pic>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10.bin"/><Relationship Id="rId1" Type="http://schemas.openxmlformats.org/officeDocument/2006/relationships/hyperlink" Target="https://ebranch.nwc.com.sa/interactive-calculators/bill-amount-calculator"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11.bin"/><Relationship Id="rId1" Type="http://schemas.openxmlformats.org/officeDocument/2006/relationships/hyperlink" Target="https://www.se.com.sa/en/Ourservices/ColumnC/Bills-and-Consumption/ConsumptionTariffs" TargetMode="Externa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hyperlink" Target="https://ncec.gov.sa/ar/CenterLibrary/ProceduresAndGuides/Pages/default.aspx" TargetMode="External"/><Relationship Id="rId1" Type="http://schemas.openxmlformats.org/officeDocument/2006/relationships/hyperlink" Target="https://ncec.gov.sa/" TargetMode="External"/><Relationship Id="rId4"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hyperlink" Target="https://ncec.gov.sa/ar/CenterLibrary/ProceduresAndGuides/Pages/default.aspx" TargetMode="External"/><Relationship Id="rId1" Type="http://schemas.openxmlformats.org/officeDocument/2006/relationships/hyperlink" Target="https://ncec.gov.sa/" TargetMode="External"/><Relationship Id="rId4"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cds.climate.copernicus.eu/" TargetMode="External"/><Relationship Id="rId1" Type="http://schemas.openxmlformats.org/officeDocument/2006/relationships/hyperlink" Target="https://giovanni.gsfc.nasa.gov/"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cds.climate.copernicus.eu/" TargetMode="External"/><Relationship Id="rId1" Type="http://schemas.openxmlformats.org/officeDocument/2006/relationships/hyperlink" Target="https://giovanni.gsfc.nasa.gov/"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giovanni.gsfc.nasa.gov/"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iris.who.int/handle/10665/254637?locale-attribute=en&amp;"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giovanni.gsfc.nasa.gov/"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https://appeears.earthdatacloud.nasa.gov/"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giovanni.gsfc.nasa.gov/"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8DD3A-3FED-46DD-A7B6-8A05BB6FCDEF}">
  <dimension ref="A1:J128"/>
  <sheetViews>
    <sheetView tabSelected="1" view="pageBreakPreview" zoomScale="99" zoomScaleNormal="99" zoomScaleSheetLayoutView="99" workbookViewId="0">
      <selection activeCell="K1" sqref="K1"/>
    </sheetView>
  </sheetViews>
  <sheetFormatPr defaultColWidth="8.58203125" defaultRowHeight="19"/>
  <cols>
    <col min="1" max="9" width="14.58203125" style="31" customWidth="1"/>
    <col min="10" max="10" width="24.4140625" style="88" customWidth="1"/>
    <col min="11" max="16384" width="8.58203125" style="31"/>
  </cols>
  <sheetData>
    <row r="1" spans="1:10" ht="21" customHeight="1">
      <c r="A1" s="239"/>
      <c r="B1" s="239"/>
      <c r="C1" s="239"/>
      <c r="D1" s="49"/>
      <c r="E1" s="49"/>
      <c r="F1" s="49"/>
      <c r="G1" s="49"/>
      <c r="H1" s="49"/>
      <c r="I1" s="49"/>
      <c r="J1" s="50"/>
    </row>
    <row r="2" spans="1:10" ht="21" customHeight="1">
      <c r="A2" s="239"/>
      <c r="B2" s="239"/>
      <c r="C2" s="239"/>
      <c r="D2" s="49"/>
      <c r="E2" s="49"/>
      <c r="F2" s="49"/>
      <c r="G2" s="49"/>
      <c r="H2" s="49"/>
      <c r="I2" s="49"/>
      <c r="J2" s="50"/>
    </row>
    <row r="3" spans="1:10" ht="21" customHeight="1">
      <c r="A3" s="239"/>
      <c r="B3" s="239"/>
      <c r="C3" s="239"/>
      <c r="D3" s="49"/>
      <c r="E3" s="49"/>
      <c r="F3" s="49"/>
      <c r="G3" s="49"/>
      <c r="H3" s="49"/>
      <c r="I3" s="49"/>
      <c r="J3" s="50"/>
    </row>
    <row r="4" spans="1:10" ht="24" customHeight="1">
      <c r="A4" s="478" t="s">
        <v>934</v>
      </c>
      <c r="B4" s="478"/>
      <c r="C4" s="478"/>
      <c r="D4" s="478"/>
      <c r="E4" s="478"/>
      <c r="F4" s="478"/>
      <c r="G4" s="478"/>
      <c r="H4" s="478"/>
      <c r="I4" s="478"/>
      <c r="J4" s="478"/>
    </row>
    <row r="5" spans="1:10" ht="24" customHeight="1">
      <c r="A5" s="478" t="s">
        <v>935</v>
      </c>
      <c r="B5" s="478"/>
      <c r="C5" s="478"/>
      <c r="D5" s="478"/>
      <c r="E5" s="478"/>
      <c r="F5" s="478"/>
      <c r="G5" s="478"/>
      <c r="H5" s="478"/>
      <c r="I5" s="356" t="s">
        <v>929</v>
      </c>
      <c r="J5" s="356" t="s">
        <v>930</v>
      </c>
    </row>
    <row r="6" spans="1:10" ht="24" customHeight="1">
      <c r="A6" s="472" t="s">
        <v>256</v>
      </c>
      <c r="B6" s="473"/>
      <c r="C6" s="473"/>
      <c r="D6" s="473"/>
      <c r="E6" s="473"/>
      <c r="F6" s="473"/>
      <c r="G6" s="473"/>
      <c r="H6" s="474"/>
      <c r="I6" s="47" t="s">
        <v>0</v>
      </c>
      <c r="J6" s="47" t="s">
        <v>1</v>
      </c>
    </row>
    <row r="7" spans="1:10" ht="24" customHeight="1">
      <c r="A7" s="469" t="s">
        <v>323</v>
      </c>
      <c r="B7" s="470"/>
      <c r="C7" s="470"/>
      <c r="D7" s="470"/>
      <c r="E7" s="470"/>
      <c r="F7" s="470"/>
      <c r="G7" s="470"/>
      <c r="H7" s="471"/>
      <c r="I7" s="48" t="s">
        <v>2</v>
      </c>
      <c r="J7" s="48" t="s">
        <v>3</v>
      </c>
    </row>
    <row r="8" spans="1:10" ht="24" customHeight="1">
      <c r="A8" s="472" t="s">
        <v>324</v>
      </c>
      <c r="B8" s="473"/>
      <c r="C8" s="473"/>
      <c r="D8" s="473"/>
      <c r="E8" s="473"/>
      <c r="F8" s="473"/>
      <c r="G8" s="473"/>
      <c r="H8" s="474"/>
      <c r="I8" s="47" t="s">
        <v>4</v>
      </c>
      <c r="J8" s="47" t="s">
        <v>5</v>
      </c>
    </row>
    <row r="9" spans="1:10" ht="24" customHeight="1">
      <c r="A9" s="469" t="s">
        <v>326</v>
      </c>
      <c r="B9" s="470"/>
      <c r="C9" s="470"/>
      <c r="D9" s="470"/>
      <c r="E9" s="470"/>
      <c r="F9" s="470"/>
      <c r="G9" s="470"/>
      <c r="H9" s="471"/>
      <c r="I9" s="48" t="s">
        <v>6</v>
      </c>
      <c r="J9" s="48" t="s">
        <v>7</v>
      </c>
    </row>
    <row r="10" spans="1:10" ht="24" customHeight="1">
      <c r="A10" s="472" t="s">
        <v>332</v>
      </c>
      <c r="B10" s="473"/>
      <c r="C10" s="473"/>
      <c r="D10" s="473"/>
      <c r="E10" s="473"/>
      <c r="F10" s="473"/>
      <c r="G10" s="473"/>
      <c r="H10" s="474"/>
      <c r="I10" s="47" t="s">
        <v>8</v>
      </c>
      <c r="J10" s="47" t="s">
        <v>9</v>
      </c>
    </row>
    <row r="11" spans="1:10" ht="24" customHeight="1">
      <c r="A11" s="469" t="s">
        <v>336</v>
      </c>
      <c r="B11" s="470"/>
      <c r="C11" s="470"/>
      <c r="D11" s="470"/>
      <c r="E11" s="470"/>
      <c r="F11" s="470"/>
      <c r="G11" s="470"/>
      <c r="H11" s="471"/>
      <c r="I11" s="48" t="s">
        <v>10</v>
      </c>
      <c r="J11" s="48" t="s">
        <v>11</v>
      </c>
    </row>
    <row r="12" spans="1:10" ht="24" customHeight="1">
      <c r="A12" s="472" t="s">
        <v>338</v>
      </c>
      <c r="B12" s="473"/>
      <c r="C12" s="473"/>
      <c r="D12" s="473"/>
      <c r="E12" s="473"/>
      <c r="F12" s="473"/>
      <c r="G12" s="473"/>
      <c r="H12" s="474"/>
      <c r="I12" s="47" t="s">
        <v>12</v>
      </c>
      <c r="J12" s="47" t="s">
        <v>13</v>
      </c>
    </row>
    <row r="13" spans="1:10" ht="24" customHeight="1">
      <c r="A13" s="469" t="s">
        <v>342</v>
      </c>
      <c r="B13" s="470"/>
      <c r="C13" s="470"/>
      <c r="D13" s="470"/>
      <c r="E13" s="470"/>
      <c r="F13" s="470"/>
      <c r="G13" s="470"/>
      <c r="H13" s="471"/>
      <c r="I13" s="48" t="s">
        <v>14</v>
      </c>
      <c r="J13" s="48" t="s">
        <v>15</v>
      </c>
    </row>
    <row r="14" spans="1:10" ht="24" customHeight="1">
      <c r="A14" s="472" t="s">
        <v>343</v>
      </c>
      <c r="B14" s="473"/>
      <c r="C14" s="473"/>
      <c r="D14" s="473"/>
      <c r="E14" s="473"/>
      <c r="F14" s="473"/>
      <c r="G14" s="473"/>
      <c r="H14" s="474"/>
      <c r="I14" s="47" t="s">
        <v>16</v>
      </c>
      <c r="J14" s="47" t="s">
        <v>17</v>
      </c>
    </row>
    <row r="15" spans="1:10" ht="24" customHeight="1">
      <c r="A15" s="469" t="s">
        <v>344</v>
      </c>
      <c r="B15" s="470"/>
      <c r="C15" s="470"/>
      <c r="D15" s="470"/>
      <c r="E15" s="470"/>
      <c r="F15" s="470"/>
      <c r="G15" s="470"/>
      <c r="H15" s="471"/>
      <c r="I15" s="48" t="s">
        <v>18</v>
      </c>
      <c r="J15" s="48" t="s">
        <v>19</v>
      </c>
    </row>
    <row r="16" spans="1:10" ht="24" customHeight="1">
      <c r="A16" s="472" t="s">
        <v>345</v>
      </c>
      <c r="B16" s="473"/>
      <c r="C16" s="473"/>
      <c r="D16" s="473"/>
      <c r="E16" s="473"/>
      <c r="F16" s="473"/>
      <c r="G16" s="473"/>
      <c r="H16" s="474"/>
      <c r="I16" s="47" t="s">
        <v>20</v>
      </c>
      <c r="J16" s="47" t="s">
        <v>21</v>
      </c>
    </row>
    <row r="17" spans="1:10" ht="24" customHeight="1">
      <c r="A17" s="469" t="s">
        <v>348</v>
      </c>
      <c r="B17" s="470"/>
      <c r="C17" s="470"/>
      <c r="D17" s="470"/>
      <c r="E17" s="470"/>
      <c r="F17" s="470"/>
      <c r="G17" s="470"/>
      <c r="H17" s="471"/>
      <c r="I17" s="48" t="s">
        <v>22</v>
      </c>
      <c r="J17" s="48" t="s">
        <v>23</v>
      </c>
    </row>
    <row r="18" spans="1:10" ht="24" customHeight="1">
      <c r="A18" s="472" t="s">
        <v>350</v>
      </c>
      <c r="B18" s="473"/>
      <c r="C18" s="473"/>
      <c r="D18" s="473"/>
      <c r="E18" s="473"/>
      <c r="F18" s="473"/>
      <c r="G18" s="473"/>
      <c r="H18" s="474"/>
      <c r="I18" s="47" t="s">
        <v>24</v>
      </c>
      <c r="J18" s="47" t="s">
        <v>25</v>
      </c>
    </row>
    <row r="19" spans="1:10" ht="24" customHeight="1">
      <c r="A19" s="469" t="s">
        <v>351</v>
      </c>
      <c r="B19" s="470"/>
      <c r="C19" s="470"/>
      <c r="D19" s="470"/>
      <c r="E19" s="470"/>
      <c r="F19" s="470"/>
      <c r="G19" s="470"/>
      <c r="H19" s="471"/>
      <c r="I19" s="48" t="s">
        <v>26</v>
      </c>
      <c r="J19" s="48" t="s">
        <v>27</v>
      </c>
    </row>
    <row r="20" spans="1:10" ht="24" customHeight="1">
      <c r="A20" s="472" t="s">
        <v>354</v>
      </c>
      <c r="B20" s="473"/>
      <c r="C20" s="473"/>
      <c r="D20" s="473"/>
      <c r="E20" s="473"/>
      <c r="F20" s="473"/>
      <c r="G20" s="473"/>
      <c r="H20" s="474"/>
      <c r="I20" s="47" t="s">
        <v>28</v>
      </c>
      <c r="J20" s="47" t="s">
        <v>29</v>
      </c>
    </row>
    <row r="21" spans="1:10" ht="24" customHeight="1">
      <c r="A21" s="469" t="s">
        <v>355</v>
      </c>
      <c r="B21" s="470"/>
      <c r="C21" s="470"/>
      <c r="D21" s="470"/>
      <c r="E21" s="470"/>
      <c r="F21" s="470"/>
      <c r="G21" s="470"/>
      <c r="H21" s="471"/>
      <c r="I21" s="48" t="s">
        <v>30</v>
      </c>
      <c r="J21" s="48" t="s">
        <v>31</v>
      </c>
    </row>
    <row r="22" spans="1:10" ht="24" customHeight="1">
      <c r="A22" s="472" t="s">
        <v>356</v>
      </c>
      <c r="B22" s="473"/>
      <c r="C22" s="473"/>
      <c r="D22" s="473"/>
      <c r="E22" s="473"/>
      <c r="F22" s="473"/>
      <c r="G22" s="473"/>
      <c r="H22" s="474"/>
      <c r="I22" s="47" t="s">
        <v>32</v>
      </c>
      <c r="J22" s="47" t="s">
        <v>33</v>
      </c>
    </row>
    <row r="23" spans="1:10" ht="24" customHeight="1">
      <c r="A23" s="469" t="s">
        <v>366</v>
      </c>
      <c r="B23" s="470"/>
      <c r="C23" s="470"/>
      <c r="D23" s="470"/>
      <c r="E23" s="470"/>
      <c r="F23" s="470"/>
      <c r="G23" s="470"/>
      <c r="H23" s="471"/>
      <c r="I23" s="48" t="s">
        <v>34</v>
      </c>
      <c r="J23" s="48" t="s">
        <v>35</v>
      </c>
    </row>
    <row r="24" spans="1:10" ht="24" customHeight="1">
      <c r="A24" s="472" t="s">
        <v>368</v>
      </c>
      <c r="B24" s="473"/>
      <c r="C24" s="473"/>
      <c r="D24" s="473"/>
      <c r="E24" s="473"/>
      <c r="F24" s="473"/>
      <c r="G24" s="473"/>
      <c r="H24" s="474"/>
      <c r="I24" s="47" t="s">
        <v>36</v>
      </c>
      <c r="J24" s="47" t="s">
        <v>37</v>
      </c>
    </row>
    <row r="25" spans="1:10" ht="24" customHeight="1">
      <c r="A25" s="469" t="s">
        <v>389</v>
      </c>
      <c r="B25" s="470"/>
      <c r="C25" s="470"/>
      <c r="D25" s="470"/>
      <c r="E25" s="470"/>
      <c r="F25" s="470"/>
      <c r="G25" s="470"/>
      <c r="H25" s="471"/>
      <c r="I25" s="48" t="s">
        <v>38</v>
      </c>
      <c r="J25" s="48" t="s">
        <v>39</v>
      </c>
    </row>
    <row r="26" spans="1:10" ht="24" customHeight="1">
      <c r="A26" s="472" t="s">
        <v>391</v>
      </c>
      <c r="B26" s="473"/>
      <c r="C26" s="473"/>
      <c r="D26" s="473"/>
      <c r="E26" s="473"/>
      <c r="F26" s="473"/>
      <c r="G26" s="473"/>
      <c r="H26" s="474"/>
      <c r="I26" s="47" t="s">
        <v>40</v>
      </c>
      <c r="J26" s="47" t="s">
        <v>41</v>
      </c>
    </row>
    <row r="27" spans="1:10" ht="24" customHeight="1">
      <c r="A27" s="469" t="s">
        <v>392</v>
      </c>
      <c r="B27" s="470"/>
      <c r="C27" s="470"/>
      <c r="D27" s="470"/>
      <c r="E27" s="470"/>
      <c r="F27" s="470"/>
      <c r="G27" s="470"/>
      <c r="H27" s="471"/>
      <c r="I27" s="48" t="s">
        <v>42</v>
      </c>
      <c r="J27" s="48" t="s">
        <v>43</v>
      </c>
    </row>
    <row r="28" spans="1:10" ht="24" customHeight="1">
      <c r="A28" s="472" t="s">
        <v>401</v>
      </c>
      <c r="B28" s="473"/>
      <c r="C28" s="473"/>
      <c r="D28" s="473"/>
      <c r="E28" s="473"/>
      <c r="F28" s="473"/>
      <c r="G28" s="473"/>
      <c r="H28" s="474"/>
      <c r="I28" s="47" t="s">
        <v>44</v>
      </c>
      <c r="J28" s="47" t="s">
        <v>45</v>
      </c>
    </row>
    <row r="29" spans="1:10" ht="24" customHeight="1">
      <c r="A29" s="469" t="s">
        <v>438</v>
      </c>
      <c r="B29" s="470"/>
      <c r="C29" s="470"/>
      <c r="D29" s="470"/>
      <c r="E29" s="470"/>
      <c r="F29" s="470"/>
      <c r="G29" s="470"/>
      <c r="H29" s="471"/>
      <c r="I29" s="48" t="s">
        <v>46</v>
      </c>
      <c r="J29" s="48" t="s">
        <v>47</v>
      </c>
    </row>
    <row r="30" spans="1:10" ht="24" customHeight="1">
      <c r="A30" s="472" t="s">
        <v>439</v>
      </c>
      <c r="B30" s="473"/>
      <c r="C30" s="473"/>
      <c r="D30" s="473"/>
      <c r="E30" s="473"/>
      <c r="F30" s="473"/>
      <c r="G30" s="473"/>
      <c r="H30" s="474"/>
      <c r="I30" s="47" t="s">
        <v>48</v>
      </c>
      <c r="J30" s="47" t="s">
        <v>49</v>
      </c>
    </row>
    <row r="31" spans="1:10" ht="24" customHeight="1">
      <c r="A31" s="469" t="s">
        <v>440</v>
      </c>
      <c r="B31" s="470"/>
      <c r="C31" s="470"/>
      <c r="D31" s="470"/>
      <c r="E31" s="470"/>
      <c r="F31" s="470"/>
      <c r="G31" s="470"/>
      <c r="H31" s="471"/>
      <c r="I31" s="48" t="s">
        <v>50</v>
      </c>
      <c r="J31" s="48" t="s">
        <v>49</v>
      </c>
    </row>
    <row r="32" spans="1:10" ht="24" customHeight="1">
      <c r="A32" s="472" t="s">
        <v>454</v>
      </c>
      <c r="B32" s="473"/>
      <c r="C32" s="473"/>
      <c r="D32" s="473"/>
      <c r="E32" s="473"/>
      <c r="F32" s="473"/>
      <c r="G32" s="473"/>
      <c r="H32" s="474"/>
      <c r="I32" s="47" t="s">
        <v>51</v>
      </c>
      <c r="J32" s="47" t="s">
        <v>52</v>
      </c>
    </row>
    <row r="33" spans="1:10" ht="24" customHeight="1">
      <c r="A33" s="469" t="s">
        <v>443</v>
      </c>
      <c r="B33" s="470"/>
      <c r="C33" s="470"/>
      <c r="D33" s="470"/>
      <c r="E33" s="470"/>
      <c r="F33" s="470"/>
      <c r="G33" s="470"/>
      <c r="H33" s="471"/>
      <c r="I33" s="48" t="s">
        <v>53</v>
      </c>
      <c r="J33" s="48" t="s">
        <v>54</v>
      </c>
    </row>
    <row r="34" spans="1:10" ht="24" customHeight="1">
      <c r="A34" s="472" t="s">
        <v>936</v>
      </c>
      <c r="B34" s="473"/>
      <c r="C34" s="473"/>
      <c r="D34" s="473"/>
      <c r="E34" s="473"/>
      <c r="F34" s="473"/>
      <c r="G34" s="473"/>
      <c r="H34" s="474"/>
      <c r="I34" s="47" t="s">
        <v>55</v>
      </c>
      <c r="J34" s="47" t="s">
        <v>56</v>
      </c>
    </row>
    <row r="35" spans="1:10" ht="24" customHeight="1">
      <c r="A35" s="469" t="s">
        <v>937</v>
      </c>
      <c r="B35" s="470"/>
      <c r="C35" s="470"/>
      <c r="D35" s="470"/>
      <c r="E35" s="470"/>
      <c r="F35" s="470"/>
      <c r="G35" s="470"/>
      <c r="H35" s="471"/>
      <c r="I35" s="48" t="s">
        <v>57</v>
      </c>
      <c r="J35" s="48" t="s">
        <v>56</v>
      </c>
    </row>
    <row r="36" spans="1:10" ht="24" customHeight="1">
      <c r="A36" s="472" t="s">
        <v>455</v>
      </c>
      <c r="B36" s="473"/>
      <c r="C36" s="473"/>
      <c r="D36" s="473"/>
      <c r="E36" s="473"/>
      <c r="F36" s="473"/>
      <c r="G36" s="473"/>
      <c r="H36" s="474"/>
      <c r="I36" s="47" t="s">
        <v>59</v>
      </c>
      <c r="J36" s="47" t="s">
        <v>58</v>
      </c>
    </row>
    <row r="37" spans="1:10" ht="24" customHeight="1">
      <c r="A37" s="469" t="s">
        <v>470</v>
      </c>
      <c r="B37" s="470"/>
      <c r="C37" s="470"/>
      <c r="D37" s="470"/>
      <c r="E37" s="470"/>
      <c r="F37" s="470"/>
      <c r="G37" s="470"/>
      <c r="H37" s="471"/>
      <c r="I37" s="48" t="s">
        <v>61</v>
      </c>
      <c r="J37" s="48" t="s">
        <v>60</v>
      </c>
    </row>
    <row r="38" spans="1:10" ht="24" customHeight="1">
      <c r="A38" s="472" t="s">
        <v>520</v>
      </c>
      <c r="B38" s="473"/>
      <c r="C38" s="473"/>
      <c r="D38" s="473"/>
      <c r="E38" s="473"/>
      <c r="F38" s="473"/>
      <c r="G38" s="473"/>
      <c r="H38" s="474"/>
      <c r="I38" s="47" t="s">
        <v>63</v>
      </c>
      <c r="J38" s="47" t="s">
        <v>62</v>
      </c>
    </row>
    <row r="39" spans="1:10" ht="24" customHeight="1">
      <c r="A39" s="469" t="s">
        <v>521</v>
      </c>
      <c r="B39" s="470"/>
      <c r="C39" s="470"/>
      <c r="D39" s="470"/>
      <c r="E39" s="470"/>
      <c r="F39" s="470"/>
      <c r="G39" s="470"/>
      <c r="H39" s="471"/>
      <c r="I39" s="48" t="s">
        <v>64</v>
      </c>
      <c r="J39" s="48" t="s">
        <v>62</v>
      </c>
    </row>
    <row r="40" spans="1:10" ht="24" customHeight="1">
      <c r="A40" s="472" t="s">
        <v>523</v>
      </c>
      <c r="B40" s="473"/>
      <c r="C40" s="473"/>
      <c r="D40" s="473"/>
      <c r="E40" s="473"/>
      <c r="F40" s="473"/>
      <c r="G40" s="473"/>
      <c r="H40" s="474"/>
      <c r="I40" s="47" t="s">
        <v>66</v>
      </c>
      <c r="J40" s="47" t="s">
        <v>65</v>
      </c>
    </row>
    <row r="41" spans="1:10" ht="24" customHeight="1">
      <c r="A41" s="469" t="s">
        <v>526</v>
      </c>
      <c r="B41" s="470"/>
      <c r="C41" s="470"/>
      <c r="D41" s="470"/>
      <c r="E41" s="470"/>
      <c r="F41" s="470"/>
      <c r="G41" s="470"/>
      <c r="H41" s="471"/>
      <c r="I41" s="48" t="s">
        <v>68</v>
      </c>
      <c r="J41" s="48" t="s">
        <v>67</v>
      </c>
    </row>
    <row r="42" spans="1:10" ht="24" customHeight="1">
      <c r="A42" s="472" t="s">
        <v>529</v>
      </c>
      <c r="B42" s="473"/>
      <c r="C42" s="473"/>
      <c r="D42" s="473"/>
      <c r="E42" s="473"/>
      <c r="F42" s="473"/>
      <c r="G42" s="473"/>
      <c r="H42" s="474"/>
      <c r="I42" s="47" t="s">
        <v>69</v>
      </c>
      <c r="J42" s="47" t="s">
        <v>67</v>
      </c>
    </row>
    <row r="43" spans="1:10" ht="24" customHeight="1">
      <c r="A43" s="469" t="s">
        <v>542</v>
      </c>
      <c r="B43" s="470"/>
      <c r="C43" s="470"/>
      <c r="D43" s="470"/>
      <c r="E43" s="470"/>
      <c r="F43" s="470"/>
      <c r="G43" s="470"/>
      <c r="H43" s="471"/>
      <c r="I43" s="48" t="s">
        <v>70</v>
      </c>
      <c r="J43" s="48" t="s">
        <v>67</v>
      </c>
    </row>
    <row r="44" spans="1:10" ht="24" customHeight="1">
      <c r="A44" s="472" t="s">
        <v>544</v>
      </c>
      <c r="B44" s="473"/>
      <c r="C44" s="473"/>
      <c r="D44" s="473"/>
      <c r="E44" s="473"/>
      <c r="F44" s="473"/>
      <c r="G44" s="473"/>
      <c r="H44" s="474"/>
      <c r="I44" s="47" t="s">
        <v>72</v>
      </c>
      <c r="J44" s="47" t="s">
        <v>71</v>
      </c>
    </row>
    <row r="45" spans="1:10" ht="24" customHeight="1">
      <c r="A45" s="469" t="s">
        <v>545</v>
      </c>
      <c r="B45" s="470"/>
      <c r="C45" s="470"/>
      <c r="D45" s="470"/>
      <c r="E45" s="470"/>
      <c r="F45" s="470"/>
      <c r="G45" s="470"/>
      <c r="H45" s="471"/>
      <c r="I45" s="48" t="s">
        <v>73</v>
      </c>
      <c r="J45" s="48" t="s">
        <v>71</v>
      </c>
    </row>
    <row r="46" spans="1:10" ht="24" customHeight="1">
      <c r="A46" s="472" t="s">
        <v>546</v>
      </c>
      <c r="B46" s="473"/>
      <c r="C46" s="473"/>
      <c r="D46" s="473"/>
      <c r="E46" s="473"/>
      <c r="F46" s="473"/>
      <c r="G46" s="473"/>
      <c r="H46" s="474"/>
      <c r="I46" s="47" t="s">
        <v>74</v>
      </c>
      <c r="J46" s="47" t="s">
        <v>71</v>
      </c>
    </row>
    <row r="47" spans="1:10" ht="24" customHeight="1">
      <c r="A47" s="469" t="s">
        <v>1657</v>
      </c>
      <c r="B47" s="470"/>
      <c r="C47" s="470"/>
      <c r="D47" s="470"/>
      <c r="E47" s="470"/>
      <c r="F47" s="470"/>
      <c r="G47" s="470"/>
      <c r="H47" s="471"/>
      <c r="I47" s="48" t="s">
        <v>76</v>
      </c>
      <c r="J47" s="48" t="s">
        <v>75</v>
      </c>
    </row>
    <row r="48" spans="1:10" ht="24" customHeight="1">
      <c r="A48" s="472" t="s">
        <v>1658</v>
      </c>
      <c r="B48" s="473"/>
      <c r="C48" s="473"/>
      <c r="D48" s="473"/>
      <c r="E48" s="473"/>
      <c r="F48" s="473"/>
      <c r="G48" s="473"/>
      <c r="H48" s="474"/>
      <c r="I48" s="47" t="s">
        <v>77</v>
      </c>
      <c r="J48" s="47" t="s">
        <v>75</v>
      </c>
    </row>
    <row r="49" spans="1:10" ht="24" customHeight="1">
      <c r="A49" s="469" t="s">
        <v>1659</v>
      </c>
      <c r="B49" s="470"/>
      <c r="C49" s="470"/>
      <c r="D49" s="470"/>
      <c r="E49" s="470"/>
      <c r="F49" s="470"/>
      <c r="G49" s="470"/>
      <c r="H49" s="471"/>
      <c r="I49" s="48" t="s">
        <v>78</v>
      </c>
      <c r="J49" s="48" t="s">
        <v>75</v>
      </c>
    </row>
    <row r="50" spans="1:10" ht="24" customHeight="1">
      <c r="A50" s="472" t="s">
        <v>548</v>
      </c>
      <c r="B50" s="473"/>
      <c r="C50" s="473"/>
      <c r="D50" s="473"/>
      <c r="E50" s="473"/>
      <c r="F50" s="473"/>
      <c r="G50" s="473"/>
      <c r="H50" s="474"/>
      <c r="I50" s="47" t="s">
        <v>80</v>
      </c>
      <c r="J50" s="47" t="s">
        <v>79</v>
      </c>
    </row>
    <row r="51" spans="1:10" ht="24" customHeight="1">
      <c r="A51" s="469" t="s">
        <v>549</v>
      </c>
      <c r="B51" s="470"/>
      <c r="C51" s="470"/>
      <c r="D51" s="470"/>
      <c r="E51" s="470"/>
      <c r="F51" s="470"/>
      <c r="G51" s="470"/>
      <c r="H51" s="471"/>
      <c r="I51" s="48" t="s">
        <v>81</v>
      </c>
      <c r="J51" s="48" t="s">
        <v>79</v>
      </c>
    </row>
    <row r="52" spans="1:10" ht="24" customHeight="1">
      <c r="A52" s="472" t="s">
        <v>551</v>
      </c>
      <c r="B52" s="473"/>
      <c r="C52" s="473"/>
      <c r="D52" s="473"/>
      <c r="E52" s="473"/>
      <c r="F52" s="473"/>
      <c r="G52" s="473"/>
      <c r="H52" s="474"/>
      <c r="I52" s="47" t="s">
        <v>82</v>
      </c>
      <c r="J52" s="47" t="s">
        <v>79</v>
      </c>
    </row>
    <row r="53" spans="1:10" ht="24" customHeight="1">
      <c r="A53" s="469" t="s">
        <v>1672</v>
      </c>
      <c r="B53" s="470"/>
      <c r="C53" s="470"/>
      <c r="D53" s="470"/>
      <c r="E53" s="470"/>
      <c r="F53" s="470"/>
      <c r="G53" s="470"/>
      <c r="H53" s="471"/>
      <c r="I53" s="48" t="s">
        <v>84</v>
      </c>
      <c r="J53" s="48" t="s">
        <v>83</v>
      </c>
    </row>
    <row r="54" spans="1:10" ht="24" customHeight="1">
      <c r="A54" s="472" t="s">
        <v>1660</v>
      </c>
      <c r="B54" s="473"/>
      <c r="C54" s="473"/>
      <c r="D54" s="473"/>
      <c r="E54" s="473"/>
      <c r="F54" s="473"/>
      <c r="G54" s="473"/>
      <c r="H54" s="474"/>
      <c r="I54" s="47" t="s">
        <v>85</v>
      </c>
      <c r="J54" s="47" t="s">
        <v>83</v>
      </c>
    </row>
    <row r="55" spans="1:10" ht="24" customHeight="1">
      <c r="A55" s="469" t="s">
        <v>1661</v>
      </c>
      <c r="B55" s="470"/>
      <c r="C55" s="470"/>
      <c r="D55" s="470"/>
      <c r="E55" s="470"/>
      <c r="F55" s="470"/>
      <c r="G55" s="470"/>
      <c r="H55" s="471"/>
      <c r="I55" s="48" t="s">
        <v>86</v>
      </c>
      <c r="J55" s="48" t="s">
        <v>83</v>
      </c>
    </row>
    <row r="56" spans="1:10" ht="24" customHeight="1">
      <c r="A56" s="472" t="s">
        <v>552</v>
      </c>
      <c r="B56" s="473"/>
      <c r="C56" s="473"/>
      <c r="D56" s="473"/>
      <c r="E56" s="473"/>
      <c r="F56" s="473"/>
      <c r="G56" s="473"/>
      <c r="H56" s="474"/>
      <c r="I56" s="47" t="s">
        <v>88</v>
      </c>
      <c r="J56" s="47" t="s">
        <v>87</v>
      </c>
    </row>
    <row r="57" spans="1:10" ht="24" customHeight="1">
      <c r="A57" s="469" t="s">
        <v>553</v>
      </c>
      <c r="B57" s="470"/>
      <c r="C57" s="470"/>
      <c r="D57" s="470"/>
      <c r="E57" s="470"/>
      <c r="F57" s="470"/>
      <c r="G57" s="470"/>
      <c r="H57" s="471"/>
      <c r="I57" s="48" t="s">
        <v>89</v>
      </c>
      <c r="J57" s="48" t="s">
        <v>87</v>
      </c>
    </row>
    <row r="58" spans="1:10" ht="24" customHeight="1">
      <c r="A58" s="472" t="s">
        <v>1662</v>
      </c>
      <c r="B58" s="473"/>
      <c r="C58" s="473"/>
      <c r="D58" s="473"/>
      <c r="E58" s="473"/>
      <c r="F58" s="473"/>
      <c r="G58" s="473"/>
      <c r="H58" s="474"/>
      <c r="I58" s="47" t="s">
        <v>90</v>
      </c>
      <c r="J58" s="47" t="s">
        <v>91</v>
      </c>
    </row>
    <row r="59" spans="1:10" ht="24" customHeight="1">
      <c r="A59" s="469" t="s">
        <v>1663</v>
      </c>
      <c r="B59" s="470"/>
      <c r="C59" s="470"/>
      <c r="D59" s="470"/>
      <c r="E59" s="470"/>
      <c r="F59" s="470"/>
      <c r="G59" s="470"/>
      <c r="H59" s="471"/>
      <c r="I59" s="48" t="s">
        <v>92</v>
      </c>
      <c r="J59" s="48" t="s">
        <v>91</v>
      </c>
    </row>
    <row r="60" spans="1:10" ht="24" customHeight="1">
      <c r="A60" s="472" t="s">
        <v>554</v>
      </c>
      <c r="B60" s="473"/>
      <c r="C60" s="473"/>
      <c r="D60" s="473"/>
      <c r="E60" s="473"/>
      <c r="F60" s="473"/>
      <c r="G60" s="473"/>
      <c r="H60" s="474"/>
      <c r="I60" s="47" t="s">
        <v>93</v>
      </c>
      <c r="J60" s="47" t="s">
        <v>94</v>
      </c>
    </row>
    <row r="61" spans="1:10" ht="24" customHeight="1">
      <c r="A61" s="469" t="s">
        <v>570</v>
      </c>
      <c r="B61" s="470"/>
      <c r="C61" s="470"/>
      <c r="D61" s="470"/>
      <c r="E61" s="470"/>
      <c r="F61" s="470"/>
      <c r="G61" s="470"/>
      <c r="H61" s="471"/>
      <c r="I61" s="48" t="s">
        <v>95</v>
      </c>
      <c r="J61" s="48" t="s">
        <v>96</v>
      </c>
    </row>
    <row r="62" spans="1:10" ht="24" customHeight="1">
      <c r="A62" s="472" t="s">
        <v>573</v>
      </c>
      <c r="B62" s="473"/>
      <c r="C62" s="473"/>
      <c r="D62" s="473"/>
      <c r="E62" s="473"/>
      <c r="F62" s="473"/>
      <c r="G62" s="473"/>
      <c r="H62" s="474"/>
      <c r="I62" s="47" t="s">
        <v>97</v>
      </c>
      <c r="J62" s="47" t="s">
        <v>98</v>
      </c>
    </row>
    <row r="63" spans="1:10" ht="24" customHeight="1">
      <c r="A63" s="469" t="s">
        <v>574</v>
      </c>
      <c r="B63" s="470"/>
      <c r="C63" s="470"/>
      <c r="D63" s="470"/>
      <c r="E63" s="470"/>
      <c r="F63" s="470"/>
      <c r="G63" s="470"/>
      <c r="H63" s="471"/>
      <c r="I63" s="48" t="s">
        <v>99</v>
      </c>
      <c r="J63" s="48" t="s">
        <v>100</v>
      </c>
    </row>
    <row r="64" spans="1:10" ht="24" customHeight="1">
      <c r="A64" s="472" t="s">
        <v>575</v>
      </c>
      <c r="B64" s="473"/>
      <c r="C64" s="473"/>
      <c r="D64" s="473"/>
      <c r="E64" s="473"/>
      <c r="F64" s="473"/>
      <c r="G64" s="473"/>
      <c r="H64" s="474"/>
      <c r="I64" s="47" t="s">
        <v>101</v>
      </c>
      <c r="J64" s="47" t="s">
        <v>102</v>
      </c>
    </row>
    <row r="65" spans="1:10" ht="24" customHeight="1">
      <c r="A65" s="469" t="s">
        <v>593</v>
      </c>
      <c r="B65" s="470"/>
      <c r="C65" s="470"/>
      <c r="D65" s="470"/>
      <c r="E65" s="470"/>
      <c r="F65" s="470"/>
      <c r="G65" s="470"/>
      <c r="H65" s="471"/>
      <c r="I65" s="48" t="s">
        <v>103</v>
      </c>
      <c r="J65" s="48" t="s">
        <v>104</v>
      </c>
    </row>
    <row r="66" spans="1:10" ht="24" customHeight="1">
      <c r="A66" s="472" t="s">
        <v>595</v>
      </c>
      <c r="B66" s="473"/>
      <c r="C66" s="473"/>
      <c r="D66" s="473"/>
      <c r="E66" s="473"/>
      <c r="F66" s="473"/>
      <c r="G66" s="473"/>
      <c r="H66" s="474"/>
      <c r="I66" s="47" t="s">
        <v>105</v>
      </c>
      <c r="J66" s="47" t="s">
        <v>106</v>
      </c>
    </row>
    <row r="67" spans="1:10" ht="24" customHeight="1">
      <c r="A67" s="469" t="s">
        <v>596</v>
      </c>
      <c r="B67" s="470"/>
      <c r="C67" s="470"/>
      <c r="D67" s="470"/>
      <c r="E67" s="470"/>
      <c r="F67" s="470"/>
      <c r="G67" s="470"/>
      <c r="H67" s="471"/>
      <c r="I67" s="48" t="s">
        <v>107</v>
      </c>
      <c r="J67" s="48" t="s">
        <v>108</v>
      </c>
    </row>
    <row r="68" spans="1:10" ht="24" customHeight="1">
      <c r="A68" s="472" t="s">
        <v>597</v>
      </c>
      <c r="B68" s="473"/>
      <c r="C68" s="473"/>
      <c r="D68" s="473"/>
      <c r="E68" s="473"/>
      <c r="F68" s="473"/>
      <c r="G68" s="473"/>
      <c r="H68" s="474"/>
      <c r="I68" s="47" t="s">
        <v>109</v>
      </c>
      <c r="J68" s="47" t="s">
        <v>110</v>
      </c>
    </row>
    <row r="69" spans="1:10" ht="24" customHeight="1">
      <c r="A69" s="469" t="s">
        <v>598</v>
      </c>
      <c r="B69" s="470"/>
      <c r="C69" s="470"/>
      <c r="D69" s="470"/>
      <c r="E69" s="470"/>
      <c r="F69" s="470"/>
      <c r="G69" s="470"/>
      <c r="H69" s="471"/>
      <c r="I69" s="48" t="s">
        <v>111</v>
      </c>
      <c r="J69" s="48" t="s">
        <v>112</v>
      </c>
    </row>
    <row r="70" spans="1:10" ht="24" customHeight="1">
      <c r="A70" s="472" t="s">
        <v>601</v>
      </c>
      <c r="B70" s="473"/>
      <c r="C70" s="473"/>
      <c r="D70" s="473"/>
      <c r="E70" s="473"/>
      <c r="F70" s="473"/>
      <c r="G70" s="473"/>
      <c r="H70" s="474"/>
      <c r="I70" s="47" t="s">
        <v>113</v>
      </c>
      <c r="J70" s="47" t="s">
        <v>114</v>
      </c>
    </row>
    <row r="71" spans="1:10" ht="24" customHeight="1">
      <c r="A71" s="469" t="s">
        <v>602</v>
      </c>
      <c r="B71" s="470"/>
      <c r="C71" s="470"/>
      <c r="D71" s="470"/>
      <c r="E71" s="470"/>
      <c r="F71" s="470"/>
      <c r="G71" s="470"/>
      <c r="H71" s="471"/>
      <c r="I71" s="48" t="s">
        <v>115</v>
      </c>
      <c r="J71" s="48" t="s">
        <v>116</v>
      </c>
    </row>
    <row r="72" spans="1:10" ht="24" customHeight="1">
      <c r="A72" s="472" t="s">
        <v>603</v>
      </c>
      <c r="B72" s="473"/>
      <c r="C72" s="473"/>
      <c r="D72" s="473"/>
      <c r="E72" s="473"/>
      <c r="F72" s="473"/>
      <c r="G72" s="473"/>
      <c r="H72" s="474"/>
      <c r="I72" s="47" t="s">
        <v>117</v>
      </c>
      <c r="J72" s="47" t="s">
        <v>118</v>
      </c>
    </row>
    <row r="73" spans="1:10" ht="24" customHeight="1">
      <c r="A73" s="469" t="s">
        <v>604</v>
      </c>
      <c r="B73" s="470"/>
      <c r="C73" s="470"/>
      <c r="D73" s="470"/>
      <c r="E73" s="470"/>
      <c r="F73" s="470"/>
      <c r="G73" s="470"/>
      <c r="H73" s="471"/>
      <c r="I73" s="48" t="s">
        <v>255</v>
      </c>
      <c r="J73" s="48" t="s">
        <v>119</v>
      </c>
    </row>
    <row r="74" spans="1:10" ht="24" customHeight="1">
      <c r="A74" s="475" t="s">
        <v>933</v>
      </c>
      <c r="B74" s="476"/>
      <c r="C74" s="476"/>
      <c r="D74" s="476"/>
      <c r="E74" s="476"/>
      <c r="F74" s="476"/>
      <c r="G74" s="476"/>
      <c r="H74" s="477"/>
      <c r="I74" s="356" t="s">
        <v>929</v>
      </c>
      <c r="J74" s="356" t="s">
        <v>930</v>
      </c>
    </row>
    <row r="75" spans="1:10" ht="24" customHeight="1">
      <c r="A75" s="472" t="s">
        <v>605</v>
      </c>
      <c r="B75" s="473"/>
      <c r="C75" s="473"/>
      <c r="D75" s="473"/>
      <c r="E75" s="473"/>
      <c r="F75" s="473"/>
      <c r="G75" s="473"/>
      <c r="H75" s="474"/>
      <c r="I75" s="47" t="s">
        <v>120</v>
      </c>
      <c r="J75" s="47" t="s">
        <v>121</v>
      </c>
    </row>
    <row r="76" spans="1:10" ht="24" customHeight="1">
      <c r="A76" s="469" t="s">
        <v>623</v>
      </c>
      <c r="B76" s="470"/>
      <c r="C76" s="470"/>
      <c r="D76" s="470"/>
      <c r="E76" s="470"/>
      <c r="F76" s="470"/>
      <c r="G76" s="470"/>
      <c r="H76" s="471"/>
      <c r="I76" s="48" t="s">
        <v>122</v>
      </c>
      <c r="J76" s="48" t="s">
        <v>123</v>
      </c>
    </row>
    <row r="77" spans="1:10" ht="24" customHeight="1">
      <c r="A77" s="472" t="s">
        <v>625</v>
      </c>
      <c r="B77" s="473"/>
      <c r="C77" s="473"/>
      <c r="D77" s="473"/>
      <c r="E77" s="473"/>
      <c r="F77" s="473"/>
      <c r="G77" s="473"/>
      <c r="H77" s="474"/>
      <c r="I77" s="47" t="s">
        <v>124</v>
      </c>
      <c r="J77" s="47" t="s">
        <v>125</v>
      </c>
    </row>
    <row r="78" spans="1:10" ht="24" customHeight="1">
      <c r="A78" s="469" t="s">
        <v>630</v>
      </c>
      <c r="B78" s="470"/>
      <c r="C78" s="470"/>
      <c r="D78" s="470"/>
      <c r="E78" s="470"/>
      <c r="F78" s="470"/>
      <c r="G78" s="470"/>
      <c r="H78" s="471"/>
      <c r="I78" s="48" t="s">
        <v>126</v>
      </c>
      <c r="J78" s="48" t="s">
        <v>127</v>
      </c>
    </row>
    <row r="79" spans="1:10" ht="24" customHeight="1">
      <c r="A79" s="472" t="s">
        <v>631</v>
      </c>
      <c r="B79" s="473"/>
      <c r="C79" s="473"/>
      <c r="D79" s="473"/>
      <c r="E79" s="473"/>
      <c r="F79" s="473"/>
      <c r="G79" s="473"/>
      <c r="H79" s="474"/>
      <c r="I79" s="47" t="s">
        <v>128</v>
      </c>
      <c r="J79" s="47" t="s">
        <v>129</v>
      </c>
    </row>
    <row r="80" spans="1:10" ht="24" customHeight="1">
      <c r="A80" s="469" t="s">
        <v>635</v>
      </c>
      <c r="B80" s="470"/>
      <c r="C80" s="470"/>
      <c r="D80" s="470"/>
      <c r="E80" s="470"/>
      <c r="F80" s="470"/>
      <c r="G80" s="470"/>
      <c r="H80" s="471"/>
      <c r="I80" s="48" t="s">
        <v>130</v>
      </c>
      <c r="J80" s="48" t="s">
        <v>131</v>
      </c>
    </row>
    <row r="81" spans="1:10" ht="24" customHeight="1">
      <c r="A81" s="472" t="s">
        <v>639</v>
      </c>
      <c r="B81" s="473"/>
      <c r="C81" s="473"/>
      <c r="D81" s="473"/>
      <c r="E81" s="473"/>
      <c r="F81" s="473"/>
      <c r="G81" s="473"/>
      <c r="H81" s="474"/>
      <c r="I81" s="47" t="s">
        <v>132</v>
      </c>
      <c r="J81" s="47" t="s">
        <v>133</v>
      </c>
    </row>
    <row r="82" spans="1:10" ht="24" customHeight="1">
      <c r="A82" s="469" t="s">
        <v>640</v>
      </c>
      <c r="B82" s="470"/>
      <c r="C82" s="470"/>
      <c r="D82" s="470"/>
      <c r="E82" s="470"/>
      <c r="F82" s="470"/>
      <c r="G82" s="470"/>
      <c r="H82" s="471"/>
      <c r="I82" s="48" t="s">
        <v>134</v>
      </c>
      <c r="J82" s="48" t="s">
        <v>135</v>
      </c>
    </row>
    <row r="83" spans="1:10" ht="24" customHeight="1">
      <c r="A83" s="472" t="s">
        <v>650</v>
      </c>
      <c r="B83" s="473"/>
      <c r="C83" s="473"/>
      <c r="D83" s="473"/>
      <c r="E83" s="473"/>
      <c r="F83" s="473"/>
      <c r="G83" s="473"/>
      <c r="H83" s="474"/>
      <c r="I83" s="47" t="s">
        <v>136</v>
      </c>
      <c r="J83" s="47" t="s">
        <v>137</v>
      </c>
    </row>
    <row r="84" spans="1:10" ht="40" customHeight="1">
      <c r="A84" s="469" t="s">
        <v>657</v>
      </c>
      <c r="B84" s="470"/>
      <c r="C84" s="470"/>
      <c r="D84" s="470"/>
      <c r="E84" s="470"/>
      <c r="F84" s="470"/>
      <c r="G84" s="470"/>
      <c r="H84" s="471"/>
      <c r="I84" s="48" t="s">
        <v>138</v>
      </c>
      <c r="J84" s="48" t="s">
        <v>139</v>
      </c>
    </row>
    <row r="85" spans="1:10" ht="24" customHeight="1">
      <c r="A85" s="472" t="s">
        <v>661</v>
      </c>
      <c r="B85" s="473"/>
      <c r="C85" s="473"/>
      <c r="D85" s="473"/>
      <c r="E85" s="473"/>
      <c r="F85" s="473"/>
      <c r="G85" s="473"/>
      <c r="H85" s="474"/>
      <c r="I85" s="47" t="s">
        <v>140</v>
      </c>
      <c r="J85" s="47" t="s">
        <v>141</v>
      </c>
    </row>
    <row r="86" spans="1:10" ht="24" customHeight="1">
      <c r="A86" s="469" t="s">
        <v>662</v>
      </c>
      <c r="B86" s="470"/>
      <c r="C86" s="470"/>
      <c r="D86" s="470"/>
      <c r="E86" s="470"/>
      <c r="F86" s="470"/>
      <c r="G86" s="470"/>
      <c r="H86" s="471"/>
      <c r="I86" s="48" t="s">
        <v>142</v>
      </c>
      <c r="J86" s="48" t="s">
        <v>141</v>
      </c>
    </row>
    <row r="87" spans="1:10" ht="24" customHeight="1">
      <c r="A87" s="472" t="s">
        <v>670</v>
      </c>
      <c r="B87" s="473"/>
      <c r="C87" s="473"/>
      <c r="D87" s="473"/>
      <c r="E87" s="473"/>
      <c r="F87" s="473"/>
      <c r="G87" s="473"/>
      <c r="H87" s="474"/>
      <c r="I87" s="47" t="s">
        <v>143</v>
      </c>
      <c r="J87" s="47" t="s">
        <v>144</v>
      </c>
    </row>
    <row r="88" spans="1:10" ht="24" customHeight="1">
      <c r="A88" s="469" t="s">
        <v>673</v>
      </c>
      <c r="B88" s="470"/>
      <c r="C88" s="470"/>
      <c r="D88" s="470"/>
      <c r="E88" s="470"/>
      <c r="F88" s="470"/>
      <c r="G88" s="470"/>
      <c r="H88" s="471"/>
      <c r="I88" s="48" t="s">
        <v>145</v>
      </c>
      <c r="J88" s="48" t="s">
        <v>146</v>
      </c>
    </row>
    <row r="89" spans="1:10" ht="24" customHeight="1">
      <c r="A89" s="472" t="s">
        <v>675</v>
      </c>
      <c r="B89" s="473"/>
      <c r="C89" s="473"/>
      <c r="D89" s="473"/>
      <c r="E89" s="473"/>
      <c r="F89" s="473"/>
      <c r="G89" s="473"/>
      <c r="H89" s="474"/>
      <c r="I89" s="47" t="s">
        <v>147</v>
      </c>
      <c r="J89" s="47" t="s">
        <v>146</v>
      </c>
    </row>
    <row r="90" spans="1:10" ht="60" customHeight="1">
      <c r="A90" s="469" t="s">
        <v>683</v>
      </c>
      <c r="B90" s="470"/>
      <c r="C90" s="470"/>
      <c r="D90" s="470"/>
      <c r="E90" s="470"/>
      <c r="F90" s="470"/>
      <c r="G90" s="470"/>
      <c r="H90" s="471"/>
      <c r="I90" s="48" t="s">
        <v>148</v>
      </c>
      <c r="J90" s="48" t="s">
        <v>149</v>
      </c>
    </row>
    <row r="91" spans="1:10" ht="24" customHeight="1">
      <c r="A91" s="472" t="s">
        <v>689</v>
      </c>
      <c r="B91" s="473"/>
      <c r="C91" s="473"/>
      <c r="D91" s="473"/>
      <c r="E91" s="473"/>
      <c r="F91" s="473"/>
      <c r="G91" s="473"/>
      <c r="H91" s="474"/>
      <c r="I91" s="47" t="s">
        <v>150</v>
      </c>
      <c r="J91" s="47" t="s">
        <v>152</v>
      </c>
    </row>
    <row r="92" spans="1:10" ht="24" customHeight="1">
      <c r="A92" s="469" t="s">
        <v>694</v>
      </c>
      <c r="B92" s="470"/>
      <c r="C92" s="470"/>
      <c r="D92" s="470"/>
      <c r="E92" s="470"/>
      <c r="F92" s="470"/>
      <c r="G92" s="470"/>
      <c r="H92" s="471"/>
      <c r="I92" s="48" t="s">
        <v>151</v>
      </c>
      <c r="J92" s="48" t="s">
        <v>154</v>
      </c>
    </row>
    <row r="93" spans="1:10" ht="24" customHeight="1">
      <c r="A93" s="472" t="s">
        <v>695</v>
      </c>
      <c r="B93" s="473"/>
      <c r="C93" s="473"/>
      <c r="D93" s="473"/>
      <c r="E93" s="473"/>
      <c r="F93" s="473"/>
      <c r="G93" s="473"/>
      <c r="H93" s="474"/>
      <c r="I93" s="47" t="s">
        <v>153</v>
      </c>
      <c r="J93" s="47" t="s">
        <v>154</v>
      </c>
    </row>
    <row r="94" spans="1:10" ht="24" customHeight="1">
      <c r="A94" s="475" t="s">
        <v>932</v>
      </c>
      <c r="B94" s="476"/>
      <c r="C94" s="476"/>
      <c r="D94" s="476"/>
      <c r="E94" s="476"/>
      <c r="F94" s="476"/>
      <c r="G94" s="476"/>
      <c r="H94" s="477"/>
      <c r="I94" s="356" t="s">
        <v>929</v>
      </c>
      <c r="J94" s="356" t="s">
        <v>930</v>
      </c>
    </row>
    <row r="95" spans="1:10" ht="24" customHeight="1">
      <c r="A95" s="472" t="s">
        <v>698</v>
      </c>
      <c r="B95" s="473"/>
      <c r="C95" s="473"/>
      <c r="D95" s="473"/>
      <c r="E95" s="473"/>
      <c r="F95" s="473"/>
      <c r="G95" s="473"/>
      <c r="H95" s="474"/>
      <c r="I95" s="47" t="s">
        <v>155</v>
      </c>
      <c r="J95" s="47" t="s">
        <v>156</v>
      </c>
    </row>
    <row r="96" spans="1:10" ht="24" customHeight="1">
      <c r="A96" s="469" t="s">
        <v>700</v>
      </c>
      <c r="B96" s="470"/>
      <c r="C96" s="470"/>
      <c r="D96" s="470"/>
      <c r="E96" s="470"/>
      <c r="F96" s="470"/>
      <c r="G96" s="470"/>
      <c r="H96" s="471"/>
      <c r="I96" s="48" t="s">
        <v>157</v>
      </c>
      <c r="J96" s="48" t="s">
        <v>158</v>
      </c>
    </row>
    <row r="97" spans="1:10" ht="24" customHeight="1">
      <c r="A97" s="472" t="s">
        <v>704</v>
      </c>
      <c r="B97" s="473"/>
      <c r="C97" s="473"/>
      <c r="D97" s="473"/>
      <c r="E97" s="473"/>
      <c r="F97" s="473"/>
      <c r="G97" s="473"/>
      <c r="H97" s="474"/>
      <c r="I97" s="47" t="s">
        <v>159</v>
      </c>
      <c r="J97" s="47" t="s">
        <v>160</v>
      </c>
    </row>
    <row r="98" spans="1:10" ht="24" customHeight="1">
      <c r="A98" s="469" t="s">
        <v>705</v>
      </c>
      <c r="B98" s="470"/>
      <c r="C98" s="470"/>
      <c r="D98" s="470"/>
      <c r="E98" s="470"/>
      <c r="F98" s="470"/>
      <c r="G98" s="470"/>
      <c r="H98" s="471"/>
      <c r="I98" s="48" t="s">
        <v>161</v>
      </c>
      <c r="J98" s="48" t="s">
        <v>160</v>
      </c>
    </row>
    <row r="99" spans="1:10" ht="24" customHeight="1">
      <c r="A99" s="472" t="s">
        <v>706</v>
      </c>
      <c r="B99" s="473"/>
      <c r="C99" s="473"/>
      <c r="D99" s="473"/>
      <c r="E99" s="473"/>
      <c r="F99" s="473"/>
      <c r="G99" s="473"/>
      <c r="H99" s="474"/>
      <c r="I99" s="47" t="s">
        <v>162</v>
      </c>
      <c r="J99" s="47" t="s">
        <v>160</v>
      </c>
    </row>
    <row r="100" spans="1:10" ht="24" customHeight="1">
      <c r="A100" s="469" t="s">
        <v>711</v>
      </c>
      <c r="B100" s="470"/>
      <c r="C100" s="470"/>
      <c r="D100" s="470"/>
      <c r="E100" s="470"/>
      <c r="F100" s="470"/>
      <c r="G100" s="470"/>
      <c r="H100" s="471"/>
      <c r="I100" s="48" t="s">
        <v>163</v>
      </c>
      <c r="J100" s="48" t="s">
        <v>164</v>
      </c>
    </row>
    <row r="101" spans="1:10" ht="24" customHeight="1">
      <c r="A101" s="472" t="s">
        <v>712</v>
      </c>
      <c r="B101" s="473"/>
      <c r="C101" s="473"/>
      <c r="D101" s="473"/>
      <c r="E101" s="473"/>
      <c r="F101" s="473"/>
      <c r="G101" s="473"/>
      <c r="H101" s="474"/>
      <c r="I101" s="47" t="s">
        <v>165</v>
      </c>
      <c r="J101" s="47" t="s">
        <v>166</v>
      </c>
    </row>
    <row r="102" spans="1:10" ht="24" customHeight="1">
      <c r="A102" s="469" t="s">
        <v>714</v>
      </c>
      <c r="B102" s="470"/>
      <c r="C102" s="470"/>
      <c r="D102" s="470"/>
      <c r="E102" s="470"/>
      <c r="F102" s="470"/>
      <c r="G102" s="470"/>
      <c r="H102" s="471"/>
      <c r="I102" s="48" t="s">
        <v>167</v>
      </c>
      <c r="J102" s="48" t="s">
        <v>170</v>
      </c>
    </row>
    <row r="103" spans="1:10" ht="24" customHeight="1">
      <c r="A103" s="472" t="s">
        <v>717</v>
      </c>
      <c r="B103" s="473"/>
      <c r="C103" s="473"/>
      <c r="D103" s="473"/>
      <c r="E103" s="473"/>
      <c r="F103" s="473"/>
      <c r="G103" s="473"/>
      <c r="H103" s="474"/>
      <c r="I103" s="47" t="s">
        <v>168</v>
      </c>
      <c r="J103" s="47" t="s">
        <v>170</v>
      </c>
    </row>
    <row r="104" spans="1:10" ht="24" customHeight="1">
      <c r="A104" s="469" t="s">
        <v>727</v>
      </c>
      <c r="B104" s="470"/>
      <c r="C104" s="470"/>
      <c r="D104" s="470"/>
      <c r="E104" s="470"/>
      <c r="F104" s="470"/>
      <c r="G104" s="470"/>
      <c r="H104" s="471"/>
      <c r="I104" s="48" t="s">
        <v>169</v>
      </c>
      <c r="J104" s="48" t="s">
        <v>173</v>
      </c>
    </row>
    <row r="105" spans="1:10" ht="24" customHeight="1">
      <c r="A105" s="472" t="s">
        <v>733</v>
      </c>
      <c r="B105" s="473"/>
      <c r="C105" s="473"/>
      <c r="D105" s="473"/>
      <c r="E105" s="473"/>
      <c r="F105" s="473"/>
      <c r="G105" s="473"/>
      <c r="H105" s="474"/>
      <c r="I105" s="47" t="s">
        <v>171</v>
      </c>
      <c r="J105" s="47" t="s">
        <v>175</v>
      </c>
    </row>
    <row r="106" spans="1:10" ht="24" customHeight="1">
      <c r="A106" s="469" t="s">
        <v>734</v>
      </c>
      <c r="B106" s="470"/>
      <c r="C106" s="470"/>
      <c r="D106" s="470"/>
      <c r="E106" s="470"/>
      <c r="F106" s="470"/>
      <c r="G106" s="470"/>
      <c r="H106" s="471"/>
      <c r="I106" s="48" t="s">
        <v>172</v>
      </c>
      <c r="J106" s="48" t="s">
        <v>177</v>
      </c>
    </row>
    <row r="107" spans="1:10" ht="24" customHeight="1">
      <c r="A107" s="472" t="s">
        <v>742</v>
      </c>
      <c r="B107" s="473"/>
      <c r="C107" s="473"/>
      <c r="D107" s="473"/>
      <c r="E107" s="473"/>
      <c r="F107" s="473"/>
      <c r="G107" s="473"/>
      <c r="H107" s="474"/>
      <c r="I107" s="47" t="s">
        <v>174</v>
      </c>
      <c r="J107" s="47" t="s">
        <v>179</v>
      </c>
    </row>
    <row r="108" spans="1:10" ht="24" customHeight="1">
      <c r="A108" s="469" t="s">
        <v>747</v>
      </c>
      <c r="B108" s="470"/>
      <c r="C108" s="470"/>
      <c r="D108" s="470"/>
      <c r="E108" s="470"/>
      <c r="F108" s="470"/>
      <c r="G108" s="470"/>
      <c r="H108" s="471"/>
      <c r="I108" s="48" t="s">
        <v>176</v>
      </c>
      <c r="J108" s="48" t="s">
        <v>179</v>
      </c>
    </row>
    <row r="109" spans="1:10" ht="24" customHeight="1">
      <c r="A109" s="472" t="s">
        <v>803</v>
      </c>
      <c r="B109" s="473"/>
      <c r="C109" s="473"/>
      <c r="D109" s="473"/>
      <c r="E109" s="473"/>
      <c r="F109" s="473"/>
      <c r="G109" s="473"/>
      <c r="H109" s="474"/>
      <c r="I109" s="47" t="s">
        <v>178</v>
      </c>
      <c r="J109" s="47" t="s">
        <v>181</v>
      </c>
    </row>
    <row r="110" spans="1:10" ht="24" customHeight="1">
      <c r="A110" s="469" t="s">
        <v>803</v>
      </c>
      <c r="B110" s="470"/>
      <c r="C110" s="470"/>
      <c r="D110" s="470"/>
      <c r="E110" s="470"/>
      <c r="F110" s="470"/>
      <c r="G110" s="470"/>
      <c r="H110" s="471"/>
      <c r="I110" s="48" t="s">
        <v>180</v>
      </c>
      <c r="J110" s="48" t="s">
        <v>182</v>
      </c>
    </row>
    <row r="111" spans="1:10" ht="24" customHeight="1">
      <c r="A111" s="475" t="s">
        <v>931</v>
      </c>
      <c r="B111" s="476"/>
      <c r="C111" s="476"/>
      <c r="D111" s="476"/>
      <c r="E111" s="476"/>
      <c r="F111" s="476"/>
      <c r="G111" s="476"/>
      <c r="H111" s="477"/>
      <c r="I111" s="356" t="s">
        <v>929</v>
      </c>
      <c r="J111" s="356" t="s">
        <v>930</v>
      </c>
    </row>
    <row r="112" spans="1:10" ht="24" customHeight="1">
      <c r="A112" s="472" t="s">
        <v>808</v>
      </c>
      <c r="B112" s="473"/>
      <c r="C112" s="473"/>
      <c r="D112" s="473"/>
      <c r="E112" s="473"/>
      <c r="F112" s="473"/>
      <c r="G112" s="473"/>
      <c r="H112" s="474"/>
      <c r="I112" s="47" t="s">
        <v>183</v>
      </c>
      <c r="J112" s="47" t="s">
        <v>187</v>
      </c>
    </row>
    <row r="113" spans="1:10" ht="24" customHeight="1">
      <c r="A113" s="469" t="s">
        <v>845</v>
      </c>
      <c r="B113" s="470"/>
      <c r="C113" s="470"/>
      <c r="D113" s="470"/>
      <c r="E113" s="470"/>
      <c r="F113" s="470"/>
      <c r="G113" s="470"/>
      <c r="H113" s="471"/>
      <c r="I113" s="48" t="s">
        <v>184</v>
      </c>
      <c r="J113" s="48" t="s">
        <v>189</v>
      </c>
    </row>
    <row r="114" spans="1:10" ht="24" customHeight="1">
      <c r="A114" s="472" t="s">
        <v>816</v>
      </c>
      <c r="B114" s="473"/>
      <c r="C114" s="473"/>
      <c r="D114" s="473"/>
      <c r="E114" s="473"/>
      <c r="F114" s="473"/>
      <c r="G114" s="473"/>
      <c r="H114" s="474"/>
      <c r="I114" s="47" t="s">
        <v>185</v>
      </c>
      <c r="J114" s="47" t="s">
        <v>191</v>
      </c>
    </row>
    <row r="115" spans="1:10" ht="24" customHeight="1">
      <c r="A115" s="469" t="s">
        <v>817</v>
      </c>
      <c r="B115" s="470"/>
      <c r="C115" s="470"/>
      <c r="D115" s="470"/>
      <c r="E115" s="470"/>
      <c r="F115" s="470"/>
      <c r="G115" s="470"/>
      <c r="H115" s="471"/>
      <c r="I115" s="48" t="s">
        <v>186</v>
      </c>
      <c r="J115" s="48" t="s">
        <v>193</v>
      </c>
    </row>
    <row r="116" spans="1:10" ht="24" customHeight="1">
      <c r="A116" s="472" t="s">
        <v>819</v>
      </c>
      <c r="B116" s="473"/>
      <c r="C116" s="473"/>
      <c r="D116" s="473"/>
      <c r="E116" s="473"/>
      <c r="F116" s="473"/>
      <c r="G116" s="473"/>
      <c r="H116" s="474"/>
      <c r="I116" s="47" t="s">
        <v>188</v>
      </c>
      <c r="J116" s="47" t="s">
        <v>195</v>
      </c>
    </row>
    <row r="117" spans="1:10" ht="24" customHeight="1">
      <c r="A117" s="469" t="s">
        <v>821</v>
      </c>
      <c r="B117" s="470"/>
      <c r="C117" s="470"/>
      <c r="D117" s="470"/>
      <c r="E117" s="470"/>
      <c r="F117" s="470"/>
      <c r="G117" s="470"/>
      <c r="H117" s="471"/>
      <c r="I117" s="48" t="s">
        <v>190</v>
      </c>
      <c r="J117" s="48" t="s">
        <v>197</v>
      </c>
    </row>
    <row r="118" spans="1:10" ht="24" customHeight="1">
      <c r="A118" s="472" t="s">
        <v>844</v>
      </c>
      <c r="B118" s="473"/>
      <c r="C118" s="473"/>
      <c r="D118" s="473"/>
      <c r="E118" s="473"/>
      <c r="F118" s="473"/>
      <c r="G118" s="473"/>
      <c r="H118" s="474"/>
      <c r="I118" s="47" t="s">
        <v>192</v>
      </c>
      <c r="J118" s="47" t="s">
        <v>199</v>
      </c>
    </row>
    <row r="119" spans="1:10" ht="24" customHeight="1">
      <c r="A119" s="469" t="s">
        <v>849</v>
      </c>
      <c r="B119" s="470"/>
      <c r="C119" s="470"/>
      <c r="D119" s="470"/>
      <c r="E119" s="470"/>
      <c r="F119" s="470"/>
      <c r="G119" s="470"/>
      <c r="H119" s="471"/>
      <c r="I119" s="48" t="s">
        <v>194</v>
      </c>
      <c r="J119" s="48" t="s">
        <v>201</v>
      </c>
    </row>
    <row r="120" spans="1:10" ht="24" customHeight="1">
      <c r="A120" s="472" t="s">
        <v>850</v>
      </c>
      <c r="B120" s="473"/>
      <c r="C120" s="473"/>
      <c r="D120" s="473"/>
      <c r="E120" s="473"/>
      <c r="F120" s="473"/>
      <c r="G120" s="473"/>
      <c r="H120" s="474"/>
      <c r="I120" s="47" t="s">
        <v>196</v>
      </c>
      <c r="J120" s="47" t="s">
        <v>201</v>
      </c>
    </row>
    <row r="121" spans="1:10" ht="24" customHeight="1">
      <c r="A121" s="469" t="s">
        <v>853</v>
      </c>
      <c r="B121" s="470"/>
      <c r="C121" s="470"/>
      <c r="D121" s="470"/>
      <c r="E121" s="470"/>
      <c r="F121" s="470"/>
      <c r="G121" s="470"/>
      <c r="H121" s="471"/>
      <c r="I121" s="48" t="s">
        <v>198</v>
      </c>
      <c r="J121" s="48" t="s">
        <v>201</v>
      </c>
    </row>
    <row r="122" spans="1:10" ht="24" customHeight="1">
      <c r="A122" s="472" t="s">
        <v>856</v>
      </c>
      <c r="B122" s="473"/>
      <c r="C122" s="473"/>
      <c r="D122" s="473"/>
      <c r="E122" s="473"/>
      <c r="F122" s="473"/>
      <c r="G122" s="473"/>
      <c r="H122" s="474"/>
      <c r="I122" s="47" t="s">
        <v>200</v>
      </c>
      <c r="J122" s="47" t="s">
        <v>201</v>
      </c>
    </row>
    <row r="123" spans="1:10" ht="24" customHeight="1">
      <c r="A123" s="475" t="s">
        <v>928</v>
      </c>
      <c r="B123" s="476"/>
      <c r="C123" s="476"/>
      <c r="D123" s="476"/>
      <c r="E123" s="476"/>
      <c r="F123" s="476"/>
      <c r="G123" s="476"/>
      <c r="H123" s="477"/>
      <c r="I123" s="356" t="s">
        <v>929</v>
      </c>
      <c r="J123" s="356" t="s">
        <v>930</v>
      </c>
    </row>
    <row r="124" spans="1:10" ht="24" customHeight="1">
      <c r="A124" s="472" t="s">
        <v>879</v>
      </c>
      <c r="B124" s="473"/>
      <c r="C124" s="473"/>
      <c r="D124" s="473"/>
      <c r="E124" s="473"/>
      <c r="F124" s="473"/>
      <c r="G124" s="473"/>
      <c r="H124" s="474"/>
      <c r="I124" s="47" t="s">
        <v>202</v>
      </c>
      <c r="J124" s="47" t="s">
        <v>203</v>
      </c>
    </row>
    <row r="125" spans="1:10" ht="24" customHeight="1">
      <c r="A125" s="469" t="s">
        <v>914</v>
      </c>
      <c r="B125" s="470"/>
      <c r="C125" s="470"/>
      <c r="D125" s="470"/>
      <c r="E125" s="470"/>
      <c r="F125" s="470"/>
      <c r="G125" s="470"/>
      <c r="H125" s="471"/>
      <c r="I125" s="48" t="s">
        <v>204</v>
      </c>
      <c r="J125" s="48" t="s">
        <v>205</v>
      </c>
    </row>
    <row r="126" spans="1:10" ht="24" customHeight="1">
      <c r="A126" s="472" t="s">
        <v>1631</v>
      </c>
      <c r="B126" s="473"/>
      <c r="C126" s="473"/>
      <c r="D126" s="473"/>
      <c r="E126" s="473"/>
      <c r="F126" s="473"/>
      <c r="G126" s="473"/>
      <c r="H126" s="474"/>
      <c r="I126" s="47" t="s">
        <v>206</v>
      </c>
      <c r="J126" s="47" t="s">
        <v>207</v>
      </c>
    </row>
    <row r="127" spans="1:10" ht="24" customHeight="1">
      <c r="A127" s="469" t="s">
        <v>926</v>
      </c>
      <c r="B127" s="470"/>
      <c r="C127" s="470"/>
      <c r="D127" s="470"/>
      <c r="E127" s="470"/>
      <c r="F127" s="470"/>
      <c r="G127" s="470"/>
      <c r="H127" s="471"/>
      <c r="I127" s="48" t="s">
        <v>208</v>
      </c>
      <c r="J127" s="48" t="s">
        <v>209</v>
      </c>
    </row>
    <row r="128" spans="1:10" ht="19" customHeight="1">
      <c r="A128" s="466" t="s">
        <v>927</v>
      </c>
      <c r="B128" s="467"/>
      <c r="C128" s="467"/>
      <c r="D128" s="467"/>
      <c r="E128" s="467"/>
      <c r="F128" s="467"/>
      <c r="G128" s="467"/>
      <c r="H128" s="467"/>
      <c r="I128" s="467"/>
      <c r="J128" s="468"/>
    </row>
  </sheetData>
  <mergeCells count="125">
    <mergeCell ref="A4:J4"/>
    <mergeCell ref="A5:H5"/>
    <mergeCell ref="A12:H12"/>
    <mergeCell ref="A13:H13"/>
    <mergeCell ref="A14:H14"/>
    <mergeCell ref="A15:H15"/>
    <mergeCell ref="A16:H16"/>
    <mergeCell ref="A17:H17"/>
    <mergeCell ref="A6:H6"/>
    <mergeCell ref="A7:H7"/>
    <mergeCell ref="A8:H8"/>
    <mergeCell ref="A9:H9"/>
    <mergeCell ref="A10:H10"/>
    <mergeCell ref="A11:H11"/>
    <mergeCell ref="A24:H24"/>
    <mergeCell ref="A25:H25"/>
    <mergeCell ref="A26:H26"/>
    <mergeCell ref="A27:H27"/>
    <mergeCell ref="A28:H28"/>
    <mergeCell ref="A29:H29"/>
    <mergeCell ref="A18:H18"/>
    <mergeCell ref="A19:H19"/>
    <mergeCell ref="A20:H20"/>
    <mergeCell ref="A21:H21"/>
    <mergeCell ref="A22:H22"/>
    <mergeCell ref="A23:H23"/>
    <mergeCell ref="A36:H36"/>
    <mergeCell ref="A37:H37"/>
    <mergeCell ref="A38:H38"/>
    <mergeCell ref="A39:H39"/>
    <mergeCell ref="A40:H40"/>
    <mergeCell ref="A41:H41"/>
    <mergeCell ref="A30:H30"/>
    <mergeCell ref="A31:H31"/>
    <mergeCell ref="A32:H32"/>
    <mergeCell ref="A33:H33"/>
    <mergeCell ref="A34:H34"/>
    <mergeCell ref="A35:H35"/>
    <mergeCell ref="A48:H48"/>
    <mergeCell ref="A49:H49"/>
    <mergeCell ref="A50:H50"/>
    <mergeCell ref="A51:H51"/>
    <mergeCell ref="A52:H52"/>
    <mergeCell ref="A53:H53"/>
    <mergeCell ref="A42:H42"/>
    <mergeCell ref="A43:H43"/>
    <mergeCell ref="A44:H44"/>
    <mergeCell ref="A45:H45"/>
    <mergeCell ref="A46:H46"/>
    <mergeCell ref="A47:H47"/>
    <mergeCell ref="A60:H60"/>
    <mergeCell ref="A61:H61"/>
    <mergeCell ref="A62:H62"/>
    <mergeCell ref="A63:H63"/>
    <mergeCell ref="A64:H64"/>
    <mergeCell ref="A65:H65"/>
    <mergeCell ref="A54:H54"/>
    <mergeCell ref="A55:H55"/>
    <mergeCell ref="A56:H56"/>
    <mergeCell ref="A57:H57"/>
    <mergeCell ref="A58:H58"/>
    <mergeCell ref="A59:H59"/>
    <mergeCell ref="A72:H72"/>
    <mergeCell ref="A74:H74"/>
    <mergeCell ref="A75:H75"/>
    <mergeCell ref="A76:H76"/>
    <mergeCell ref="A77:H77"/>
    <mergeCell ref="A66:H66"/>
    <mergeCell ref="A67:H67"/>
    <mergeCell ref="A68:H68"/>
    <mergeCell ref="A69:H69"/>
    <mergeCell ref="A70:H70"/>
    <mergeCell ref="A71:H71"/>
    <mergeCell ref="A73:H73"/>
    <mergeCell ref="A84:H84"/>
    <mergeCell ref="A85:H85"/>
    <mergeCell ref="A86:H86"/>
    <mergeCell ref="A87:H87"/>
    <mergeCell ref="A88:H88"/>
    <mergeCell ref="A89:H89"/>
    <mergeCell ref="A78:H78"/>
    <mergeCell ref="A79:H79"/>
    <mergeCell ref="A80:H80"/>
    <mergeCell ref="A81:H81"/>
    <mergeCell ref="A82:H82"/>
    <mergeCell ref="A83:H83"/>
    <mergeCell ref="A95:H95"/>
    <mergeCell ref="A96:H96"/>
    <mergeCell ref="A97:H97"/>
    <mergeCell ref="A98:H98"/>
    <mergeCell ref="A99:H99"/>
    <mergeCell ref="A100:H100"/>
    <mergeCell ref="A90:H90"/>
    <mergeCell ref="A91:H91"/>
    <mergeCell ref="A92:H92"/>
    <mergeCell ref="A93:H93"/>
    <mergeCell ref="A94:H94"/>
    <mergeCell ref="A107:H107"/>
    <mergeCell ref="A108:H108"/>
    <mergeCell ref="A109:H109"/>
    <mergeCell ref="A110:H110"/>
    <mergeCell ref="A101:H101"/>
    <mergeCell ref="A102:H102"/>
    <mergeCell ref="A103:H103"/>
    <mergeCell ref="A104:H104"/>
    <mergeCell ref="A105:H105"/>
    <mergeCell ref="A106:H106"/>
    <mergeCell ref="A128:J128"/>
    <mergeCell ref="A117:H117"/>
    <mergeCell ref="A118:H118"/>
    <mergeCell ref="A119:H119"/>
    <mergeCell ref="A120:H120"/>
    <mergeCell ref="A121:H121"/>
    <mergeCell ref="A122:H122"/>
    <mergeCell ref="A111:H111"/>
    <mergeCell ref="A112:H112"/>
    <mergeCell ref="A113:H113"/>
    <mergeCell ref="A114:H114"/>
    <mergeCell ref="A115:H115"/>
    <mergeCell ref="A116:H116"/>
    <mergeCell ref="A126:H126"/>
    <mergeCell ref="A127:H127"/>
    <mergeCell ref="A123:H123"/>
    <mergeCell ref="A124:H124"/>
    <mergeCell ref="A125:H125"/>
  </mergeCells>
  <hyperlinks>
    <hyperlink ref="A10:J10" location="'1-5'!A1" display="معدل هطول الامطار السنوي على المدى الطويل للفترة  1991-2022م" xr:uid="{55E95D2D-D76D-4D75-AC51-09A1B474B352}"/>
    <hyperlink ref="A11:J11" location="'1-6'!A1" display="معدل الرطوبة النسبية لمحطات الرصد الجوي لعام 2022" xr:uid="{7C20CB95-5E72-4739-AF54-203BAD2F020B}"/>
    <hyperlink ref="A15:J15" location="'1-10'!A1" display="القيمة الشهرية الصغرى للضغط الجوي على سطح محطات الرصد الجوي لعام 2022م" xr:uid="{7D6178F6-67D8-467A-83D1-14A3831B000B}"/>
    <hyperlink ref="A17:J17" location="'1-12'!A1" display="معدل سرعة الرياح لمحطات الرصد الجوي  لعام 2022م" xr:uid="{5A551CC0-3A7A-412C-865B-CA0A00DBC635}"/>
    <hyperlink ref="A18:J18" location="'1-13'!A1" display="إجمالي عدد السدود وسعتها التخزينية" xr:uid="{48E5BD15-5D05-4C4D-9570-E63EB58D58F6}"/>
    <hyperlink ref="A22:J22" location="'1-17'!A1" display="مساحة المحميات الطبيعية الأرضية والمائية" xr:uid="{A0E79384-9A76-40CC-8313-EF73D6661EC4}"/>
    <hyperlink ref="A24:J24" location="'1-19'!A1" display="مساحة الغابات و نسبتها من مجموع مساحة اليابسة" xr:uid="{F7E6E97C-9D35-42E4-B6F1-A1F342ADC238}"/>
    <hyperlink ref="A37:J37" location="'1-32'!A1" display="مستوى تركيز الفسفور في المياه المالحة" xr:uid="{19ED7FC7-286F-4BD6-B3D3-F49539F52EFB}"/>
    <hyperlink ref="A38:J38" location="'1-33'!A1" display="الطلب البيولوجي على الأوكسجين (BOD) في المياه المالحة" xr:uid="{9DBEE68C-C1DA-4387-A596-9BD84CD0C648}"/>
    <hyperlink ref="A39:J39" location="'1-34'!A1" display="الطلب الكيميائي على الأوكسجين (COD) في المياه المالحة" xr:uid="{951F8A28-3F87-4D76-BADC-4D7B8F61D290}"/>
    <hyperlink ref="A40:J40" location="'1-35'!A1" display="درجة الحموضة في المياه المالحة" xr:uid="{168640F5-3C23-450D-A7B3-198E5CF82C80}"/>
    <hyperlink ref="A41:J41" location="'1-36'!A1" display="درجة الحرارة في المياه المالحة" xr:uid="{7264927A-4A1C-40CE-8C87-05E8F8C3CC2A}"/>
    <hyperlink ref="A42:J42" location="'1-37'!A1" display="مجموع المواد العالقة الصلبة (TSS) في المياه المالحة" xr:uid="{5AD8E94D-54A1-43F4-B9A1-954C4417451C}"/>
    <hyperlink ref="A43:J43" location="'1-38'!A1" display="درجة الملوحة في المياه المالحة" xr:uid="{3DE2D89E-3B86-4773-B5C2-0418DD08E797}"/>
    <hyperlink ref="A44:J44" location="'1-39'!A1" display="الأكسجين الذائب (DO) في المياه المالحة" xr:uid="{A0351E93-C67A-47A3-8AF3-AC68DD626127}"/>
    <hyperlink ref="A81:J81" location="'2-7'!A1" display="مساحة الأراضي المستخدمة للزراعة العضوية " xr:uid="{14F0FED1-4641-4463-9F71-F3155BFF7C0A}"/>
    <hyperlink ref="A86:J86" location="'2-12'!A1" display="إنتاج صيد السمك" xr:uid="{74331BB0-2137-4DE2-B075-93DA4219BFD3}"/>
    <hyperlink ref="A87:J87" location="'2-13'!A1" display="إجمالي المصيد من الاستزراع السمكي ( مياه عذبه , مياه مالحة)" xr:uid="{6939F485-EEFE-481B-BC05-F27C20692458}"/>
    <hyperlink ref="A91:J91" location="'2-17'!A1" display="مساحة المحاصيل المزروعة " xr:uid="{1AC99498-831C-4E3E-A810-732C575A9FA1}"/>
    <hyperlink ref="A96:J96" location="'3-2'!A1" display="حجم المياه العادمة المجمعة في القطاع البلدي" xr:uid="{1D3F22FC-2BB4-4ABD-AA44-275A35FBB974}"/>
    <hyperlink ref="A98:J98" location="'3-4'!A1" display="حجم المياه العادمة المعالجة في القطاع البلدي على مستوى المناطق المناطق الإدارية" xr:uid="{312E4023-159A-4409-BB13-E41909EEB738}"/>
    <hyperlink ref="A100:J100" location="'3-6'!A1" display="عدد محطات معالجة مياه الصرف الصحي في القطاع البلدي" xr:uid="{2A8F4F71-0063-4F41-85C5-1F5A3D907238}"/>
    <hyperlink ref="A106:J106" location="'3-12'!A1" display="كمية النفايات البلدية المعالجة حسب نوع المعالجة" xr:uid="{268E70CB-5D72-4122-B0BA-387F6F0E1E84}"/>
    <hyperlink ref="A108:J108" location="'3-14'!A1" display="طرق التخلص من النفايات الصناعية في الجبيل و ينبع" xr:uid="{C5F4C1C9-98AD-42C6-A758-E7732CAC4EC2}"/>
    <hyperlink ref="A109:J109" location="'3-15'!A1" display="كمية النفايات المعاد تدويرها" xr:uid="{D1D68615-53B1-44AB-9AB6-201781C9D40C}"/>
    <hyperlink ref="A113:J113" location="'5-2'!A1" display="نسبة السكان الذين يستفيدون من خدمات مياه الشرب التي تدار بطريقة مأمونة " xr:uid="{86414903-F88D-4D2A-87F1-5AFBF8E43A49}"/>
    <hyperlink ref="A114:J114" location="'5-3'!A1" display="النسبة المئوية لأفراد الأسرة الذين يستخدمون مرافق الصرف الصحي المحسنة" xr:uid="{F9CDED89-602A-4202-8513-25C0B1372639}"/>
    <hyperlink ref="A118:J118" location="'5-7'!A1" display="توفر المناطق الخضراء في القطاع البلدي" xr:uid="{0A22B637-2D88-4A46-9D81-582E07F6ED07}"/>
    <hyperlink ref="A122:J122" location="'5-11'!A1" display="اطوال الطرق داخل المدن حسب تصنيف الطريق لعام 2023" xr:uid="{B611CEC4-40D2-40FD-8158-AD012F726F0E}"/>
    <hyperlink ref="A35:J35" location="'1-30'!A1" display="درجة الملوحة في المياه العذبة" xr:uid="{8BF30B23-F570-450A-83CD-C8287DBAD7DD}"/>
    <hyperlink ref="A36:J36" location="'1-31'!A1" display="مستوى تركيز النيتروجين في المياه المالحة" xr:uid="{303F5219-5D4D-4B44-9D01-30640D9436E7}"/>
    <hyperlink ref="A16:J16" location="'1-11'!A1" display="القيمة الشهرية العظمى للضغط الجوي على سطح محطات الرصد الجوي لعام 2022م" xr:uid="{2B1DD519-7A1E-4FE3-AFE0-091C642EF072}"/>
    <hyperlink ref="J9" location="'1.1.1.b'!A1" display="كمية هطول الأمطار على محطات الرصد الجوي" xr:uid="{4C76DC84-5406-46FC-98BF-B8128C22D874}"/>
    <hyperlink ref="A9:J9" location="'1-4'!A1" display="المعدل السنوي لهطول الأمطار " xr:uid="{CB068409-23B2-412D-BB6F-9D8577484F82}"/>
    <hyperlink ref="A12:J12" location="'1-7'!A1" display="الرطوبة الدنيى لمحطات الرصد الجوي لعام 2022م" xr:uid="{FE8ED465-F5CD-4441-A083-1C9A8A13B304}"/>
    <hyperlink ref="A13:J13" location="'1-8'!A1" display="الرطوبة العظمى لمحطات الرصد الجوي لعام 2022م" xr:uid="{586FEA0C-EA84-4D08-8CD7-CDED5921869F}"/>
    <hyperlink ref="J14" location="' 1.1.1.d.1 '!A1" display="معدل الضغط الجوي على سطح محطات الرصد الجوي" xr:uid="{2BE34AB2-9B33-4324-B061-7F6332CEC797}"/>
    <hyperlink ref="A14:J14" location="'1-9'!A1" display="معدل الضغط الجوي على سطح محطات الرصد الجوي لعام 2022م" xr:uid="{7F583458-4263-4C0B-B82A-EA1FA7F27A10}"/>
    <hyperlink ref="A19:J19" location="'1-14'!A1" display="نسبة الأراضي المتأثرة بالتدهور من مساحة المراعي" xr:uid="{D556BD51-5FC3-480A-A1F6-A603CB1B8C80}"/>
    <hyperlink ref="A107:J107" location="'3-13'!A1" display="كمية النفايات الصناعية في الجبيل و ينبع" xr:uid="{C8701FAC-0675-475C-AFCA-081C528CA212}"/>
    <hyperlink ref="A116:J116" location="'5-5'!A1" display="نسبة السكان الموصولون بنظام معالجة مياه الصرف الصحي" xr:uid="{17E6037D-69AF-441E-8567-2242F1EA6411}"/>
    <hyperlink ref="A117:J117" location="'5-6'!A1" display="نسبة السكان المزوّدون بإمدادات المياه" xr:uid="{F60FB56B-A89A-4D9D-AA27-E1FB666C9FB1}"/>
    <hyperlink ref="A8:J8" location="'1-3'!A1" display="درجات الحرارة العظمى لمحطات الرصد الجوى لعام 2022م" xr:uid="{9F60AD8B-49F4-4A79-BBCB-A4C1FC48805F}"/>
    <hyperlink ref="A32:J32" location="'1-27'!A1" display="مستويات تركيز القولونيا الغائطية في المياه العذبة" xr:uid="{7DC04D4F-EE0E-42C1-A3C4-AFFBB1C1B416}"/>
    <hyperlink ref="A33:J33" location="'1-28'!A1" display="درجة الحموضة في المياه العذبة" xr:uid="{6BB56C97-AF65-4F4C-97E0-D174E1D9073B}"/>
    <hyperlink ref="A76:J76" location="'2-2'!A1" display="صادرات المعادن حسب نوع المعدن" xr:uid="{2C0CC9C9-EF7B-449B-A0D8-E4238DBBCDDE}"/>
    <hyperlink ref="A79:J79" location="'2-5'!A1" display="إجمالي إنتاج الطاقة الكهربائية" xr:uid="{EE2F73FB-A9F7-469F-BAA9-9E05369E5D50}"/>
    <hyperlink ref="A80:J80" location="'2-6'!A1" display="إجمالي استهلاك الطاقة الكهربائية" xr:uid="{4E2421FF-238F-4458-A88D-AFC004C2B738}"/>
    <hyperlink ref="A77:J77" location="'2-3'!A1" display="واردات الكهرباء" xr:uid="{AE2BDE39-F1C0-40DC-9B6D-9E43EE19CCE8}"/>
    <hyperlink ref="A78:J78" location="'2-4'!A1" display="صادرات الكهرباء" xr:uid="{70705D0E-0301-45C0-8821-029DB410D3B5}"/>
    <hyperlink ref="A88:J88" location="'2-14'!A1" display="واردات المنتجات البحرية " xr:uid="{A1A789E1-ABF7-4C49-9AF7-6929238FAE93}"/>
    <hyperlink ref="A89:J89" location="'2-15'!A1" display="صادرات المنتجات البحرية" xr:uid="{574D13EE-C661-4E91-8819-043AAF0C505D}"/>
    <hyperlink ref="A115:J115" location="'5-4'!A1" display="نسبة تغطية خدمات الصرف الصحي للسكّان" xr:uid="{52A319B7-9D19-40CE-A891-137BFF205FA0}"/>
    <hyperlink ref="I95" location="'2.6.2.l'!A1" display="واردات المياه" xr:uid="{5E62B421-6640-4C83-A109-04A6AD336775}"/>
    <hyperlink ref="A7:J7" location="'1-2'!A1" display="درجات الحرارة الصغرى  لمحطات الرصد الجوى لعام 2022م" xr:uid="{4EB771E3-EDAC-44AF-AC40-421A8F3E458E}"/>
    <hyperlink ref="A34:J34" location="'1-29'!A1" display="درجة الحرارة في المياه العذبة" xr:uid="{42F25967-A331-4D4D-9550-DA814EFCBEAB}"/>
    <hyperlink ref="A6:J6" location="'1-1'!A1" display="متوسط درجات الحرارة لمحطات الرصد الجوى لعام 2022م" xr:uid="{9F578345-9DB2-4B9F-8876-D01DB48BF96C}"/>
    <hyperlink ref="A75:J75" location="'2-1'!A1" display="واردات المعادن حسب نوع المعدن" xr:uid="{D64FD524-A413-4FBF-970F-0703D1429B52}"/>
    <hyperlink ref="A93:J93" location="'2-19'!A1" display="الكمية المنتجة من المحاصيل المزروعة " xr:uid="{B0EC174B-6AF4-4736-B532-0D0EE256911E}"/>
    <hyperlink ref="A95:J95" location="'3-1'!A1" display="حجم المياه العادمة المتولدة في القطاع البلدي لعام 2021" xr:uid="{018F5274-6B4A-4B9D-9AC6-2016DEE98787}"/>
    <hyperlink ref="A99:J99" location="'3-5'!A1" display="حجم المياه العادمة التي تم معالجتها في القطاع البلدي حسب نوع المعالجة" xr:uid="{16979E17-FB18-4A12-B357-B7D47F375340}"/>
    <hyperlink ref="A101:J101" location="'3-7'!A1" display="السعة الإجمالية لمحطات معالجة المياه العادمة في القطاع البلدي" xr:uid="{A8A7964A-4274-44C4-946F-D4C05C2634F8}"/>
    <hyperlink ref="A105:J105" location="'3-11'!A1" display="النفايات البلدية الكلية المجمعة حسب النوع" xr:uid="{0C9897C6-3494-459E-96BA-508681AE50D4}"/>
    <hyperlink ref="A112:J112" location="'5-1'!A1" display="العدد الكلي للسكان" xr:uid="{B0A6B2BF-2D99-40F8-A365-2FCCB8B09AC4}"/>
    <hyperlink ref="I10" location="'1-5'!A1" display="معدل هطول الامطار السنوي على المدى الطويل للفترة  1991-2022م" xr:uid="{7A50C5AC-2E26-44D4-91A2-31BE6F425BED}"/>
    <hyperlink ref="I11" location="'1-6'!A1" display="معدل الرطوبة النسبية لمحطات الرصد الجوي لعام 2022" xr:uid="{325D8417-D4BF-447F-B146-7AA4DD02ED2A}"/>
    <hyperlink ref="I15" location="'1-10'!A1" display="القيمة الشهرية الصغرى للضغط الجوي على سطح محطات الرصد الجوي لعام 2022م" xr:uid="{5372C895-D460-40F1-850D-6F73C7B86AB6}"/>
    <hyperlink ref="I17" location="'1-12'!A1" display="معدل سرعة الرياح لمحطات الرصد الجوي  لعام 2022م" xr:uid="{A68D56EB-BA2D-4989-90BC-D5F4B2A3084D}"/>
    <hyperlink ref="I18" location="'1-13'!A1" display="إجمالي عدد السدود وسعتها التخزينية" xr:uid="{C597C97B-DAAA-45A8-AEFB-317206DFEFCC}"/>
    <hyperlink ref="I22" location="'1-15'!A1" display="مساحة المحميات الطبيعية الأرضية والمائية" xr:uid="{9C309418-E160-4BD9-A0C1-12029EC0B449}"/>
    <hyperlink ref="I24" location="'1-16'!A1" display="مساحة الغابات و نسبتها من مجموع مساحة اليابسة" xr:uid="{F495CC08-543E-4D77-A5B7-BA74E2FB12E2}"/>
    <hyperlink ref="I35" location="'1-30'!A1" display="1-30" xr:uid="{430C4612-61C5-43C6-A4A1-D587A51C39A3}"/>
    <hyperlink ref="I36" location="'1-31'!A1" display="1-31" xr:uid="{526041CF-1BB7-401A-BA6B-A65403E2036F}"/>
    <hyperlink ref="I16" location="'1-11'!A1" display="القيمة الشهرية العظمى للضغط الجوي على سطح محطات الرصد الجوي لعام 2022م" xr:uid="{BF33CD6C-D207-4E7A-9692-EBDB5DB3CE66}"/>
    <hyperlink ref="I9" location="'1-4'!A1" display="المعدل السنوي لهطول الأمطار " xr:uid="{C0DCD338-37CC-4318-B3F2-BC907B9CD3E8}"/>
    <hyperlink ref="I12" location="'1-7'!A1" display="الرطوبة الدنيى لمحطات الرصد الجوي لعام 2022م" xr:uid="{F596DEB7-BFF8-4798-8878-8CAFBBF3B5CE}"/>
    <hyperlink ref="I13" location="'1-8'!A1" display="الرطوبة العظمى لمحطات الرصد الجوي لعام 2022م" xr:uid="{97B966FC-F2F5-46BF-A550-6683AC17658F}"/>
    <hyperlink ref="I14" location="'1-9'!A1" display="معدل الضغط الجوي على سطح محطات الرصد الجوي لعام 2022م" xr:uid="{D5511A4D-C0AE-44DD-98EC-0251FBA61E4D}"/>
    <hyperlink ref="I19" location="'1-14'!A1" display="نسبة الأراضي المتأثرة بالتدهور من مساحة المراعي" xr:uid="{27A4B1FA-8980-41B5-BEAF-76A8B82B4D22}"/>
    <hyperlink ref="I8" location="'1-3'!A1" display="درجات الحرارة العظمى لمحطات الرصد الجوى لعام 2022م" xr:uid="{D5B76409-5BDF-4071-9635-388B6C109272}"/>
    <hyperlink ref="I32" location="'1-27'!A1" display="1-27" xr:uid="{8D6903DC-F605-477E-A9FA-4337D1BF59B7}"/>
    <hyperlink ref="I33" location="'1-28'!A1" display="1-28" xr:uid="{C4F14476-7940-4363-92FD-90B1D1BAE5EE}"/>
    <hyperlink ref="I7" location="'1-2'!A1" display="درجات الحرارة الصغرى  لمحطات الرصد الجوى لعام 2022م" xr:uid="{86BCCCCE-BBEF-48D3-B86F-2ED1702BF4F5}"/>
    <hyperlink ref="I34" location="'1-29'!A1" display="1-29" xr:uid="{D72E3CCD-871C-42ED-9DEA-E0A0645171B3}"/>
    <hyperlink ref="I6" location="'1-1'!A1" display="متوسط درجات الحرارة لمحطات الرصد الجوى لعام 2022م" xr:uid="{61F21E84-736B-403B-BC20-1BAC76E6C354}"/>
    <hyperlink ref="I81" location="'2-7'!A1" display="مساحة الأراضي المستخدمة للزراعة العضوية " xr:uid="{04432A86-491F-4D15-A826-FA1F3511C0CD}"/>
    <hyperlink ref="I86" location="'2-8'!A1" display="إنتاج صيد السمك" xr:uid="{523DE764-3316-48AE-B60E-DA852FFEC9E5}"/>
    <hyperlink ref="I87" location="'2-9'!A1" display="إجمالي المصيد من الاستزراع السمكي ( مياه عذبه , مياه مالحة)" xr:uid="{64537764-3EDB-4DAF-8F1A-58DCB14086D6}"/>
    <hyperlink ref="I91" location="'2-12'!A1" display="مساحة المحاصيل المزروعة " xr:uid="{AD47702F-FC3E-4E2D-B6B7-059F239C2B9D}"/>
    <hyperlink ref="I76" location="'2-2'!A1" display="صادرات المعادن حسب نوع المعدن" xr:uid="{A036CBAE-C939-4B7D-9632-35746FB27D33}"/>
    <hyperlink ref="I79" location="'2-5'!A1" display="إجمالي إنتاج الطاقة الكهربائية" xr:uid="{9FAB0077-F6BB-41D9-9699-D3641AD0AE43}"/>
    <hyperlink ref="I80" location="'2-6'!A1" display="إجمالي استهلاك الطاقة الكهربائية" xr:uid="{4FA6355F-EDC4-4BF7-AFD2-75E412546023}"/>
    <hyperlink ref="I77" location="'2-3'!A1" display="واردات الكهرباء" xr:uid="{1EC1A5A4-34FA-4D0F-9685-FE52FC236FC3}"/>
    <hyperlink ref="I78" location="'2-4'!A1" display="صادرات الكهرباء" xr:uid="{0AD3A9AA-475E-4C79-BC1C-50210366BCB7}"/>
    <hyperlink ref="I88" location="'2-10'!A1" display="واردات المنتجات البحرية " xr:uid="{3AB56A43-2AED-425A-ABB7-14E7AD559C0F}"/>
    <hyperlink ref="I89" location="'2-11'!A1" display="صادرات المنتجات البحرية" xr:uid="{74506F30-B960-4F5F-B7AB-1E541194A093}"/>
    <hyperlink ref="I75" location="'2-1'!A1" display="واردات المعادن حسب نوع المعدن" xr:uid="{4D573921-6D43-4ED5-9860-D13EC8212BDF}"/>
    <hyperlink ref="I93" location="'2-13'!A1" display="الكمية المنتجة من  المحاصيل المزروعة " xr:uid="{3AF5958A-590F-401F-886A-A9D341D6F5D0}"/>
    <hyperlink ref="I96" location="'3-2'!A1" display="حجم المياه العادمة المجمعة في القطاع البلدي" xr:uid="{C2A5B858-6D92-40D2-9C88-ACFAB2D4A117}"/>
    <hyperlink ref="I98" location="'3-3'!A1" display="حجم المياه العادمة المعالجة في القطاع البلدي" xr:uid="{497E8E31-2C3E-4CE9-9DFE-1FBF4B196074}"/>
    <hyperlink ref="I100" location="'2-5'!A1" display="عدد محطات معالجة مياه الصرف الصحي في القطاع البلدي" xr:uid="{A1C22B36-D1E6-433E-9A99-9C7C171D4623}"/>
    <hyperlink ref="I106" location="'3-9'!A1" display="كمية النفايات البلدية المعالجة حسب نوع المعالجة" xr:uid="{6BD814E6-63F1-42A9-91C3-EEDDEAB9D081}"/>
    <hyperlink ref="I108" location="'3-11'!A1" display="طرق التخلص من النفايات الصناعية في الجبيل و ينبع" xr:uid="{27DD082E-4F72-4974-899F-1E5E6521F0F5}"/>
    <hyperlink ref="I109" location="'3-12'!A1" display="كمية النفايات المعاد تدويرها" xr:uid="{796C47D9-0BDD-4F33-AC0D-9EE12C9C96FA}"/>
    <hyperlink ref="I107" location="'3-10'!A1" display="كمية النفايات الصناعية في الجبيل و ينبع" xr:uid="{150E2730-3AB5-4748-A6A2-0360F4F61C0E}"/>
    <hyperlink ref="I99" location="'3-4'!A1" display="حجم المياه العادمة التي تم معالجتها حسب نوع المعالجة" xr:uid="{BE75A3CA-4FF6-40B9-B73D-FDE2F91371D4}"/>
    <hyperlink ref="I101" location="'3-6'!A1" display="السعة الإجمالية لمحطات معالجة المياه العادمة في القطاع البلدي" xr:uid="{BDAACFD9-76A2-4646-A778-2FF5E5BBAF50}"/>
    <hyperlink ref="I105" location="'3-8'!A1" display="النفايات البلدية الكلية المجمعة حسب النوع" xr:uid="{FA952BC9-0E6F-423B-AD16-CAABFDDFC0D9}"/>
    <hyperlink ref="A104:J104" location="'3-10'!A1" display="النفايات البلدية الكلية المجمعة" xr:uid="{7612CB12-EE31-405F-A0B1-F4DBA8366845}"/>
    <hyperlink ref="J120" location="'5-7'!A1" display="توفر المناطق الخضراء في القطاع البلدي" xr:uid="{58D72AE4-5585-4DF0-818D-CD3A593F3458}"/>
    <hyperlink ref="A120:J120" location="'5-9'!A1" display="إجمالي الأشجار المزروعة في حملة التشجير لنجعلها خضراء حتى نهاية عام 2021م" xr:uid="{69C0C542-A605-432E-9EDE-6CF161374457}"/>
    <hyperlink ref="A20:J20" location="'1-15'!A1" display="عدد أنواع النباتات والحيوانات المعروفة في النظم البيئية" xr:uid="{5AC25636-0319-4C0F-96E9-1CD85DE4C24B}"/>
    <hyperlink ref="A21:J21" location="'1-16'!A1" display="الأنواع الغازية (الدخيلة) من الحيوانات والنباتات" xr:uid="{BEB5BD4B-1551-410E-AE30-F738AFDAB2E9}"/>
    <hyperlink ref="J23" location="'1-17'!A1" display="مساحة المحميات الطبيعية الأرضية والمائية" xr:uid="{8223E970-8729-4B9F-B6B6-AFB13406F714}"/>
    <hyperlink ref="A23:J23" location="'1-18'!A1" display="مساحة المحميات البرية و البحرية حسب نوع المحمية" xr:uid="{280BBF5E-D388-4099-958E-3DD0ABC50C9F}"/>
    <hyperlink ref="A25:J25" location="'1-20'!A1" display="المتوسط السنوي لمستويات الجسيمات الدقيقة (PM10)" xr:uid="{679ACD5A-6BFA-455E-BCC9-94F4C001416D}"/>
    <hyperlink ref="A26:J26" location="'1-21'!A1" display="المتوسط السنوي لمستويات الجسيمات الدقيقة (PM2.5)" xr:uid="{2F91CAE4-8AF2-4970-B382-1BFBB6CD82D7}"/>
    <hyperlink ref="A27:J27" location="'1-22'!A1" display="مستوى تركيز أوزون التروبوسفير (O3)" xr:uid="{B08CFF9C-AAE8-427E-A1BB-B557A6FBA4E2}"/>
    <hyperlink ref="A28:J28" location="'1-23'!A1" display="مستوى تركيز أول أكسيد الكربون (CO)" xr:uid="{DAB59E12-C5DD-45DD-A2A7-A17B6C567E29}"/>
    <hyperlink ref="A29:J29" location="'1-24'!A1" display="مستوى تركيز  ثاني اكسيد الكبريت (SO2)" xr:uid="{E90EB775-C006-40F7-A30A-2AE2B8DD6620}"/>
    <hyperlink ref="A30:J30" location="'1-25'!A1" display="مستوى تركيز  أكاسيد النتروجين (NOX)" xr:uid="{E31D58D4-57EC-4061-983D-5370FF15E665}"/>
    <hyperlink ref="A31:J31" location="'1-26'!A1" display="مستوى تركيز  ثنائي أكسيد النيتروجين (NO2)" xr:uid="{0A0FEEF8-AFB1-4AF4-B007-1C5DC2FFB23A}"/>
    <hyperlink ref="I37" location="'1-32'!A1" display="1-32" xr:uid="{B83BF0FD-931A-4903-A6AA-4F3F81BDCD1E}"/>
    <hyperlink ref="I38" location="'1-33'!A1" display="1-33" xr:uid="{16D20B47-1230-4279-840E-D86B12944FE6}"/>
    <hyperlink ref="A82:J82" location="'2-8'!A1" display="مساحة الأراضي التي تخضع للري " xr:uid="{409C7AB4-8746-43AE-B432-9FB2ACCDEE99}"/>
    <hyperlink ref="A83:J83" location="'2-9'!A1" display="مساحة أرض تخضع للحراجة الزراعية" xr:uid="{F8E4C2E2-2D30-4EE2-9D11-2356F40045FD}"/>
    <hyperlink ref="A84:J84" location="'2-10'!A1" display="إجمالي الأسمدة المستخدمة في الحيازات الزراعية" xr:uid="{6FEF3680-F288-4487-AC22-71F72848EFB0}"/>
    <hyperlink ref="A85:J85" location="'2-11'!A1" display="إجمالي مبيدات الافات المستخدمة في الحيازات الزراعية" xr:uid="{C3A76EC5-E308-4786-A136-5A0515FA599D}"/>
    <hyperlink ref="A90:J90" location="'2-16'!A1" display=" الكمية المستخدمة من الأقراص لإنتاج الأسماك" xr:uid="{16DF742A-DB50-4B1E-BF08-96CE1354A524}"/>
    <hyperlink ref="A92:J92" location="'2-18'!A1" display="مساحة المحاصيل المحصودة " xr:uid="{C3518B76-60EE-46A9-96F6-A95499C8B577}"/>
    <hyperlink ref="A97:J97" location="'3-3'!A1" display="حجم المياه العادمة المعالجة" xr:uid="{3691DDC7-5330-4302-BA06-9F0AA1FD5F7D}"/>
    <hyperlink ref="A102:J102" location="'3-8'!A1" display="إجمالي حجم المياه العادمة التي يتم تصريفها في البيئة بعد معالجتها  " xr:uid="{70260348-5F77-4934-9A8D-CB2C7DCDBB5B}"/>
    <hyperlink ref="A103:J103" location="'3-9'!A1" display="إجمالي حجم المياه العادمة التي يتم تصريفها في البيئة بدون معالجتها  " xr:uid="{97973177-FE61-4D96-ABCB-5C2D604A3DFF}"/>
    <hyperlink ref="A119:J119" location="'5-8'!A1" display="مساحة المنتزهات الوطنية خلال عام 2023م " xr:uid="{A19BB7D6-385A-431B-A029-5359D6445D35}"/>
    <hyperlink ref="A121:J121" location="'5-10'!A1" display="عدد الأشجار المزروعة داخل المنتزهات خلال عام 2023م " xr:uid="{4916008E-D925-465F-A0AC-F1F1DC85B093}"/>
    <hyperlink ref="I44" location="'1-39'!A1" display="1-39" xr:uid="{5C1A4F46-C824-466D-9A42-1847B57960C4}"/>
    <hyperlink ref="I42" location="'1-37'!A1" display="1-37" xr:uid="{29417C1D-4778-4D83-84B5-5D771CB5D855}"/>
    <hyperlink ref="I40" location="'1-35'!A1" display="1-35" xr:uid="{43FF76A9-34FA-4EFB-91BB-5BDB56BFB865}"/>
    <hyperlink ref="I43" location="'1-38'!A1" display="1-38" xr:uid="{F5BE8F4D-E5F3-4B0D-BA1D-2C0C56A4BFD5}"/>
    <hyperlink ref="I41" location="'1-36'!A1" display="1-36" xr:uid="{BE9C2972-9DEE-4D98-B845-68A271F09628}"/>
    <hyperlink ref="I39" location="'1-34'!A1" display="1-34" xr:uid="{3F580112-C7D4-4B95-9C5E-0027079BA4EA}"/>
    <hyperlink ref="I45" location="'1-20'!A1" display="درجة الحرارة في المياه العذبة" xr:uid="{0A903F1C-7B0E-4618-B7A9-E7C10A44A363}"/>
    <hyperlink ref="I46" location="'1-20'!A1" display="درجة الحرارة في المياه العذبة" xr:uid="{E8681275-2ED4-43F8-95AC-A2F43AC9AD21}"/>
    <hyperlink ref="I47" location="'1-20'!A1" display="درجة الحرارة في المياه العذبة" xr:uid="{EEC804E9-602E-4E61-B4BE-8FFC4B36E5EC}"/>
    <hyperlink ref="I49" location="'1-20'!A1" display="درجة الحرارة في المياه العذبة" xr:uid="{27ECFB06-3720-41CB-AA63-EC39B0241A02}"/>
    <hyperlink ref="I51" location="'1-20'!A1" display="درجة الحرارة في المياه العذبة" xr:uid="{5FD09F51-49DD-4792-965B-0982ECBAA040}"/>
    <hyperlink ref="I53" location="'1-20'!A1" display="درجة الحرارة في المياه العذبة" xr:uid="{E0E119D3-833D-4495-AF84-20EFAF8E5B7A}"/>
    <hyperlink ref="I55" location="'1-20'!A1" display="درجة الحرارة في المياه العذبة" xr:uid="{81874F68-C684-4183-B9C7-C4CFAE410F5D}"/>
    <hyperlink ref="I57" location="'1-20'!A1" display="درجة الحرارة في المياه العذبة" xr:uid="{AAE73D47-2FB2-4DB1-B1E5-397D9E8E788E}"/>
    <hyperlink ref="I59" location="'1-20'!A1" display="درجة الحرارة في المياه العذبة" xr:uid="{47D72B21-B779-4535-9192-1C7D1F6B21DD}"/>
    <hyperlink ref="I61" location="'1-20'!A1" display="درجة الحرارة في المياه العذبة" xr:uid="{C2439B39-FBCD-40F2-879A-B57C02F208CA}"/>
    <hyperlink ref="I63" location="'1-20'!A1" display="درجة الحرارة في المياه العذبة" xr:uid="{899BB0CE-46E1-4DDD-8B7F-E1054A486C00}"/>
    <hyperlink ref="I65" location="'1-20'!A1" display="درجة الحرارة في المياه العذبة" xr:uid="{DC60DEC8-A50B-4043-8F9A-AB175F94D851}"/>
    <hyperlink ref="I48" location="'1-20'!A1" display="درجة الحرارة في المياه العذبة" xr:uid="{50B2B3F2-87F2-4FBC-81BE-9A765D1296AE}"/>
    <hyperlink ref="I50" location="'1-20'!A1" display="درجة الحرارة في المياه العذبة" xr:uid="{B7EBC252-2F66-4905-AA10-60EF173694D9}"/>
    <hyperlink ref="I52" location="'1-20'!A1" display="درجة الحرارة في المياه العذبة" xr:uid="{A5364713-25FA-4675-A963-6AFF3F2F3D7C}"/>
    <hyperlink ref="I54" location="'1-20'!A1" display="درجة الحرارة في المياه العذبة" xr:uid="{E02EA1CC-C0B4-4636-9E25-BC9FF36FE903}"/>
    <hyperlink ref="I56" location="'1-20'!A1" display="درجة الحرارة في المياه العذبة" xr:uid="{FCB59D13-7289-4940-98D3-F5347A390107}"/>
    <hyperlink ref="I58" location="'1-20'!A1" display="درجة الحرارة في المياه العذبة" xr:uid="{A123FFC0-9117-4D13-B29A-BE74F51EA414}"/>
    <hyperlink ref="I60" location="'1-20'!A1" display="درجة الحرارة في المياه العذبة" xr:uid="{85E7CF6D-09B6-41FD-9DC0-F146AAE1DF81}"/>
    <hyperlink ref="I62" location="'1-20'!A1" display="درجة الحرارة في المياه العذبة" xr:uid="{2AB98884-2E57-42DC-9D92-3DA84BB9E35B}"/>
    <hyperlink ref="I64" location="'1-20'!A1" display="درجة الحرارة في المياه العذبة" xr:uid="{43234F88-15D2-41A0-B623-C022B1804839}"/>
    <hyperlink ref="A45:J45" location="'1-40'!A1" display="مستوى تركيز أول أكسيد الكربون (CO)" xr:uid="{2A0E63A7-4445-498B-ABC5-84C24A4CF776}"/>
    <hyperlink ref="A46:J46" location="'1-41'!A1" display="مستوى تركيز أول أكسيد الكربون (CO) في المدن الصناعية" xr:uid="{417C0827-B1FC-4E61-B1EC-2F9C8245AF4B}"/>
    <hyperlink ref="A47:J47" location="'1-42'!A1" display="مستوى تركيز  ثاني اكسيد الكبريت (SO2)" xr:uid="{EF8AA413-6AFE-43FD-B9CE-4535E0A9A2CE}"/>
    <hyperlink ref="A48:J48" location="'1-43'!A1" display="مستوى تركيز  ثاني اكسيد الكبريت (SO2) في المدن الصناعية" xr:uid="{D7D98650-D232-4A1D-B9DB-A2309BFE3413}"/>
    <hyperlink ref="A49:J49" location="'1-44'!A1" display="مستوى تركيز  أكاسيد النتروجين (NOX)" xr:uid="{418AA490-8070-42D1-A7E3-291E412B7DCD}"/>
    <hyperlink ref="A50:J50" location="'1-45'!A1" display="مستوى تركيز  أكاسيد النتروجين (NOX) في المدن الصناعية" xr:uid="{4C662548-640D-4B7D-8885-740B47B469DA}"/>
    <hyperlink ref="A51:J51" location="'1-46'!A1" display="مستوى تركيز  ثنائي أكسيد النيتروجين (NO2)" xr:uid="{34ACA3F2-3485-416D-8AEC-6B82654D9681}"/>
    <hyperlink ref="A52:J52" location="'1-47'!A1" display="مستوى تركيز  ثنائي أكسيد النيتروجين (NO2) في المدن الصناعية" xr:uid="{B3431ABE-D993-4482-B5CF-7428FF99C9F9}"/>
    <hyperlink ref="A53:J53" location="'1-48'!A1" display="مستويات تركيز القولونيا الغائطية في المياه العذبة" xr:uid="{61338FF3-24C1-410C-8F9F-7BF21D456ACE}"/>
    <hyperlink ref="A54:J54" location="'1-49'!A1" display="درجة الحموضة في المياه العذبة" xr:uid="{5AA84F4F-5AA3-4B8C-AAB1-5AD015B686B0}"/>
    <hyperlink ref="A55:J55" location="'1-50'!A1" display="درجة الحرارة في المياه العذبة" xr:uid="{9AC0CB4B-C73F-4828-AADD-C2975F04E1E8}"/>
    <hyperlink ref="A56:J56" location="'1-51'!A1" display="درجة الملوحة في المياه العذبة" xr:uid="{9BBE21D0-1EBB-4EA3-A40A-CA681BA79B67}"/>
    <hyperlink ref="A57:J57" location="'1-52'!A1" display="مستوى تركيز النيتروجين في المياه المالحة" xr:uid="{ACB36ADA-D81F-46A5-90F6-B820F81DE490}"/>
    <hyperlink ref="A58:J58" location="'1-53'!A1" display="مستوى تركيز الفسفور في المياه المالحة" xr:uid="{E9DB2F36-846B-49F9-B843-2B66542BDFAD}"/>
    <hyperlink ref="A59:J59" location="'1-54'!A1" display="الطلب البيولوجي على الأوكسجين (BOD) في المياه المالحة" xr:uid="{FD0E46F8-65A8-4FA5-A3B5-7B54C83F786A}"/>
    <hyperlink ref="A60:J60" location="'1-55'!A1" display="الطلب الكيميائي على الأوكسجين (COD) في المياه المالحة" xr:uid="{A2E9057B-777B-43DA-A5B1-174871178025}"/>
    <hyperlink ref="A61:J61" location="'1-56'!A1" display="درجة الحموضة في المياه المالحة" xr:uid="{DDE38F7C-492E-42F3-B4F6-3231BDADDAEF}"/>
    <hyperlink ref="A62:J62" location="'1-57'!A1" display="درجة الحرارة في المياه المالحة" xr:uid="{215025BC-6E21-4509-932F-440F39BEC0C5}"/>
    <hyperlink ref="A63:J63" location="'1-58'!A1" display="مجموع المواد العالقة الصلبة (TSS) في المياه المالحة" xr:uid="{A728464F-FD72-463E-9386-38EC8DFC1701}"/>
    <hyperlink ref="A64:J64" location="'1-59'!A1" display="درجة الملوحة في المياه المالحة" xr:uid="{2C504223-84EA-4A8A-B5F9-59E1F1B1B3F0}"/>
    <hyperlink ref="A65:J65" location="'1-60'!A1" display="الأكسجين الذائب (DO) في المياه المالحة" xr:uid="{9F49776A-FA52-4376-A2E5-C1A2BF82065C}"/>
    <hyperlink ref="A125:J125" location="'6-2'!A1" display="الحدود القصوى للملوثات في المملكة العربية السعودية" xr:uid="{A156509B-2EC1-4398-9457-53D96F8D8AA0}"/>
    <hyperlink ref="A126:J126" location="'6-3'!A1" display="الجدول الزمني للمشاركة في الاتفاقيات البيئية " xr:uid="{357F9403-CBC2-443A-81F9-8CF43C18658B}"/>
    <hyperlink ref="A127:J127" location="'6-4'!A1" display="التخطيط الوطني للكوارث في المملكة العربية السعودية" xr:uid="{67E6DB2A-4C78-44C2-B852-14D35797F9E0}"/>
    <hyperlink ref="A124:J124" location="'6-1'!A1" display="المؤسسات البيئية في المملكة العربية السعودية" xr:uid="{5831ABEE-C8BD-4BD2-BA53-E266238E9FAC}"/>
    <hyperlink ref="A66:J66" location="'1-61'!A1" display="مستوى تركيز الفسفور في المياه المالحة" xr:uid="{DF962C1A-2D2D-4172-A4D7-FE0BE9E63C35}"/>
    <hyperlink ref="A67:J67" location="'1-62'!A1" display="الطلب البيولوجي على الأوكسجين (BOD) في المياه المالحة" xr:uid="{0A5C94C2-45C3-409C-A82A-E53337D7DEC8}"/>
    <hyperlink ref="A68:J68" location="'1-63'!A1" display="الطلب الكيميائي على الأوكسجين (COD) في المياه المالحة" xr:uid="{8F05B5EE-B80E-49C2-91DB-5767FFFB1015}"/>
    <hyperlink ref="A69:J69" location="'1-64'!A1" display="درجة الحموضة في المياه المالحة" xr:uid="{6605F26F-00DF-49EC-A09B-8091B0A395E8}"/>
    <hyperlink ref="A70:J70" location="'1-65'!A1" display="درجة الحرارة في المياه المالحة" xr:uid="{79951E66-B84D-4E6E-873E-42CFFA2D9493}"/>
    <hyperlink ref="A71:J71" location="'1-66'!A1" display="مجموع المواد العالقة الصلبة (TSS) في المياه المالحة" xr:uid="{5ADCDD3A-D397-4CAE-8007-C3C456CDF521}"/>
    <hyperlink ref="A72:J72" location="'1-67'!A1" display="درجة الملوحة في المياه المالحة" xr:uid="{8B47530B-465E-4DB2-8964-EA464C904492}"/>
    <hyperlink ref="A110:J110" location="'3-16'!A1" display="معدل إعادة التدوير" xr:uid="{6A1C43BA-98EB-498E-961A-90307A48BF14}"/>
    <hyperlink ref="I73" location="'1-66'!A1" display="مجموع المواد العالقة الصلبة (TSS) في المياه المالحة" xr:uid="{F9222A19-095C-43B9-9DF7-852767A69425}"/>
    <hyperlink ref="A73:J73" location="'1-68'!A1" display="الأكسجين الذائب (DO) في المياه المالحة" xr:uid="{02A4492B-A06D-4B47-9F60-9A0715EF115E}"/>
  </hyperlinks>
  <pageMargins left="0.7" right="0.7" top="0.75" bottom="0.75" header="0.3" footer="0.3"/>
  <pageSetup paperSize="9" scale="21" orientation="portrait" r:id="rId1"/>
  <rowBreaks count="1" manualBreakCount="1">
    <brk id="73" max="13" man="1"/>
  </rowBreaks>
  <ignoredErrors>
    <ignoredError sqref="I37:I73" twoDigitTextYea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2BAE-28FA-4EBE-82B2-97A1C5BCB12C}">
  <dimension ref="A1:BP33"/>
  <sheetViews>
    <sheetView showGridLines="0" view="pageBreakPreview" zoomScaleNormal="100" zoomScaleSheetLayoutView="100" workbookViewId="0">
      <selection activeCell="A4" sqref="A4:P4"/>
    </sheetView>
  </sheetViews>
  <sheetFormatPr defaultColWidth="8" defaultRowHeight="20.149999999999999" customHeight="1"/>
  <cols>
    <col min="1" max="1" width="2.83203125" style="3" bestFit="1" customWidth="1"/>
    <col min="2" max="2" width="11.83203125" style="3" bestFit="1" customWidth="1"/>
    <col min="3" max="3" width="17.75" style="9" bestFit="1" customWidth="1"/>
    <col min="4" max="4" width="9.1640625" style="9" bestFit="1" customWidth="1"/>
    <col min="5" max="16" width="11.75" style="9" customWidth="1"/>
    <col min="17" max="16384" width="8" style="3"/>
  </cols>
  <sheetData>
    <row r="1" spans="1:68" ht="21" customHeight="1">
      <c r="A1" s="1"/>
      <c r="B1" s="1"/>
      <c r="C1" s="1"/>
      <c r="D1" s="24"/>
      <c r="E1" s="2"/>
      <c r="F1" s="2"/>
      <c r="G1" s="2"/>
      <c r="H1" s="2"/>
      <c r="I1" s="2"/>
      <c r="J1" s="2"/>
      <c r="K1" s="2"/>
      <c r="L1" s="2"/>
      <c r="M1" s="2"/>
      <c r="N1" s="2"/>
      <c r="O1" s="2"/>
      <c r="P1" s="2"/>
    </row>
    <row r="2" spans="1:68" ht="21" customHeight="1">
      <c r="A2" s="1"/>
      <c r="B2" s="1"/>
      <c r="C2" s="1"/>
      <c r="D2" s="24"/>
      <c r="E2" s="2"/>
      <c r="F2" s="2"/>
      <c r="G2" s="2"/>
      <c r="H2" s="2"/>
      <c r="I2" s="2"/>
      <c r="J2" s="2"/>
      <c r="K2" s="2"/>
      <c r="L2" s="2"/>
      <c r="M2" s="2"/>
      <c r="N2" s="2"/>
      <c r="O2" s="2"/>
      <c r="P2" s="2"/>
    </row>
    <row r="3" spans="1:68" ht="21" customHeight="1">
      <c r="A3" s="1"/>
      <c r="B3" s="1"/>
      <c r="C3" s="1"/>
      <c r="D3" s="24"/>
      <c r="E3" s="2"/>
      <c r="F3" s="2"/>
      <c r="G3" s="2"/>
      <c r="H3" s="2"/>
      <c r="I3" s="2"/>
      <c r="J3" s="2"/>
      <c r="K3" s="2"/>
      <c r="L3" s="2"/>
      <c r="M3" s="2"/>
      <c r="N3" s="2"/>
      <c r="O3" s="2"/>
      <c r="P3" s="2"/>
    </row>
    <row r="4" spans="1:68" s="4" customFormat="1" ht="55" customHeight="1">
      <c r="A4" s="479" t="s">
        <v>343</v>
      </c>
      <c r="B4" s="479"/>
      <c r="C4" s="479"/>
      <c r="D4" s="479"/>
      <c r="E4" s="479"/>
      <c r="F4" s="479"/>
      <c r="G4" s="479"/>
      <c r="H4" s="479"/>
      <c r="I4" s="479"/>
      <c r="J4" s="479"/>
      <c r="K4" s="479"/>
      <c r="L4" s="479"/>
      <c r="M4" s="479"/>
      <c r="N4" s="479"/>
      <c r="O4" s="479"/>
      <c r="P4" s="479"/>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row>
    <row r="5" spans="1:68" s="5" customFormat="1" ht="21" customHeight="1">
      <c r="A5" s="481" t="s">
        <v>718</v>
      </c>
      <c r="B5" s="481" t="s">
        <v>302</v>
      </c>
      <c r="C5" s="515" t="s">
        <v>273</v>
      </c>
      <c r="D5" s="515" t="s">
        <v>270</v>
      </c>
      <c r="E5" s="481" t="s">
        <v>258</v>
      </c>
      <c r="F5" s="481"/>
      <c r="G5" s="481"/>
      <c r="H5" s="481"/>
      <c r="I5" s="481"/>
      <c r="J5" s="481"/>
      <c r="K5" s="481"/>
      <c r="L5" s="481"/>
      <c r="M5" s="481"/>
      <c r="N5" s="481"/>
      <c r="O5" s="481"/>
      <c r="P5" s="481"/>
    </row>
    <row r="6" spans="1:68" s="6" customFormat="1" ht="21" customHeight="1">
      <c r="A6" s="481"/>
      <c r="B6" s="481"/>
      <c r="C6" s="517"/>
      <c r="D6" s="517"/>
      <c r="E6" s="57" t="s">
        <v>257</v>
      </c>
      <c r="F6" s="57" t="s">
        <v>259</v>
      </c>
      <c r="G6" s="57" t="s">
        <v>260</v>
      </c>
      <c r="H6" s="57" t="s">
        <v>261</v>
      </c>
      <c r="I6" s="57" t="s">
        <v>262</v>
      </c>
      <c r="J6" s="57" t="s">
        <v>263</v>
      </c>
      <c r="K6" s="57" t="s">
        <v>264</v>
      </c>
      <c r="L6" s="57" t="s">
        <v>265</v>
      </c>
      <c r="M6" s="57" t="s">
        <v>266</v>
      </c>
      <c r="N6" s="57" t="s">
        <v>267</v>
      </c>
      <c r="O6" s="57" t="s">
        <v>268</v>
      </c>
      <c r="P6" s="57" t="s">
        <v>269</v>
      </c>
    </row>
    <row r="7" spans="1:68" s="5" customFormat="1" ht="21" customHeight="1">
      <c r="A7" s="481">
        <v>1</v>
      </c>
      <c r="B7" s="481" t="s">
        <v>274</v>
      </c>
      <c r="C7" s="165" t="s">
        <v>339</v>
      </c>
      <c r="D7" s="515" t="s">
        <v>340</v>
      </c>
      <c r="E7" s="231">
        <v>0.1</v>
      </c>
      <c r="F7" s="231">
        <v>0.06</v>
      </c>
      <c r="G7" s="231">
        <v>0.05</v>
      </c>
      <c r="H7" s="231">
        <v>0.04</v>
      </c>
      <c r="I7" s="231">
        <v>0.04</v>
      </c>
      <c r="J7" s="231">
        <v>0.03</v>
      </c>
      <c r="K7" s="231">
        <v>0.03</v>
      </c>
      <c r="L7" s="231">
        <v>0.03</v>
      </c>
      <c r="M7" s="231">
        <v>0.05</v>
      </c>
      <c r="N7" s="231">
        <v>0.06</v>
      </c>
      <c r="O7" s="231">
        <v>0.1</v>
      </c>
      <c r="P7" s="231">
        <v>0.05</v>
      </c>
    </row>
    <row r="8" spans="1:68" s="5" customFormat="1" ht="21" customHeight="1">
      <c r="A8" s="481"/>
      <c r="B8" s="481"/>
      <c r="C8" s="165" t="s">
        <v>305</v>
      </c>
      <c r="D8" s="516"/>
      <c r="E8" s="231">
        <v>0.05</v>
      </c>
      <c r="F8" s="231">
        <v>0.08</v>
      </c>
      <c r="G8" s="231">
        <v>0.06</v>
      </c>
      <c r="H8" s="231">
        <v>0.04</v>
      </c>
      <c r="I8" s="231">
        <v>0.04</v>
      </c>
      <c r="J8" s="231">
        <v>0.03</v>
      </c>
      <c r="K8" s="231">
        <v>0.04</v>
      </c>
      <c r="L8" s="231">
        <v>0.05</v>
      </c>
      <c r="M8" s="231">
        <v>0.04</v>
      </c>
      <c r="N8" s="231">
        <v>7.0000000000000007E-2</v>
      </c>
      <c r="O8" s="231">
        <v>0.1</v>
      </c>
      <c r="P8" s="231">
        <v>0.06</v>
      </c>
    </row>
    <row r="9" spans="1:68" s="5" customFormat="1" ht="21" customHeight="1">
      <c r="A9" s="481">
        <v>2</v>
      </c>
      <c r="B9" s="481" t="s">
        <v>276</v>
      </c>
      <c r="C9" s="165" t="s">
        <v>306</v>
      </c>
      <c r="D9" s="516"/>
      <c r="E9" s="180">
        <v>0.13</v>
      </c>
      <c r="F9" s="180">
        <v>0.08</v>
      </c>
      <c r="G9" s="180">
        <v>0.08</v>
      </c>
      <c r="H9" s="180">
        <v>7.0000000000000007E-2</v>
      </c>
      <c r="I9" s="180">
        <v>0.09</v>
      </c>
      <c r="J9" s="180">
        <v>0.05</v>
      </c>
      <c r="K9" s="180">
        <v>0.06</v>
      </c>
      <c r="L9" s="180">
        <v>0.19</v>
      </c>
      <c r="M9" s="180">
        <v>0.16</v>
      </c>
      <c r="N9" s="180">
        <v>0.14000000000000001</v>
      </c>
      <c r="O9" s="180">
        <v>0.18</v>
      </c>
      <c r="P9" s="180">
        <v>0.12</v>
      </c>
    </row>
    <row r="10" spans="1:68" s="5" customFormat="1" ht="21" customHeight="1">
      <c r="A10" s="481"/>
      <c r="B10" s="481"/>
      <c r="C10" s="165" t="s">
        <v>307</v>
      </c>
      <c r="D10" s="516"/>
      <c r="E10" s="180">
        <v>0.25</v>
      </c>
      <c r="F10" s="180">
        <v>0.14000000000000001</v>
      </c>
      <c r="G10" s="180">
        <v>0.11</v>
      </c>
      <c r="H10" s="180">
        <v>0.1</v>
      </c>
      <c r="I10" s="180">
        <v>0.08</v>
      </c>
      <c r="J10" s="180">
        <v>0.12</v>
      </c>
      <c r="K10" s="180">
        <v>0.15</v>
      </c>
      <c r="L10" s="180">
        <v>0.17</v>
      </c>
      <c r="M10" s="180">
        <v>0.08</v>
      </c>
      <c r="N10" s="180">
        <v>0.12</v>
      </c>
      <c r="O10" s="180">
        <v>0.19</v>
      </c>
      <c r="P10" s="180">
        <v>0.19</v>
      </c>
    </row>
    <row r="11" spans="1:68" s="5" customFormat="1" ht="21" customHeight="1">
      <c r="A11" s="481"/>
      <c r="B11" s="481"/>
      <c r="C11" s="165" t="s">
        <v>308</v>
      </c>
      <c r="D11" s="516"/>
      <c r="E11" s="180">
        <v>0.16</v>
      </c>
      <c r="F11" s="180">
        <v>7.0000000000000007E-2</v>
      </c>
      <c r="G11" s="180">
        <v>0.05</v>
      </c>
      <c r="H11" s="180">
        <v>0.06</v>
      </c>
      <c r="I11" s="180">
        <v>0.04</v>
      </c>
      <c r="J11" s="180">
        <v>0.04</v>
      </c>
      <c r="K11" s="180">
        <v>0.04</v>
      </c>
      <c r="L11" s="180">
        <v>0.09</v>
      </c>
      <c r="M11" s="180">
        <v>0.06</v>
      </c>
      <c r="N11" s="180">
        <v>0.08</v>
      </c>
      <c r="O11" s="180">
        <v>7.0000000000000007E-2</v>
      </c>
      <c r="P11" s="180">
        <v>0.03</v>
      </c>
    </row>
    <row r="12" spans="1:68" s="5" customFormat="1" ht="21" customHeight="1">
      <c r="A12" s="481">
        <v>3</v>
      </c>
      <c r="B12" s="481" t="s">
        <v>278</v>
      </c>
      <c r="C12" s="165" t="s">
        <v>278</v>
      </c>
      <c r="D12" s="516"/>
      <c r="E12" s="231">
        <v>0.11</v>
      </c>
      <c r="F12" s="231">
        <v>0.06</v>
      </c>
      <c r="G12" s="231">
        <v>0.04</v>
      </c>
      <c r="H12" s="231">
        <v>0.03</v>
      </c>
      <c r="I12" s="231">
        <v>0.02</v>
      </c>
      <c r="J12" s="231">
        <v>0.03</v>
      </c>
      <c r="K12" s="231">
        <v>0.03</v>
      </c>
      <c r="L12" s="231">
        <v>7.0000000000000007E-2</v>
      </c>
      <c r="M12" s="231">
        <v>0.04</v>
      </c>
      <c r="N12" s="231">
        <v>0.03</v>
      </c>
      <c r="O12" s="231">
        <v>0.08</v>
      </c>
      <c r="P12" s="231">
        <v>0.06</v>
      </c>
    </row>
    <row r="13" spans="1:68" s="5" customFormat="1" ht="21" customHeight="1">
      <c r="A13" s="481"/>
      <c r="B13" s="481"/>
      <c r="C13" s="165" t="s">
        <v>309</v>
      </c>
      <c r="D13" s="516"/>
      <c r="E13" s="231">
        <v>0.22</v>
      </c>
      <c r="F13" s="231">
        <v>0.16</v>
      </c>
      <c r="G13" s="231">
        <v>0.12</v>
      </c>
      <c r="H13" s="231">
        <v>7.0000000000000007E-2</v>
      </c>
      <c r="I13" s="231">
        <v>0.06</v>
      </c>
      <c r="J13" s="231">
        <v>7.0000000000000007E-2</v>
      </c>
      <c r="K13" s="231">
        <v>0.06</v>
      </c>
      <c r="L13" s="231">
        <v>0.08</v>
      </c>
      <c r="M13" s="231">
        <v>0.12</v>
      </c>
      <c r="N13" s="231">
        <v>0.11</v>
      </c>
      <c r="O13" s="231">
        <v>0.14000000000000001</v>
      </c>
      <c r="P13" s="231">
        <v>0.12</v>
      </c>
    </row>
    <row r="14" spans="1:68" s="5" customFormat="1" ht="21" customHeight="1">
      <c r="A14" s="165">
        <v>4</v>
      </c>
      <c r="B14" s="165" t="s">
        <v>280</v>
      </c>
      <c r="C14" s="165" t="s">
        <v>280</v>
      </c>
      <c r="D14" s="516"/>
      <c r="E14" s="180">
        <v>0.16</v>
      </c>
      <c r="F14" s="180">
        <v>0.17</v>
      </c>
      <c r="G14" s="180">
        <v>0.08</v>
      </c>
      <c r="H14" s="180">
        <v>7.0000000000000007E-2</v>
      </c>
      <c r="I14" s="180">
        <v>0.06</v>
      </c>
      <c r="J14" s="180">
        <v>0.05</v>
      </c>
      <c r="K14" s="180">
        <v>7.0000000000000007E-2</v>
      </c>
      <c r="L14" s="180">
        <v>7.0000000000000007E-2</v>
      </c>
      <c r="M14" s="180">
        <v>0.06</v>
      </c>
      <c r="N14" s="180">
        <v>7.0000000000000007E-2</v>
      </c>
      <c r="O14" s="180">
        <v>0.14000000000000001</v>
      </c>
      <c r="P14" s="180">
        <v>0.08</v>
      </c>
    </row>
    <row r="15" spans="1:68" s="5" customFormat="1" ht="21" customHeight="1">
      <c r="A15" s="481">
        <v>5</v>
      </c>
      <c r="B15" s="481" t="s">
        <v>283</v>
      </c>
      <c r="C15" s="165" t="s">
        <v>310</v>
      </c>
      <c r="D15" s="516"/>
      <c r="E15" s="231">
        <v>0.11</v>
      </c>
      <c r="F15" s="231">
        <v>0.15</v>
      </c>
      <c r="G15" s="231">
        <v>0.05</v>
      </c>
      <c r="H15" s="231">
        <v>0.06</v>
      </c>
      <c r="I15" s="231">
        <v>0.06</v>
      </c>
      <c r="J15" s="231">
        <v>0.04</v>
      </c>
      <c r="K15" s="231">
        <v>0.04</v>
      </c>
      <c r="L15" s="231">
        <v>0.05</v>
      </c>
      <c r="M15" s="231">
        <v>0.05</v>
      </c>
      <c r="N15" s="231">
        <v>0.09</v>
      </c>
      <c r="O15" s="231">
        <v>0.1</v>
      </c>
      <c r="P15" s="231">
        <v>0.09</v>
      </c>
    </row>
    <row r="16" spans="1:68" s="5" customFormat="1" ht="21" customHeight="1">
      <c r="A16" s="481"/>
      <c r="B16" s="481"/>
      <c r="C16" s="165" t="s">
        <v>311</v>
      </c>
      <c r="D16" s="516"/>
      <c r="E16" s="231">
        <v>0.13</v>
      </c>
      <c r="F16" s="231">
        <v>0.09</v>
      </c>
      <c r="G16" s="231">
        <v>0.06</v>
      </c>
      <c r="H16" s="231">
        <v>0.06</v>
      </c>
      <c r="I16" s="231">
        <v>0.05</v>
      </c>
      <c r="J16" s="231">
        <v>0.05</v>
      </c>
      <c r="K16" s="231">
        <v>0.05</v>
      </c>
      <c r="L16" s="231">
        <v>0.06</v>
      </c>
      <c r="M16" s="231">
        <v>0.05</v>
      </c>
      <c r="N16" s="231">
        <v>0.09</v>
      </c>
      <c r="O16" s="231">
        <v>0.12</v>
      </c>
      <c r="P16" s="231">
        <v>7.0000000000000007E-2</v>
      </c>
    </row>
    <row r="17" spans="1:28" s="5" customFormat="1" ht="21" customHeight="1">
      <c r="A17" s="481"/>
      <c r="B17" s="481"/>
      <c r="C17" s="165" t="s">
        <v>312</v>
      </c>
      <c r="D17" s="516"/>
      <c r="E17" s="231">
        <v>0.2</v>
      </c>
      <c r="F17" s="231">
        <v>0.12</v>
      </c>
      <c r="G17" s="231">
        <v>0.13</v>
      </c>
      <c r="H17" s="231">
        <v>0.08</v>
      </c>
      <c r="I17" s="231">
        <v>0.05</v>
      </c>
      <c r="J17" s="231">
        <v>0.04</v>
      </c>
      <c r="K17" s="231">
        <v>0.04</v>
      </c>
      <c r="L17" s="231">
        <v>0.05</v>
      </c>
      <c r="M17" s="231">
        <v>0.05</v>
      </c>
      <c r="N17" s="231">
        <v>7.0000000000000007E-2</v>
      </c>
      <c r="O17" s="231">
        <v>0.16</v>
      </c>
      <c r="P17" s="231">
        <v>0.13</v>
      </c>
    </row>
    <row r="18" spans="1:28" s="5" customFormat="1" ht="21" customHeight="1">
      <c r="A18" s="481">
        <v>6</v>
      </c>
      <c r="B18" s="481" t="s">
        <v>284</v>
      </c>
      <c r="C18" s="165" t="s">
        <v>313</v>
      </c>
      <c r="D18" s="516"/>
      <c r="E18" s="180">
        <v>0.06</v>
      </c>
      <c r="F18" s="180">
        <v>0.1</v>
      </c>
      <c r="G18" s="180">
        <v>0.04</v>
      </c>
      <c r="H18" s="180">
        <v>0.08</v>
      </c>
      <c r="I18" s="180">
        <v>0.05</v>
      </c>
      <c r="J18" s="180">
        <v>0.03</v>
      </c>
      <c r="K18" s="180">
        <v>0.05</v>
      </c>
      <c r="L18" s="180">
        <v>0.06</v>
      </c>
      <c r="M18" s="180">
        <v>0.05</v>
      </c>
      <c r="N18" s="180">
        <v>0.06</v>
      </c>
      <c r="O18" s="180">
        <v>7.0000000000000007E-2</v>
      </c>
      <c r="P18" s="180">
        <v>0.04</v>
      </c>
    </row>
    <row r="19" spans="1:28" s="5" customFormat="1" ht="21" customHeight="1">
      <c r="A19" s="481"/>
      <c r="B19" s="481"/>
      <c r="C19" s="165" t="s">
        <v>315</v>
      </c>
      <c r="D19" s="516"/>
      <c r="E19" s="180">
        <v>7.0000000000000007E-2</v>
      </c>
      <c r="F19" s="180">
        <v>0.13</v>
      </c>
      <c r="G19" s="180">
        <v>0.19</v>
      </c>
      <c r="H19" s="180">
        <v>0.14000000000000001</v>
      </c>
      <c r="I19" s="180">
        <v>0.08</v>
      </c>
      <c r="J19" s="180">
        <v>0.04</v>
      </c>
      <c r="K19" s="180">
        <v>7.0000000000000007E-2</v>
      </c>
      <c r="L19" s="180">
        <v>0.13</v>
      </c>
      <c r="M19" s="180">
        <v>7.0000000000000007E-2</v>
      </c>
      <c r="N19" s="180">
        <v>0.08</v>
      </c>
      <c r="O19" s="180">
        <v>7.0000000000000007E-2</v>
      </c>
      <c r="P19" s="180">
        <v>0.02</v>
      </c>
    </row>
    <row r="20" spans="1:28" s="5" customFormat="1" ht="21" customHeight="1">
      <c r="A20" s="481"/>
      <c r="B20" s="481"/>
      <c r="C20" s="165" t="s">
        <v>316</v>
      </c>
      <c r="D20" s="516"/>
      <c r="E20" s="180">
        <v>0.06</v>
      </c>
      <c r="F20" s="180">
        <v>0.1</v>
      </c>
      <c r="G20" s="180">
        <v>0.15</v>
      </c>
      <c r="H20" s="180">
        <v>0.16</v>
      </c>
      <c r="I20" s="180">
        <v>0.08</v>
      </c>
      <c r="J20" s="180">
        <v>0.04</v>
      </c>
      <c r="K20" s="180">
        <v>0.08</v>
      </c>
      <c r="L20" s="180">
        <v>0.12</v>
      </c>
      <c r="M20" s="180">
        <v>7.0000000000000007E-2</v>
      </c>
      <c r="N20" s="180">
        <v>0.08</v>
      </c>
      <c r="O20" s="180">
        <v>7.0000000000000007E-2</v>
      </c>
      <c r="P20" s="180">
        <v>0.03</v>
      </c>
    </row>
    <row r="21" spans="1:28" s="5" customFormat="1" ht="21" customHeight="1">
      <c r="A21" s="481">
        <v>7</v>
      </c>
      <c r="B21" s="481" t="s">
        <v>286</v>
      </c>
      <c r="C21" s="165" t="s">
        <v>286</v>
      </c>
      <c r="D21" s="516"/>
      <c r="E21" s="231">
        <v>0.13</v>
      </c>
      <c r="F21" s="231">
        <v>0.11</v>
      </c>
      <c r="G21" s="231">
        <v>7.0000000000000007E-2</v>
      </c>
      <c r="H21" s="231">
        <v>0.05</v>
      </c>
      <c r="I21" s="231">
        <v>0.04</v>
      </c>
      <c r="J21" s="231">
        <v>0.04</v>
      </c>
      <c r="K21" s="231">
        <v>0.04</v>
      </c>
      <c r="L21" s="231">
        <v>0.05</v>
      </c>
      <c r="M21" s="231">
        <v>0.08</v>
      </c>
      <c r="N21" s="231">
        <v>7.0000000000000007E-2</v>
      </c>
      <c r="O21" s="231">
        <v>0.15</v>
      </c>
      <c r="P21" s="231">
        <v>0.12</v>
      </c>
    </row>
    <row r="22" spans="1:28" s="5" customFormat="1" ht="21" customHeight="1">
      <c r="A22" s="481"/>
      <c r="B22" s="481"/>
      <c r="C22" s="165" t="s">
        <v>317</v>
      </c>
      <c r="D22" s="516"/>
      <c r="E22" s="231">
        <v>0.17</v>
      </c>
      <c r="F22" s="231">
        <v>0.08</v>
      </c>
      <c r="G22" s="231">
        <v>7.0000000000000007E-2</v>
      </c>
      <c r="H22" s="231">
        <v>7.0000000000000007E-2</v>
      </c>
      <c r="I22" s="231">
        <v>0.05</v>
      </c>
      <c r="J22" s="231">
        <v>0.11</v>
      </c>
      <c r="K22" s="231">
        <v>0.18</v>
      </c>
      <c r="L22" s="231">
        <v>0.19</v>
      </c>
      <c r="M22" s="231">
        <v>0.1</v>
      </c>
      <c r="N22" s="231">
        <v>0.08</v>
      </c>
      <c r="O22" s="231">
        <v>0.17</v>
      </c>
      <c r="P22" s="231">
        <v>0.12</v>
      </c>
    </row>
    <row r="23" spans="1:28" s="5" customFormat="1" ht="21" customHeight="1">
      <c r="A23" s="165">
        <v>8</v>
      </c>
      <c r="B23" s="165" t="s">
        <v>288</v>
      </c>
      <c r="C23" s="165" t="s">
        <v>288</v>
      </c>
      <c r="D23" s="516"/>
      <c r="E23" s="180">
        <v>0.21</v>
      </c>
      <c r="F23" s="180">
        <v>0.19</v>
      </c>
      <c r="G23" s="180">
        <v>0.14000000000000001</v>
      </c>
      <c r="H23" s="180">
        <v>0.1</v>
      </c>
      <c r="I23" s="180">
        <v>0.09</v>
      </c>
      <c r="J23" s="180">
        <v>0.08</v>
      </c>
      <c r="K23" s="180">
        <v>0.08</v>
      </c>
      <c r="L23" s="180">
        <v>0.1</v>
      </c>
      <c r="M23" s="180">
        <v>0.12</v>
      </c>
      <c r="N23" s="180">
        <v>0.11</v>
      </c>
      <c r="O23" s="180">
        <v>0.23</v>
      </c>
      <c r="P23" s="180">
        <v>0.14000000000000001</v>
      </c>
    </row>
    <row r="24" spans="1:28" s="5" customFormat="1" ht="21" customHeight="1">
      <c r="A24" s="481">
        <v>9</v>
      </c>
      <c r="B24" s="481" t="s">
        <v>290</v>
      </c>
      <c r="C24" s="165" t="s">
        <v>314</v>
      </c>
      <c r="D24" s="516"/>
      <c r="E24" s="231">
        <v>0.13</v>
      </c>
      <c r="F24" s="231">
        <v>0.15</v>
      </c>
      <c r="G24" s="231">
        <v>7.0000000000000007E-2</v>
      </c>
      <c r="H24" s="231">
        <v>0.06</v>
      </c>
      <c r="I24" s="231">
        <v>0.05</v>
      </c>
      <c r="J24" s="231">
        <v>0.05</v>
      </c>
      <c r="K24" s="231">
        <v>0.05</v>
      </c>
      <c r="L24" s="231">
        <v>0.05</v>
      </c>
      <c r="M24" s="231">
        <v>0.06</v>
      </c>
      <c r="N24" s="231">
        <v>0.05</v>
      </c>
      <c r="O24" s="231">
        <v>0.21</v>
      </c>
      <c r="P24" s="231">
        <v>7.0000000000000007E-2</v>
      </c>
    </row>
    <row r="25" spans="1:28" s="5" customFormat="1" ht="21" customHeight="1">
      <c r="A25" s="481"/>
      <c r="B25" s="481"/>
      <c r="C25" s="165" t="s">
        <v>318</v>
      </c>
      <c r="D25" s="516"/>
      <c r="E25" s="231">
        <v>0.13</v>
      </c>
      <c r="F25" s="231">
        <v>0.1</v>
      </c>
      <c r="G25" s="231">
        <v>0.08</v>
      </c>
      <c r="H25" s="231">
        <v>0.04</v>
      </c>
      <c r="I25" s="231">
        <v>0.04</v>
      </c>
      <c r="J25" s="231">
        <v>0.03</v>
      </c>
      <c r="K25" s="231">
        <v>0.05</v>
      </c>
      <c r="L25" s="231">
        <v>0.04</v>
      </c>
      <c r="M25" s="231">
        <v>0.08</v>
      </c>
      <c r="N25" s="231">
        <v>0.06</v>
      </c>
      <c r="O25" s="231">
        <v>0.23</v>
      </c>
      <c r="P25" s="231">
        <v>0.08</v>
      </c>
    </row>
    <row r="26" spans="1:28" s="5" customFormat="1" ht="21" customHeight="1">
      <c r="A26" s="481"/>
      <c r="B26" s="481"/>
      <c r="C26" s="165" t="s">
        <v>319</v>
      </c>
      <c r="D26" s="516"/>
      <c r="E26" s="231">
        <v>0.15</v>
      </c>
      <c r="F26" s="231">
        <v>0.15</v>
      </c>
      <c r="G26" s="231">
        <v>7.0000000000000007E-2</v>
      </c>
      <c r="H26" s="231">
        <v>0.06</v>
      </c>
      <c r="I26" s="231">
        <v>0.06</v>
      </c>
      <c r="J26" s="231">
        <v>0.05</v>
      </c>
      <c r="K26" s="231">
        <v>0.06</v>
      </c>
      <c r="L26" s="231">
        <v>0.06</v>
      </c>
      <c r="M26" s="231">
        <v>7.0000000000000007E-2</v>
      </c>
      <c r="N26" s="231">
        <v>0.06</v>
      </c>
      <c r="O26" s="231">
        <v>0.17</v>
      </c>
      <c r="P26" s="231">
        <v>7.0000000000000007E-2</v>
      </c>
    </row>
    <row r="27" spans="1:28" s="5" customFormat="1" ht="21" customHeight="1">
      <c r="A27" s="165">
        <v>10</v>
      </c>
      <c r="B27" s="165" t="s">
        <v>292</v>
      </c>
      <c r="C27" s="165" t="s">
        <v>292</v>
      </c>
      <c r="D27" s="516"/>
      <c r="E27" s="180">
        <v>0.49</v>
      </c>
      <c r="F27" s="180">
        <v>0.51</v>
      </c>
      <c r="G27" s="180">
        <v>0.46</v>
      </c>
      <c r="H27" s="180">
        <v>0.38</v>
      </c>
      <c r="I27" s="180">
        <v>0.38</v>
      </c>
      <c r="J27" s="180">
        <v>0.26</v>
      </c>
      <c r="K27" s="180">
        <v>0.24</v>
      </c>
      <c r="L27" s="180">
        <v>0.36</v>
      </c>
      <c r="M27" s="180">
        <v>0.42</v>
      </c>
      <c r="N27" s="180">
        <v>0.37</v>
      </c>
      <c r="O27" s="180">
        <v>0.42</v>
      </c>
      <c r="P27" s="180">
        <v>0.28999999999999998</v>
      </c>
    </row>
    <row r="28" spans="1:28" s="5" customFormat="1" ht="21" customHeight="1">
      <c r="A28" s="481">
        <v>11</v>
      </c>
      <c r="B28" s="481" t="s">
        <v>294</v>
      </c>
      <c r="C28" s="165" t="s">
        <v>294</v>
      </c>
      <c r="D28" s="516"/>
      <c r="E28" s="231">
        <v>0.08</v>
      </c>
      <c r="F28" s="231">
        <v>0.05</v>
      </c>
      <c r="G28" s="231">
        <v>0.1</v>
      </c>
      <c r="H28" s="231">
        <v>0.1</v>
      </c>
      <c r="I28" s="231">
        <v>0.01</v>
      </c>
      <c r="J28" s="231">
        <v>0.03</v>
      </c>
      <c r="K28" s="231">
        <v>0.04</v>
      </c>
      <c r="L28" s="231">
        <v>7.0000000000000007E-2</v>
      </c>
      <c r="M28" s="231">
        <v>0.05</v>
      </c>
      <c r="N28" s="231">
        <v>0.08</v>
      </c>
      <c r="O28" s="231">
        <v>0.08</v>
      </c>
      <c r="P28" s="231">
        <v>7.0000000000000007E-2</v>
      </c>
    </row>
    <row r="29" spans="1:28" s="5" customFormat="1" ht="21" customHeight="1">
      <c r="A29" s="481"/>
      <c r="B29" s="481"/>
      <c r="C29" s="165" t="s">
        <v>320</v>
      </c>
      <c r="D29" s="516"/>
      <c r="E29" s="231">
        <v>0.13</v>
      </c>
      <c r="F29" s="231">
        <v>0.12</v>
      </c>
      <c r="G29" s="231">
        <v>0.06</v>
      </c>
      <c r="H29" s="231">
        <v>0.08</v>
      </c>
      <c r="I29" s="231">
        <v>0.05</v>
      </c>
      <c r="J29" s="231">
        <v>0.04</v>
      </c>
      <c r="K29" s="231">
        <v>0.04</v>
      </c>
      <c r="L29" s="231">
        <v>0.06</v>
      </c>
      <c r="M29" s="231">
        <v>0.05</v>
      </c>
      <c r="N29" s="231">
        <v>7.0000000000000007E-2</v>
      </c>
      <c r="O29" s="231">
        <v>0.08</v>
      </c>
      <c r="P29" s="231">
        <v>0.06</v>
      </c>
    </row>
    <row r="30" spans="1:28" s="5" customFormat="1" ht="21" customHeight="1">
      <c r="A30" s="165">
        <v>12</v>
      </c>
      <c r="B30" s="165" t="s">
        <v>296</v>
      </c>
      <c r="C30" s="165" t="s">
        <v>296</v>
      </c>
      <c r="D30" s="516"/>
      <c r="E30" s="180">
        <v>0.1</v>
      </c>
      <c r="F30" s="180">
        <v>0.1</v>
      </c>
      <c r="G30" s="180">
        <v>0.06</v>
      </c>
      <c r="H30" s="180">
        <v>0.06</v>
      </c>
      <c r="I30" s="180">
        <v>0.06</v>
      </c>
      <c r="J30" s="180">
        <v>0.05</v>
      </c>
      <c r="K30" s="180">
        <v>0.05</v>
      </c>
      <c r="L30" s="180">
        <v>0.09</v>
      </c>
      <c r="M30" s="180">
        <v>0.06</v>
      </c>
      <c r="N30" s="180">
        <v>0.08</v>
      </c>
      <c r="O30" s="180">
        <v>7.0000000000000007E-2</v>
      </c>
      <c r="P30" s="180">
        <v>0.04</v>
      </c>
    </row>
    <row r="31" spans="1:28" s="5" customFormat="1" ht="21" customHeight="1">
      <c r="A31" s="481">
        <v>13</v>
      </c>
      <c r="B31" s="481" t="s">
        <v>297</v>
      </c>
      <c r="C31" s="165" t="s">
        <v>297</v>
      </c>
      <c r="D31" s="516"/>
      <c r="E31" s="231">
        <v>0.17</v>
      </c>
      <c r="F31" s="231">
        <v>0.11</v>
      </c>
      <c r="G31" s="231">
        <v>7.0000000000000007E-2</v>
      </c>
      <c r="H31" s="231">
        <v>0.05</v>
      </c>
      <c r="I31" s="231">
        <v>0.04</v>
      </c>
      <c r="J31" s="231">
        <v>0.05</v>
      </c>
      <c r="K31" s="231">
        <v>0.06</v>
      </c>
      <c r="L31" s="231">
        <v>0.05</v>
      </c>
      <c r="M31" s="231">
        <v>7.0000000000000007E-2</v>
      </c>
      <c r="N31" s="231">
        <v>0.08</v>
      </c>
      <c r="O31" s="231">
        <v>0.2</v>
      </c>
      <c r="P31" s="231">
        <v>0.06</v>
      </c>
    </row>
    <row r="32" spans="1:28" s="7" customFormat="1" ht="21" customHeight="1">
      <c r="A32" s="481"/>
      <c r="B32" s="481"/>
      <c r="C32" s="165" t="s">
        <v>321</v>
      </c>
      <c r="D32" s="517"/>
      <c r="E32" s="231">
        <v>0.13</v>
      </c>
      <c r="F32" s="231">
        <v>0.06</v>
      </c>
      <c r="G32" s="231">
        <v>7.0000000000000007E-2</v>
      </c>
      <c r="H32" s="231">
        <v>0.04</v>
      </c>
      <c r="I32" s="231">
        <v>0.04</v>
      </c>
      <c r="J32" s="231">
        <v>0.03</v>
      </c>
      <c r="K32" s="231">
        <v>0.04</v>
      </c>
      <c r="L32" s="231">
        <v>0.05</v>
      </c>
      <c r="M32" s="231">
        <v>0.08</v>
      </c>
      <c r="N32" s="231">
        <v>0.06</v>
      </c>
      <c r="O32" s="231">
        <v>0.19</v>
      </c>
      <c r="P32" s="231">
        <v>0.06</v>
      </c>
      <c r="Q32" s="5"/>
      <c r="R32" s="5"/>
      <c r="S32" s="5"/>
      <c r="T32" s="5"/>
      <c r="U32" s="5"/>
      <c r="V32" s="5"/>
      <c r="W32" s="5"/>
      <c r="X32" s="5"/>
      <c r="Y32" s="5"/>
      <c r="Z32" s="5"/>
      <c r="AA32" s="5"/>
      <c r="AB32" s="5"/>
    </row>
    <row r="33" spans="1:28" s="152" customFormat="1" ht="21" customHeight="1">
      <c r="A33" s="491" t="s">
        <v>300</v>
      </c>
      <c r="B33" s="492"/>
      <c r="C33" s="492"/>
      <c r="D33" s="492"/>
      <c r="E33" s="492"/>
      <c r="F33" s="493"/>
      <c r="G33" s="361"/>
      <c r="H33" s="361"/>
      <c r="I33" s="361"/>
      <c r="J33" s="155"/>
      <c r="K33" s="21"/>
      <c r="L33" s="21"/>
      <c r="M33" s="156"/>
      <c r="N33" s="14"/>
      <c r="O33" s="14"/>
      <c r="P33" s="380" t="s">
        <v>301</v>
      </c>
      <c r="Q33" s="5"/>
      <c r="R33" s="5"/>
      <c r="S33" s="5"/>
      <c r="T33" s="5"/>
      <c r="U33" s="5"/>
      <c r="V33" s="5"/>
      <c r="W33" s="5"/>
      <c r="X33" s="5"/>
      <c r="Y33" s="5"/>
      <c r="Z33" s="5"/>
      <c r="AA33" s="5"/>
      <c r="AB33" s="5"/>
    </row>
  </sheetData>
  <mergeCells count="26">
    <mergeCell ref="B31:B32"/>
    <mergeCell ref="A5:A6"/>
    <mergeCell ref="B5:B6"/>
    <mergeCell ref="C5:C6"/>
    <mergeCell ref="B18:B20"/>
    <mergeCell ref="E5:P5"/>
    <mergeCell ref="A7:A8"/>
    <mergeCell ref="B7:B8"/>
    <mergeCell ref="D5:D6"/>
    <mergeCell ref="A4:P4"/>
    <mergeCell ref="A33:F33"/>
    <mergeCell ref="A21:A22"/>
    <mergeCell ref="B21:B22"/>
    <mergeCell ref="A24:A26"/>
    <mergeCell ref="B24:B26"/>
    <mergeCell ref="A28:A29"/>
    <mergeCell ref="B28:B29"/>
    <mergeCell ref="D7:D32"/>
    <mergeCell ref="A9:A11"/>
    <mergeCell ref="B9:B11"/>
    <mergeCell ref="A12:A13"/>
    <mergeCell ref="B12:B13"/>
    <mergeCell ref="A15:A17"/>
    <mergeCell ref="B15:B17"/>
    <mergeCell ref="A18:A20"/>
    <mergeCell ref="A31:A32"/>
  </mergeCells>
  <hyperlinks>
    <hyperlink ref="P33" location="'Index'!A1" display="العودة الى الفهرس" xr:uid="{C321E1DD-DD7C-4A90-B7B3-F5BB95AC4F45}"/>
  </hyperlinks>
  <printOptions horizontalCentered="1"/>
  <pageMargins left="0.78" right="0.78740157480314965" top="0.78740157480314965" bottom="0.78740157480314965" header="0" footer="0.59055118110236227"/>
  <pageSetup paperSize="9" scale="57" orientation="landscape" r:id="rId1"/>
  <headerFooter alignWithMargins="0">
    <oddFooter>&amp;C&amp;18 1-5</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059CF-013C-4205-AC2A-9A33FE11D718}">
  <dimension ref="A1:R17"/>
  <sheetViews>
    <sheetView showGridLines="0" view="pageBreakPreview" zoomScale="85" zoomScaleNormal="100" zoomScaleSheetLayoutView="85" workbookViewId="0">
      <selection activeCell="B8" sqref="B8"/>
    </sheetView>
  </sheetViews>
  <sheetFormatPr defaultColWidth="8.75" defaultRowHeight="19"/>
  <cols>
    <col min="1" max="2" width="18.75" style="31" customWidth="1"/>
    <col min="3" max="18" width="10.25" style="31" customWidth="1"/>
    <col min="19" max="16384" width="8.75" style="31"/>
  </cols>
  <sheetData>
    <row r="1" spans="1:18" ht="21" customHeight="1">
      <c r="A1" s="239"/>
      <c r="B1" s="239"/>
      <c r="C1" s="239"/>
      <c r="D1" s="249"/>
      <c r="E1" s="249"/>
      <c r="F1" s="249"/>
      <c r="G1" s="249"/>
      <c r="H1" s="249"/>
      <c r="I1" s="249"/>
      <c r="J1" s="249"/>
      <c r="K1" s="249"/>
      <c r="L1" s="249"/>
      <c r="M1" s="249"/>
      <c r="N1" s="249"/>
      <c r="O1" s="249"/>
      <c r="P1" s="249"/>
      <c r="Q1" s="249"/>
      <c r="R1" s="249"/>
    </row>
    <row r="2" spans="1:18" ht="21" customHeight="1">
      <c r="A2" s="239"/>
      <c r="B2" s="239"/>
      <c r="C2" s="239"/>
      <c r="D2" s="249"/>
      <c r="E2" s="249"/>
      <c r="F2" s="249"/>
      <c r="G2" s="249"/>
      <c r="H2" s="249"/>
      <c r="I2" s="249"/>
      <c r="J2" s="249"/>
      <c r="K2" s="249"/>
      <c r="L2" s="249"/>
      <c r="M2" s="249"/>
      <c r="N2" s="249"/>
      <c r="O2" s="249"/>
      <c r="P2" s="249"/>
      <c r="Q2" s="249"/>
      <c r="R2" s="249"/>
    </row>
    <row r="3" spans="1:18" ht="21" customHeight="1">
      <c r="A3" s="239"/>
      <c r="B3" s="239"/>
      <c r="C3" s="239"/>
      <c r="D3" s="249"/>
      <c r="E3" s="249"/>
      <c r="F3" s="249"/>
      <c r="G3" s="249"/>
      <c r="H3" s="249"/>
      <c r="I3" s="249"/>
      <c r="J3" s="249"/>
      <c r="K3" s="249"/>
      <c r="L3" s="249"/>
      <c r="M3" s="249"/>
      <c r="N3" s="249"/>
      <c r="O3" s="249"/>
      <c r="P3" s="249"/>
      <c r="Q3" s="249"/>
      <c r="R3" s="249"/>
    </row>
    <row r="4" spans="1:18" ht="44.15" customHeight="1">
      <c r="A4" s="723" t="s">
        <v>734</v>
      </c>
      <c r="B4" s="723"/>
      <c r="C4" s="723"/>
      <c r="D4" s="723"/>
      <c r="E4" s="723"/>
      <c r="F4" s="723"/>
      <c r="G4" s="723"/>
      <c r="H4" s="723"/>
      <c r="I4" s="723"/>
      <c r="J4" s="723"/>
      <c r="K4" s="723"/>
      <c r="L4" s="723"/>
      <c r="M4" s="723"/>
      <c r="N4" s="723"/>
      <c r="O4" s="723"/>
      <c r="P4" s="723"/>
      <c r="Q4" s="723"/>
      <c r="R4" s="723"/>
    </row>
    <row r="5" spans="1:18" ht="21" customHeight="1">
      <c r="A5" s="671" t="s">
        <v>331</v>
      </c>
      <c r="B5" s="670" t="s">
        <v>741</v>
      </c>
      <c r="C5" s="672" t="s">
        <v>270</v>
      </c>
      <c r="D5" s="671" t="s">
        <v>329</v>
      </c>
      <c r="E5" s="671"/>
      <c r="F5" s="671"/>
      <c r="G5" s="671"/>
      <c r="H5" s="671"/>
      <c r="I5" s="671"/>
      <c r="J5" s="671"/>
      <c r="K5" s="671"/>
      <c r="L5" s="671"/>
      <c r="M5" s="671"/>
      <c r="N5" s="671"/>
      <c r="O5" s="671"/>
      <c r="P5" s="671"/>
      <c r="Q5" s="671"/>
      <c r="R5" s="671"/>
    </row>
    <row r="6" spans="1:18" ht="21" customHeight="1">
      <c r="A6" s="671"/>
      <c r="B6" s="670"/>
      <c r="C6" s="672"/>
      <c r="D6" s="275">
        <v>2010</v>
      </c>
      <c r="E6" s="275">
        <v>2011</v>
      </c>
      <c r="F6" s="275">
        <v>2012</v>
      </c>
      <c r="G6" s="275">
        <v>2013</v>
      </c>
      <c r="H6" s="275">
        <v>2014</v>
      </c>
      <c r="I6" s="275">
        <v>2015</v>
      </c>
      <c r="J6" s="275">
        <v>2016</v>
      </c>
      <c r="K6" s="275">
        <v>2017</v>
      </c>
      <c r="L6" s="275">
        <v>2018</v>
      </c>
      <c r="M6" s="275">
        <v>2019</v>
      </c>
      <c r="N6" s="275">
        <v>2020</v>
      </c>
      <c r="O6" s="275">
        <v>2021</v>
      </c>
      <c r="P6" s="275">
        <v>2022</v>
      </c>
      <c r="Q6" s="275">
        <v>2023</v>
      </c>
      <c r="R6" s="275">
        <v>2024</v>
      </c>
    </row>
    <row r="7" spans="1:18" ht="21" customHeight="1">
      <c r="A7" s="670" t="s">
        <v>735</v>
      </c>
      <c r="B7" s="411" t="s">
        <v>736</v>
      </c>
      <c r="C7" s="671" t="s">
        <v>621</v>
      </c>
      <c r="D7" s="264">
        <v>39242</v>
      </c>
      <c r="E7" s="264">
        <v>38000</v>
      </c>
      <c r="F7" s="264">
        <v>47000</v>
      </c>
      <c r="G7" s="264">
        <v>49483</v>
      </c>
      <c r="H7" s="264">
        <v>45000</v>
      </c>
      <c r="I7" s="264">
        <v>42000</v>
      </c>
      <c r="J7" s="264">
        <v>17120</v>
      </c>
      <c r="K7" s="264">
        <v>26237</v>
      </c>
      <c r="L7" s="264">
        <v>39464</v>
      </c>
      <c r="M7" s="264">
        <v>46585</v>
      </c>
      <c r="N7" s="264">
        <v>24383</v>
      </c>
      <c r="O7" s="264">
        <v>58471</v>
      </c>
      <c r="P7" s="264">
        <v>56932</v>
      </c>
      <c r="Q7" s="264">
        <v>90099.12</v>
      </c>
      <c r="R7" s="264">
        <v>65123</v>
      </c>
    </row>
    <row r="8" spans="1:18" ht="21" customHeight="1">
      <c r="A8" s="670"/>
      <c r="B8" s="411" t="s">
        <v>737</v>
      </c>
      <c r="C8" s="671"/>
      <c r="D8" s="262">
        <v>87918</v>
      </c>
      <c r="E8" s="262">
        <v>118854</v>
      </c>
      <c r="F8" s="262">
        <v>133405</v>
      </c>
      <c r="G8" s="262">
        <v>159629</v>
      </c>
      <c r="H8" s="262">
        <v>191925</v>
      </c>
      <c r="I8" s="262">
        <v>230295</v>
      </c>
      <c r="J8" s="262">
        <v>193554</v>
      </c>
      <c r="K8" s="262">
        <v>224330</v>
      </c>
      <c r="L8" s="262">
        <v>231816</v>
      </c>
      <c r="M8" s="262">
        <v>227405</v>
      </c>
      <c r="N8" s="262">
        <v>199676</v>
      </c>
      <c r="O8" s="262">
        <v>173716</v>
      </c>
      <c r="P8" s="262">
        <v>233299</v>
      </c>
      <c r="Q8" s="262">
        <v>222943</v>
      </c>
      <c r="R8" s="262">
        <v>181902.87</v>
      </c>
    </row>
    <row r="9" spans="1:18" ht="21" customHeight="1">
      <c r="A9" s="670"/>
      <c r="B9" s="411" t="s">
        <v>738</v>
      </c>
      <c r="C9" s="671"/>
      <c r="D9" s="264">
        <v>54677</v>
      </c>
      <c r="E9" s="264">
        <v>60760</v>
      </c>
      <c r="F9" s="264">
        <v>64507</v>
      </c>
      <c r="G9" s="264">
        <v>93728</v>
      </c>
      <c r="H9" s="264">
        <v>125093</v>
      </c>
      <c r="I9" s="264">
        <v>184900</v>
      </c>
      <c r="J9" s="264">
        <v>156791</v>
      </c>
      <c r="K9" s="264">
        <v>203036</v>
      </c>
      <c r="L9" s="264">
        <v>290211</v>
      </c>
      <c r="M9" s="264">
        <v>305864</v>
      </c>
      <c r="N9" s="264">
        <v>302022.89989100001</v>
      </c>
      <c r="O9" s="264">
        <v>363913.81413900002</v>
      </c>
      <c r="P9" s="264">
        <v>466403.94299999997</v>
      </c>
      <c r="Q9" s="264">
        <v>578037.79283333337</v>
      </c>
      <c r="R9" s="264">
        <v>519630.30133333331</v>
      </c>
    </row>
    <row r="10" spans="1:18" ht="21" customHeight="1">
      <c r="A10" s="670" t="s">
        <v>739</v>
      </c>
      <c r="B10" s="411" t="s">
        <v>736</v>
      </c>
      <c r="C10" s="671"/>
      <c r="D10" s="262" t="s">
        <v>216</v>
      </c>
      <c r="E10" s="262" t="s">
        <v>216</v>
      </c>
      <c r="F10" s="262" t="s">
        <v>216</v>
      </c>
      <c r="G10" s="262" t="s">
        <v>216</v>
      </c>
      <c r="H10" s="262" t="s">
        <v>216</v>
      </c>
      <c r="I10" s="262" t="s">
        <v>216</v>
      </c>
      <c r="J10" s="262" t="s">
        <v>216</v>
      </c>
      <c r="K10" s="262" t="s">
        <v>216</v>
      </c>
      <c r="L10" s="262" t="s">
        <v>216</v>
      </c>
      <c r="M10" s="262" t="s">
        <v>216</v>
      </c>
      <c r="N10" s="262" t="s">
        <v>216</v>
      </c>
      <c r="O10" s="262">
        <v>58471</v>
      </c>
      <c r="P10" s="262">
        <v>56932</v>
      </c>
      <c r="Q10" s="262">
        <v>90099</v>
      </c>
      <c r="R10" s="262">
        <v>64973</v>
      </c>
    </row>
    <row r="11" spans="1:18" ht="21" customHeight="1">
      <c r="A11" s="670"/>
      <c r="B11" s="411" t="s">
        <v>737</v>
      </c>
      <c r="C11" s="671"/>
      <c r="D11" s="264" t="s">
        <v>216</v>
      </c>
      <c r="E11" s="264" t="s">
        <v>216</v>
      </c>
      <c r="F11" s="264" t="s">
        <v>216</v>
      </c>
      <c r="G11" s="264" t="s">
        <v>216</v>
      </c>
      <c r="H11" s="264" t="s">
        <v>216</v>
      </c>
      <c r="I11" s="264" t="s">
        <v>216</v>
      </c>
      <c r="J11" s="264" t="s">
        <v>216</v>
      </c>
      <c r="K11" s="264" t="s">
        <v>216</v>
      </c>
      <c r="L11" s="264" t="s">
        <v>216</v>
      </c>
      <c r="M11" s="264" t="s">
        <v>216</v>
      </c>
      <c r="N11" s="264" t="s">
        <v>216</v>
      </c>
      <c r="O11" s="264">
        <v>61477</v>
      </c>
      <c r="P11" s="264">
        <v>145196</v>
      </c>
      <c r="Q11" s="264">
        <v>156539</v>
      </c>
      <c r="R11" s="264">
        <v>125830.36</v>
      </c>
    </row>
    <row r="12" spans="1:18" ht="21" customHeight="1">
      <c r="A12" s="670"/>
      <c r="B12" s="411" t="s">
        <v>738</v>
      </c>
      <c r="C12" s="671"/>
      <c r="D12" s="262" t="s">
        <v>216</v>
      </c>
      <c r="E12" s="262" t="s">
        <v>216</v>
      </c>
      <c r="F12" s="262" t="s">
        <v>216</v>
      </c>
      <c r="G12" s="262" t="s">
        <v>216</v>
      </c>
      <c r="H12" s="262" t="s">
        <v>216</v>
      </c>
      <c r="I12" s="262" t="s">
        <v>216</v>
      </c>
      <c r="J12" s="262" t="s">
        <v>216</v>
      </c>
      <c r="K12" s="262" t="s">
        <v>216</v>
      </c>
      <c r="L12" s="262" t="s">
        <v>216</v>
      </c>
      <c r="M12" s="262" t="s">
        <v>216</v>
      </c>
      <c r="N12" s="262" t="s">
        <v>216</v>
      </c>
      <c r="O12" s="262">
        <v>363914</v>
      </c>
      <c r="P12" s="262">
        <v>466404</v>
      </c>
      <c r="Q12" s="262">
        <v>578037.38733333326</v>
      </c>
      <c r="R12" s="262">
        <v>503131.30133333331</v>
      </c>
    </row>
    <row r="13" spans="1:18" ht="21" customHeight="1">
      <c r="A13" s="411" t="s">
        <v>740</v>
      </c>
      <c r="B13" s="411" t="s">
        <v>737</v>
      </c>
      <c r="C13" s="671"/>
      <c r="D13" s="264" t="s">
        <v>216</v>
      </c>
      <c r="E13" s="264" t="s">
        <v>216</v>
      </c>
      <c r="F13" s="264" t="s">
        <v>216</v>
      </c>
      <c r="G13" s="264" t="s">
        <v>216</v>
      </c>
      <c r="H13" s="264" t="s">
        <v>216</v>
      </c>
      <c r="I13" s="264" t="s">
        <v>216</v>
      </c>
      <c r="J13" s="264" t="s">
        <v>216</v>
      </c>
      <c r="K13" s="264" t="s">
        <v>216</v>
      </c>
      <c r="L13" s="264" t="s">
        <v>216</v>
      </c>
      <c r="M13" s="264" t="s">
        <v>216</v>
      </c>
      <c r="N13" s="264" t="s">
        <v>216</v>
      </c>
      <c r="O13" s="264">
        <v>112239</v>
      </c>
      <c r="P13" s="264">
        <v>88103</v>
      </c>
      <c r="Q13" s="264">
        <v>66404</v>
      </c>
      <c r="R13" s="264">
        <v>56076.51</v>
      </c>
    </row>
    <row r="14" spans="1:18" s="158" customFormat="1" ht="14">
      <c r="A14" s="687" t="s">
        <v>460</v>
      </c>
      <c r="B14" s="687"/>
      <c r="C14" s="687"/>
      <c r="D14" s="687"/>
      <c r="E14" s="687"/>
      <c r="F14" s="426"/>
      <c r="G14" s="426"/>
      <c r="H14" s="426"/>
      <c r="I14" s="687"/>
      <c r="J14" s="687"/>
      <c r="K14" s="687"/>
      <c r="L14" s="687"/>
      <c r="M14" s="687"/>
      <c r="N14" s="687"/>
      <c r="O14" s="687"/>
      <c r="P14" s="687"/>
      <c r="Q14" s="687"/>
      <c r="R14" s="348"/>
    </row>
    <row r="15" spans="1:18" s="158" customFormat="1" ht="14">
      <c r="A15" s="687" t="s">
        <v>543</v>
      </c>
      <c r="B15" s="687"/>
      <c r="C15" s="687"/>
      <c r="D15" s="687"/>
      <c r="E15" s="687"/>
      <c r="F15" s="426"/>
      <c r="G15" s="426"/>
      <c r="H15" s="426"/>
      <c r="I15" s="687"/>
      <c r="J15" s="687"/>
      <c r="K15" s="687"/>
      <c r="L15" s="687"/>
      <c r="M15" s="687"/>
      <c r="N15" s="687"/>
      <c r="O15" s="687"/>
      <c r="P15" s="727" t="s">
        <v>301</v>
      </c>
      <c r="Q15" s="728"/>
      <c r="R15" s="729"/>
    </row>
    <row r="16" spans="1:18" ht="21" customHeight="1">
      <c r="A16" s="289"/>
      <c r="B16" s="289"/>
      <c r="C16" s="289"/>
      <c r="D16" s="289"/>
      <c r="E16" s="289"/>
      <c r="F16" s="289"/>
      <c r="G16" s="289"/>
      <c r="H16" s="289"/>
      <c r="I16" s="289"/>
      <c r="J16" s="289"/>
      <c r="K16" s="289"/>
      <c r="L16" s="289"/>
      <c r="M16" s="289"/>
      <c r="N16" s="289"/>
      <c r="O16" s="289"/>
      <c r="P16" s="289"/>
      <c r="Q16" s="289"/>
      <c r="R16" s="134"/>
    </row>
    <row r="17" spans="1:18" ht="21" customHeight="1">
      <c r="A17" s="289"/>
      <c r="B17" s="289"/>
      <c r="C17" s="289"/>
      <c r="D17" s="289"/>
      <c r="E17" s="289"/>
      <c r="F17" s="289"/>
      <c r="G17" s="289"/>
      <c r="H17" s="289"/>
      <c r="I17" s="289"/>
      <c r="J17" s="289"/>
      <c r="K17" s="289"/>
      <c r="L17" s="289"/>
      <c r="M17" s="289"/>
      <c r="N17" s="289"/>
      <c r="O17" s="134"/>
      <c r="P17" s="134"/>
      <c r="Q17" s="134"/>
      <c r="R17" s="96"/>
    </row>
  </sheetData>
  <mergeCells count="18">
    <mergeCell ref="A7:A9"/>
    <mergeCell ref="C7:C13"/>
    <mergeCell ref="A10:A12"/>
    <mergeCell ref="A4:R4"/>
    <mergeCell ref="A5:A6"/>
    <mergeCell ref="B5:B6"/>
    <mergeCell ref="C5:C6"/>
    <mergeCell ref="D5:R5"/>
    <mergeCell ref="A15:E15"/>
    <mergeCell ref="I15:K15"/>
    <mergeCell ref="L15:M15"/>
    <mergeCell ref="N15:O15"/>
    <mergeCell ref="P15:R15"/>
    <mergeCell ref="A14:E14"/>
    <mergeCell ref="I14:K14"/>
    <mergeCell ref="L14:M14"/>
    <mergeCell ref="N14:O14"/>
    <mergeCell ref="P14:Q14"/>
  </mergeCells>
  <hyperlinks>
    <hyperlink ref="P15" location="'Index'!A1" display="العودة الى الفهرس" xr:uid="{563E867A-91E3-4C4B-8E9A-FE861CC5FAA4}"/>
  </hyperlinks>
  <pageMargins left="0.7" right="0.7" top="0.75" bottom="0.75" header="0.3" footer="0.3"/>
  <pageSetup paperSize="9" scale="40"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6F27-D2FF-46D3-BF83-724917527D56}">
  <dimension ref="A1:Q12"/>
  <sheetViews>
    <sheetView showGridLines="0" view="pageBreakPreview" zoomScaleNormal="100" zoomScaleSheetLayoutView="100" workbookViewId="0">
      <selection activeCell="H16" sqref="H16"/>
    </sheetView>
  </sheetViews>
  <sheetFormatPr defaultColWidth="8.75" defaultRowHeight="19"/>
  <cols>
    <col min="1" max="1" width="36.58203125" style="31" customWidth="1"/>
    <col min="2" max="17" width="10.25" style="31" customWidth="1"/>
    <col min="18" max="18" width="9" style="31" bestFit="1" customWidth="1"/>
    <col min="19" max="16384" width="8.75" style="31"/>
  </cols>
  <sheetData>
    <row r="1" spans="1:17" ht="21" customHeight="1">
      <c r="A1" s="239"/>
      <c r="B1" s="239"/>
      <c r="C1" s="239"/>
      <c r="D1" s="71"/>
      <c r="E1" s="71"/>
      <c r="F1" s="71"/>
      <c r="G1" s="71"/>
      <c r="H1" s="71"/>
      <c r="I1" s="71"/>
      <c r="J1" s="71"/>
      <c r="K1" s="71"/>
      <c r="L1" s="71"/>
      <c r="M1" s="74"/>
      <c r="N1" s="74"/>
      <c r="O1" s="74"/>
      <c r="P1" s="74"/>
      <c r="Q1" s="74"/>
    </row>
    <row r="2" spans="1:17" ht="21" customHeight="1">
      <c r="A2" s="239"/>
      <c r="B2" s="239"/>
      <c r="C2" s="239"/>
      <c r="D2" s="71"/>
      <c r="E2" s="71"/>
      <c r="F2" s="71"/>
      <c r="G2" s="71"/>
      <c r="H2" s="71"/>
      <c r="I2" s="71"/>
      <c r="J2" s="71"/>
      <c r="K2" s="71"/>
      <c r="L2" s="71"/>
      <c r="M2" s="74"/>
      <c r="N2" s="74"/>
      <c r="O2" s="74"/>
      <c r="P2" s="74"/>
      <c r="Q2" s="74"/>
    </row>
    <row r="3" spans="1:17" ht="21" customHeight="1">
      <c r="A3" s="239"/>
      <c r="B3" s="239"/>
      <c r="C3" s="239"/>
      <c r="D3" s="71"/>
      <c r="E3" s="71"/>
      <c r="F3" s="71"/>
      <c r="G3" s="71"/>
      <c r="H3" s="71"/>
      <c r="I3" s="71"/>
      <c r="J3" s="71"/>
      <c r="K3" s="71"/>
      <c r="L3" s="71"/>
      <c r="M3" s="74"/>
      <c r="N3" s="74"/>
      <c r="O3" s="74"/>
      <c r="P3" s="74"/>
      <c r="Q3" s="74"/>
    </row>
    <row r="4" spans="1:17" s="246" customFormat="1" ht="55" customHeight="1">
      <c r="A4" s="681" t="s">
        <v>742</v>
      </c>
      <c r="B4" s="682"/>
      <c r="C4" s="682"/>
      <c r="D4" s="682"/>
      <c r="E4" s="682"/>
      <c r="F4" s="682"/>
      <c r="G4" s="682"/>
      <c r="H4" s="682"/>
      <c r="I4" s="682"/>
      <c r="J4" s="682"/>
      <c r="K4" s="682"/>
      <c r="L4" s="682"/>
      <c r="M4" s="682"/>
      <c r="N4" s="682"/>
      <c r="O4" s="682"/>
      <c r="P4" s="682"/>
      <c r="Q4" s="682"/>
    </row>
    <row r="5" spans="1:17" ht="21" customHeight="1">
      <c r="A5" s="500" t="s">
        <v>331</v>
      </c>
      <c r="B5" s="730" t="s">
        <v>270</v>
      </c>
      <c r="C5" s="661" t="s">
        <v>329</v>
      </c>
      <c r="D5" s="655"/>
      <c r="E5" s="655"/>
      <c r="F5" s="655"/>
      <c r="G5" s="655"/>
      <c r="H5" s="655"/>
      <c r="I5" s="655"/>
      <c r="J5" s="655"/>
      <c r="K5" s="655"/>
      <c r="L5" s="655"/>
      <c r="M5" s="655"/>
      <c r="N5" s="655"/>
      <c r="O5" s="655"/>
      <c r="P5" s="655"/>
      <c r="Q5" s="656"/>
    </row>
    <row r="6" spans="1:17" ht="21" customHeight="1">
      <c r="A6" s="500"/>
      <c r="B6" s="731"/>
      <c r="C6" s="64">
        <v>2010</v>
      </c>
      <c r="D6" s="64">
        <v>2011</v>
      </c>
      <c r="E6" s="64">
        <v>2012</v>
      </c>
      <c r="F6" s="64">
        <v>2013</v>
      </c>
      <c r="G6" s="64">
        <v>2014</v>
      </c>
      <c r="H6" s="64">
        <v>2015</v>
      </c>
      <c r="I6" s="64">
        <v>2016</v>
      </c>
      <c r="J6" s="64">
        <v>2017</v>
      </c>
      <c r="K6" s="64">
        <v>2018</v>
      </c>
      <c r="L6" s="64">
        <v>2019</v>
      </c>
      <c r="M6" s="64">
        <v>2020</v>
      </c>
      <c r="N6" s="64">
        <v>2021</v>
      </c>
      <c r="O6" s="64">
        <v>2022</v>
      </c>
      <c r="P6" s="64">
        <v>2023</v>
      </c>
      <c r="Q6" s="64">
        <v>2024</v>
      </c>
    </row>
    <row r="7" spans="1:17" ht="21" customHeight="1">
      <c r="A7" s="141" t="s">
        <v>744</v>
      </c>
      <c r="B7" s="671" t="s">
        <v>621</v>
      </c>
      <c r="C7" s="290">
        <v>54677</v>
      </c>
      <c r="D7" s="290">
        <v>60760</v>
      </c>
      <c r="E7" s="290">
        <v>64507</v>
      </c>
      <c r="F7" s="290">
        <v>93728</v>
      </c>
      <c r="G7" s="290">
        <v>125093</v>
      </c>
      <c r="H7" s="290">
        <v>184900</v>
      </c>
      <c r="I7" s="290">
        <v>156791</v>
      </c>
      <c r="J7" s="290">
        <v>203036</v>
      </c>
      <c r="K7" s="290">
        <v>290211</v>
      </c>
      <c r="L7" s="290">
        <v>305864</v>
      </c>
      <c r="M7" s="290">
        <v>302022.89989100001</v>
      </c>
      <c r="N7" s="290">
        <v>363913.81413900002</v>
      </c>
      <c r="O7" s="290">
        <v>466403.94299999997</v>
      </c>
      <c r="P7" s="290">
        <v>578037.79283333337</v>
      </c>
      <c r="Q7" s="290">
        <v>519630.30133333331</v>
      </c>
    </row>
    <row r="8" spans="1:17" ht="21" customHeight="1">
      <c r="A8" s="141" t="s">
        <v>743</v>
      </c>
      <c r="B8" s="671"/>
      <c r="C8" s="291">
        <v>1733206</v>
      </c>
      <c r="D8" s="291">
        <v>1807202</v>
      </c>
      <c r="E8" s="291">
        <v>1884071</v>
      </c>
      <c r="F8" s="291">
        <v>1963919</v>
      </c>
      <c r="G8" s="291">
        <v>2046855</v>
      </c>
      <c r="H8" s="291">
        <v>2132990</v>
      </c>
      <c r="I8" s="291">
        <v>2454859</v>
      </c>
      <c r="J8" s="291">
        <v>1677319.6332</v>
      </c>
      <c r="K8" s="291">
        <v>1540613.1050802739</v>
      </c>
      <c r="L8" s="291">
        <v>1138036.8389140002</v>
      </c>
      <c r="M8" s="291">
        <v>2601621.21</v>
      </c>
      <c r="N8" s="291">
        <v>1750942.2999999998</v>
      </c>
      <c r="O8" s="291">
        <v>805474.2</v>
      </c>
      <c r="P8" s="291">
        <v>677835.4</v>
      </c>
      <c r="Q8" s="291">
        <v>882349.44</v>
      </c>
    </row>
    <row r="9" spans="1:17" s="158" customFormat="1" ht="21" customHeight="1">
      <c r="A9" s="687" t="s">
        <v>748</v>
      </c>
      <c r="B9" s="687"/>
      <c r="C9" s="687"/>
      <c r="D9" s="687"/>
      <c r="E9" s="687"/>
      <c r="F9" s="687"/>
      <c r="G9" s="687"/>
      <c r="H9" s="687"/>
      <c r="I9" s="687"/>
      <c r="J9" s="687"/>
      <c r="K9" s="687"/>
      <c r="L9" s="687"/>
      <c r="M9" s="427"/>
      <c r="N9" s="427"/>
      <c r="O9" s="427"/>
      <c r="P9" s="427"/>
      <c r="Q9" s="380" t="s">
        <v>301</v>
      </c>
    </row>
    <row r="11" spans="1:17">
      <c r="C11" s="72"/>
    </row>
    <row r="12" spans="1:17">
      <c r="C12" s="72"/>
      <c r="D12" s="72"/>
      <c r="E12" s="72"/>
      <c r="F12" s="72"/>
      <c r="G12" s="72"/>
      <c r="H12" s="72"/>
      <c r="I12" s="72"/>
      <c r="J12" s="72"/>
      <c r="K12" s="72"/>
      <c r="L12" s="72"/>
      <c r="M12" s="72"/>
      <c r="N12" s="72"/>
      <c r="O12" s="72"/>
      <c r="P12" s="72"/>
    </row>
  </sheetData>
  <mergeCells count="9">
    <mergeCell ref="A9:E9"/>
    <mergeCell ref="F9:G9"/>
    <mergeCell ref="H9:I9"/>
    <mergeCell ref="J9:L9"/>
    <mergeCell ref="A4:Q4"/>
    <mergeCell ref="A5:A6"/>
    <mergeCell ref="B5:B6"/>
    <mergeCell ref="C5:Q5"/>
    <mergeCell ref="B7:B8"/>
  </mergeCells>
  <hyperlinks>
    <hyperlink ref="Q9" location="'Index'!A1" display="العودة الى الفهرس" xr:uid="{3064EA11-63EC-4BF8-9B2E-D38128461354}"/>
  </hyperlinks>
  <pageMargins left="0.7" right="0.7" top="0.75" bottom="0.75" header="0.3" footer="0.3"/>
  <pageSetup paperSize="9" scale="38"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6266-241F-4E8F-B140-403D77503F9F}">
  <dimension ref="A1:Q9"/>
  <sheetViews>
    <sheetView showGridLines="0" view="pageBreakPreview" zoomScaleNormal="100" zoomScaleSheetLayoutView="100" workbookViewId="0">
      <selection activeCell="I10" sqref="I10"/>
    </sheetView>
  </sheetViews>
  <sheetFormatPr defaultColWidth="8.75" defaultRowHeight="19"/>
  <cols>
    <col min="1" max="1" width="37.83203125" style="31" customWidth="1"/>
    <col min="2" max="17" width="10.25" style="31" customWidth="1"/>
    <col min="18" max="18" width="9" style="31" bestFit="1" customWidth="1"/>
    <col min="19" max="16384" width="8.75" style="31"/>
  </cols>
  <sheetData>
    <row r="1" spans="1:17" ht="21" customHeight="1">
      <c r="A1" s="239"/>
      <c r="B1" s="239"/>
      <c r="C1" s="239"/>
      <c r="D1" s="71"/>
      <c r="E1" s="71"/>
      <c r="F1" s="71"/>
      <c r="G1" s="71"/>
      <c r="H1" s="71"/>
      <c r="I1" s="71"/>
      <c r="J1" s="71"/>
      <c r="K1" s="71"/>
      <c r="L1" s="71"/>
      <c r="M1" s="74"/>
      <c r="N1" s="74"/>
      <c r="O1" s="74"/>
      <c r="P1" s="74"/>
      <c r="Q1" s="74"/>
    </row>
    <row r="2" spans="1:17" ht="21" customHeight="1">
      <c r="A2" s="239"/>
      <c r="B2" s="239"/>
      <c r="C2" s="239"/>
      <c r="D2" s="71"/>
      <c r="E2" s="71"/>
      <c r="F2" s="71"/>
      <c r="G2" s="71"/>
      <c r="H2" s="71"/>
      <c r="I2" s="71"/>
      <c r="J2" s="71"/>
      <c r="K2" s="71"/>
      <c r="L2" s="71"/>
      <c r="M2" s="74"/>
      <c r="N2" s="74"/>
      <c r="O2" s="74"/>
      <c r="P2" s="74"/>
      <c r="Q2" s="74"/>
    </row>
    <row r="3" spans="1:17" ht="21" customHeight="1">
      <c r="A3" s="239"/>
      <c r="B3" s="239"/>
      <c r="C3" s="239"/>
      <c r="D3" s="71"/>
      <c r="E3" s="71"/>
      <c r="F3" s="71"/>
      <c r="G3" s="71"/>
      <c r="H3" s="71"/>
      <c r="I3" s="71"/>
      <c r="J3" s="71"/>
      <c r="K3" s="71"/>
      <c r="L3" s="71"/>
      <c r="M3" s="74"/>
      <c r="N3" s="74"/>
      <c r="O3" s="74"/>
      <c r="P3" s="74"/>
      <c r="Q3" s="74"/>
    </row>
    <row r="4" spans="1:17" s="246" customFormat="1" ht="55" customHeight="1">
      <c r="A4" s="681" t="s">
        <v>747</v>
      </c>
      <c r="B4" s="682"/>
      <c r="C4" s="682"/>
      <c r="D4" s="682"/>
      <c r="E4" s="682"/>
      <c r="F4" s="682"/>
      <c r="G4" s="682"/>
      <c r="H4" s="682"/>
      <c r="I4" s="682"/>
      <c r="J4" s="682"/>
      <c r="K4" s="682"/>
      <c r="L4" s="682"/>
      <c r="M4" s="682"/>
      <c r="N4" s="682"/>
      <c r="O4" s="682"/>
      <c r="P4" s="682"/>
      <c r="Q4" s="682"/>
    </row>
    <row r="5" spans="1:17" ht="21" customHeight="1">
      <c r="A5" s="500" t="s">
        <v>331</v>
      </c>
      <c r="B5" s="730" t="s">
        <v>270</v>
      </c>
      <c r="C5" s="661" t="s">
        <v>329</v>
      </c>
      <c r="D5" s="655"/>
      <c r="E5" s="655"/>
      <c r="F5" s="655"/>
      <c r="G5" s="655"/>
      <c r="H5" s="655"/>
      <c r="I5" s="655"/>
      <c r="J5" s="655"/>
      <c r="K5" s="655"/>
      <c r="L5" s="655"/>
      <c r="M5" s="655"/>
      <c r="N5" s="655"/>
      <c r="O5" s="655"/>
      <c r="P5" s="655"/>
      <c r="Q5" s="656"/>
    </row>
    <row r="6" spans="1:17" ht="21" customHeight="1">
      <c r="A6" s="500"/>
      <c r="B6" s="731"/>
      <c r="C6" s="64">
        <v>2010</v>
      </c>
      <c r="D6" s="64">
        <v>2011</v>
      </c>
      <c r="E6" s="64">
        <v>2012</v>
      </c>
      <c r="F6" s="64">
        <v>2013</v>
      </c>
      <c r="G6" s="64">
        <v>2014</v>
      </c>
      <c r="H6" s="64">
        <v>2015</v>
      </c>
      <c r="I6" s="64">
        <v>2016</v>
      </c>
      <c r="J6" s="64">
        <v>2017</v>
      </c>
      <c r="K6" s="64">
        <v>2018</v>
      </c>
      <c r="L6" s="64">
        <v>2019</v>
      </c>
      <c r="M6" s="64">
        <v>2020</v>
      </c>
      <c r="N6" s="64">
        <v>2021</v>
      </c>
      <c r="O6" s="64">
        <v>2022</v>
      </c>
      <c r="P6" s="64">
        <v>2023</v>
      </c>
      <c r="Q6" s="64">
        <v>2024</v>
      </c>
    </row>
    <row r="7" spans="1:17" ht="21" customHeight="1">
      <c r="A7" s="141" t="s">
        <v>745</v>
      </c>
      <c r="B7" s="671" t="s">
        <v>341</v>
      </c>
      <c r="C7" s="292">
        <v>0.30069237833884194</v>
      </c>
      <c r="D7" s="292">
        <v>0.27920997729925462</v>
      </c>
      <c r="E7" s="292">
        <v>0.26338848239367607</v>
      </c>
      <c r="F7" s="292">
        <v>0.30949676396777176</v>
      </c>
      <c r="G7" s="292">
        <v>0.34554359175510607</v>
      </c>
      <c r="H7" s="292">
        <v>0.40442262054484407</v>
      </c>
      <c r="I7" s="292">
        <v>0.42668281332916058</v>
      </c>
      <c r="J7" s="292">
        <v>0.44760726891136082</v>
      </c>
      <c r="K7" s="292">
        <v>0.51685779469305826</v>
      </c>
      <c r="L7" s="292">
        <v>0.52748450472015374</v>
      </c>
      <c r="M7" s="292">
        <v>0.57409863360358293</v>
      </c>
      <c r="N7" s="292">
        <v>0.610490382679031</v>
      </c>
      <c r="O7" s="292">
        <v>0.61641871990572339</v>
      </c>
      <c r="P7" s="292">
        <v>0.64903762463585135</v>
      </c>
      <c r="Q7" s="292">
        <v>0.69283008199672536</v>
      </c>
    </row>
    <row r="8" spans="1:17" ht="21" customHeight="1">
      <c r="A8" s="141" t="s">
        <v>746</v>
      </c>
      <c r="B8" s="671"/>
      <c r="C8" s="293">
        <v>0.14999999567275915</v>
      </c>
      <c r="D8" s="293">
        <v>0.14999999169987685</v>
      </c>
      <c r="E8" s="293">
        <v>0.14999996815407315</v>
      </c>
      <c r="F8" s="293">
        <v>0.14999999236221084</v>
      </c>
      <c r="G8" s="293">
        <v>0.1500000329774287</v>
      </c>
      <c r="H8" s="293">
        <v>0.14999997187047817</v>
      </c>
      <c r="I8" s="293">
        <v>0.13099330807196177</v>
      </c>
      <c r="J8" s="293">
        <v>6.9272555802378039E-2</v>
      </c>
      <c r="K8" s="293">
        <v>7.3605527508143156E-2</v>
      </c>
      <c r="L8" s="293">
        <v>4.9780094481726114E-2</v>
      </c>
      <c r="M8" s="293">
        <v>0.10405069721383695</v>
      </c>
      <c r="N8" s="293">
        <v>7.5013998614295488E-2</v>
      </c>
      <c r="O8" s="293">
        <v>3.8815914058669021E-2</v>
      </c>
      <c r="P8" s="293">
        <v>2.8270748688853174E-2</v>
      </c>
      <c r="Q8" s="293">
        <v>3.5051912997826347E-2</v>
      </c>
    </row>
    <row r="9" spans="1:17" s="158" customFormat="1" ht="21" customHeight="1">
      <c r="A9" s="687" t="s">
        <v>748</v>
      </c>
      <c r="B9" s="687"/>
      <c r="C9" s="687"/>
      <c r="D9" s="687"/>
      <c r="E9" s="687"/>
      <c r="F9" s="726"/>
      <c r="G9" s="726"/>
      <c r="H9" s="726"/>
      <c r="I9" s="726"/>
      <c r="J9" s="726"/>
      <c r="K9" s="726"/>
      <c r="L9" s="726"/>
      <c r="M9" s="331"/>
      <c r="N9" s="331"/>
      <c r="O9" s="331"/>
      <c r="P9" s="331"/>
      <c r="Q9" s="380" t="s">
        <v>301</v>
      </c>
    </row>
  </sheetData>
  <mergeCells count="9">
    <mergeCell ref="A9:E9"/>
    <mergeCell ref="F9:G9"/>
    <mergeCell ref="H9:I9"/>
    <mergeCell ref="J9:L9"/>
    <mergeCell ref="A4:Q4"/>
    <mergeCell ref="A5:A6"/>
    <mergeCell ref="B5:B6"/>
    <mergeCell ref="C5:Q5"/>
    <mergeCell ref="B7:B8"/>
  </mergeCells>
  <hyperlinks>
    <hyperlink ref="Q9" location="'Index'!A1" display="العودة الى الفهرس" xr:uid="{654DEE34-A502-425B-BEF7-EE140D959F5E}"/>
  </hyperlinks>
  <pageMargins left="0.7" right="0.7" top="0.75" bottom="0.75" header="0.3" footer="0.3"/>
  <pageSetup paperSize="9" scale="3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417B5-445C-4EF6-97ED-FCF006637F10}">
  <dimension ref="A1:J62"/>
  <sheetViews>
    <sheetView showGridLines="0" view="pageBreakPreview" zoomScaleNormal="100" zoomScaleSheetLayoutView="100" workbookViewId="0">
      <selection activeCell="A62" sqref="A62:J62"/>
    </sheetView>
  </sheetViews>
  <sheetFormatPr defaultColWidth="8.75" defaultRowHeight="19"/>
  <cols>
    <col min="1" max="1" width="4.25" style="31" customWidth="1"/>
    <col min="2" max="2" width="50.4140625" style="31" customWidth="1"/>
    <col min="3" max="10" width="10.25" style="31" customWidth="1"/>
    <col min="11" max="16384" width="8.75" style="31"/>
  </cols>
  <sheetData>
    <row r="1" spans="1:10" ht="21" customHeight="1">
      <c r="A1" s="239"/>
      <c r="B1" s="239"/>
      <c r="C1" s="239"/>
      <c r="D1" s="270"/>
      <c r="E1" s="42"/>
      <c r="F1" s="42"/>
      <c r="G1" s="42"/>
      <c r="H1" s="42"/>
      <c r="I1" s="42"/>
      <c r="J1" s="42"/>
    </row>
    <row r="2" spans="1:10" ht="21" customHeight="1">
      <c r="A2" s="239"/>
      <c r="B2" s="239"/>
      <c r="C2" s="239"/>
      <c r="D2" s="270"/>
      <c r="E2" s="42"/>
      <c r="F2" s="42"/>
      <c r="G2" s="42"/>
      <c r="H2" s="42"/>
      <c r="I2" s="42"/>
      <c r="J2" s="42"/>
    </row>
    <row r="3" spans="1:10" ht="21" customHeight="1">
      <c r="A3" s="239"/>
      <c r="B3" s="239"/>
      <c r="C3" s="239"/>
      <c r="D3" s="270"/>
      <c r="E3" s="42"/>
      <c r="F3" s="42"/>
      <c r="G3" s="42"/>
      <c r="H3" s="42"/>
      <c r="I3" s="42"/>
      <c r="J3" s="42"/>
    </row>
    <row r="4" spans="1:10" s="246" customFormat="1" ht="55" customHeight="1">
      <c r="A4" s="733" t="s">
        <v>803</v>
      </c>
      <c r="B4" s="733"/>
      <c r="C4" s="733"/>
      <c r="D4" s="733"/>
      <c r="E4" s="733"/>
      <c r="F4" s="733"/>
      <c r="G4" s="733"/>
      <c r="H4" s="733"/>
      <c r="I4" s="733"/>
      <c r="J4" s="733"/>
    </row>
    <row r="5" spans="1:10" ht="21" customHeight="1">
      <c r="A5" s="481" t="s">
        <v>718</v>
      </c>
      <c r="B5" s="481" t="s">
        <v>719</v>
      </c>
      <c r="C5" s="481" t="s">
        <v>270</v>
      </c>
      <c r="D5" s="481" t="s">
        <v>329</v>
      </c>
      <c r="E5" s="481"/>
      <c r="F5" s="481"/>
      <c r="G5" s="481"/>
      <c r="H5" s="481"/>
      <c r="I5" s="481"/>
      <c r="J5" s="481"/>
    </row>
    <row r="6" spans="1:10" ht="21" customHeight="1">
      <c r="A6" s="481"/>
      <c r="B6" s="481"/>
      <c r="C6" s="481"/>
      <c r="D6" s="165">
        <v>2018</v>
      </c>
      <c r="E6" s="165">
        <v>2019</v>
      </c>
      <c r="F6" s="165">
        <v>2020</v>
      </c>
      <c r="G6" s="165">
        <v>2021</v>
      </c>
      <c r="H6" s="165">
        <v>2022</v>
      </c>
      <c r="I6" s="165">
        <v>2023</v>
      </c>
      <c r="J6" s="165">
        <v>2024</v>
      </c>
    </row>
    <row r="7" spans="1:10" ht="21" customHeight="1">
      <c r="A7" s="357">
        <v>1</v>
      </c>
      <c r="B7" s="357" t="s">
        <v>749</v>
      </c>
      <c r="C7" s="481" t="s">
        <v>621</v>
      </c>
      <c r="D7" s="230">
        <v>0</v>
      </c>
      <c r="E7" s="230">
        <v>0</v>
      </c>
      <c r="F7" s="230">
        <v>100</v>
      </c>
      <c r="G7" s="230">
        <v>300.11500000000001</v>
      </c>
      <c r="H7" s="230">
        <v>0</v>
      </c>
      <c r="I7" s="230">
        <v>0.107</v>
      </c>
      <c r="J7" s="230">
        <v>0</v>
      </c>
    </row>
    <row r="8" spans="1:10" ht="21" customHeight="1">
      <c r="A8" s="357">
        <v>2</v>
      </c>
      <c r="B8" s="357" t="s">
        <v>750</v>
      </c>
      <c r="C8" s="481"/>
      <c r="D8" s="40">
        <v>460.85899999999998</v>
      </c>
      <c r="E8" s="40">
        <v>2319.335</v>
      </c>
      <c r="F8" s="40">
        <v>3949.527</v>
      </c>
      <c r="G8" s="40">
        <v>2670.0430000000001</v>
      </c>
      <c r="H8" s="40">
        <v>4053.915</v>
      </c>
      <c r="I8" s="40">
        <v>2191.13</v>
      </c>
      <c r="J8" s="40">
        <v>0</v>
      </c>
    </row>
    <row r="9" spans="1:10" ht="21" customHeight="1">
      <c r="A9" s="357">
        <v>3</v>
      </c>
      <c r="B9" s="357" t="s">
        <v>751</v>
      </c>
      <c r="C9" s="481"/>
      <c r="D9" s="230">
        <v>62520.434999999998</v>
      </c>
      <c r="E9" s="230">
        <v>103790.185</v>
      </c>
      <c r="F9" s="230">
        <v>132760.62</v>
      </c>
      <c r="G9" s="230">
        <v>67803.096999999994</v>
      </c>
      <c r="H9" s="230">
        <v>65959.422000000006</v>
      </c>
      <c r="I9" s="230">
        <v>62713.256999999998</v>
      </c>
      <c r="J9" s="230">
        <v>31252.86</v>
      </c>
    </row>
    <row r="10" spans="1:10" ht="21" customHeight="1">
      <c r="A10" s="357">
        <v>4</v>
      </c>
      <c r="B10" s="357" t="s">
        <v>752</v>
      </c>
      <c r="C10" s="481"/>
      <c r="D10" s="40">
        <v>0</v>
      </c>
      <c r="E10" s="40">
        <v>0</v>
      </c>
      <c r="F10" s="40">
        <v>2.5000000000000001E-2</v>
      </c>
      <c r="G10" s="40">
        <v>3972.1190000000001</v>
      </c>
      <c r="H10" s="40">
        <v>15.625</v>
      </c>
      <c r="I10" s="40">
        <v>7.2210000000000001</v>
      </c>
      <c r="J10" s="40">
        <v>1E-3</v>
      </c>
    </row>
    <row r="11" spans="1:10" ht="21" customHeight="1">
      <c r="A11" s="357">
        <v>5</v>
      </c>
      <c r="B11" s="357" t="s">
        <v>753</v>
      </c>
      <c r="C11" s="481"/>
      <c r="D11" s="230">
        <v>0.64100000000000001</v>
      </c>
      <c r="E11" s="230">
        <v>0</v>
      </c>
      <c r="F11" s="230">
        <v>44.94</v>
      </c>
      <c r="G11" s="230">
        <v>0.23200000000000001</v>
      </c>
      <c r="H11" s="230">
        <v>12.297000000000001</v>
      </c>
      <c r="I11" s="230">
        <v>0</v>
      </c>
      <c r="J11" s="230">
        <v>0</v>
      </c>
    </row>
    <row r="12" spans="1:10" ht="21" customHeight="1">
      <c r="A12" s="357">
        <v>6</v>
      </c>
      <c r="B12" s="357" t="s">
        <v>754</v>
      </c>
      <c r="C12" s="481"/>
      <c r="D12" s="40">
        <v>283.84399999999999</v>
      </c>
      <c r="E12" s="40">
        <v>32.97</v>
      </c>
      <c r="F12" s="40">
        <v>1438.127</v>
      </c>
      <c r="G12" s="40">
        <v>329.09699999999998</v>
      </c>
      <c r="H12" s="40">
        <v>199.505</v>
      </c>
      <c r="I12" s="40">
        <v>652.76900000000001</v>
      </c>
      <c r="J12" s="40">
        <v>835.91099999999994</v>
      </c>
    </row>
    <row r="13" spans="1:10" ht="21" customHeight="1">
      <c r="A13" s="357">
        <v>7</v>
      </c>
      <c r="B13" s="357" t="s">
        <v>755</v>
      </c>
      <c r="C13" s="481"/>
      <c r="D13" s="230">
        <v>136.392</v>
      </c>
      <c r="E13" s="230">
        <v>297.92899999999997</v>
      </c>
      <c r="F13" s="230">
        <v>50.252000000000002</v>
      </c>
      <c r="G13" s="230">
        <v>320.86900000000003</v>
      </c>
      <c r="H13" s="230">
        <v>1055.3589999999999</v>
      </c>
      <c r="I13" s="230">
        <v>160.63900000000001</v>
      </c>
      <c r="J13" s="230">
        <v>441.55399999999997</v>
      </c>
    </row>
    <row r="14" spans="1:10" ht="21" customHeight="1">
      <c r="A14" s="357">
        <v>8</v>
      </c>
      <c r="B14" s="357" t="s">
        <v>756</v>
      </c>
      <c r="C14" s="481"/>
      <c r="D14" s="40">
        <v>785.55200000000002</v>
      </c>
      <c r="E14" s="40">
        <v>462.22899999999998</v>
      </c>
      <c r="F14" s="40">
        <v>260.70999999999998</v>
      </c>
      <c r="G14" s="40">
        <v>244.15700000000001</v>
      </c>
      <c r="H14" s="40">
        <v>459.46300000000002</v>
      </c>
      <c r="I14" s="40">
        <v>311.32299999999998</v>
      </c>
      <c r="J14" s="40">
        <v>595.12800000000004</v>
      </c>
    </row>
    <row r="15" spans="1:10" ht="21" customHeight="1">
      <c r="A15" s="357">
        <v>9</v>
      </c>
      <c r="B15" s="357" t="s">
        <v>757</v>
      </c>
      <c r="C15" s="481"/>
      <c r="D15" s="230">
        <v>0.45600000000000002</v>
      </c>
      <c r="E15" s="230">
        <v>0</v>
      </c>
      <c r="F15" s="230">
        <v>0</v>
      </c>
      <c r="G15" s="230">
        <v>0</v>
      </c>
      <c r="H15" s="230">
        <v>4.5999999999999999E-2</v>
      </c>
      <c r="I15" s="230">
        <v>0</v>
      </c>
      <c r="J15" s="230">
        <v>0</v>
      </c>
    </row>
    <row r="16" spans="1:10" ht="21" customHeight="1">
      <c r="A16" s="357">
        <v>10</v>
      </c>
      <c r="B16" s="357" t="s">
        <v>758</v>
      </c>
      <c r="C16" s="481"/>
      <c r="D16" s="40">
        <v>5240.0990000000002</v>
      </c>
      <c r="E16" s="40">
        <v>455.99799999999999</v>
      </c>
      <c r="F16" s="40">
        <v>1354.1610000000001</v>
      </c>
      <c r="G16" s="40">
        <v>1596.1279999999999</v>
      </c>
      <c r="H16" s="40">
        <v>4093.0650000000001</v>
      </c>
      <c r="I16" s="40">
        <v>4546.9430000000002</v>
      </c>
      <c r="J16" s="40">
        <v>8745.3130000000001</v>
      </c>
    </row>
    <row r="17" spans="1:10" ht="21" customHeight="1">
      <c r="A17" s="357">
        <v>11</v>
      </c>
      <c r="B17" s="357" t="s">
        <v>759</v>
      </c>
      <c r="C17" s="481"/>
      <c r="D17" s="230">
        <v>675.44100000000003</v>
      </c>
      <c r="E17" s="230">
        <v>756.31200000000001</v>
      </c>
      <c r="F17" s="230">
        <v>509.47199999999998</v>
      </c>
      <c r="G17" s="230">
        <v>0.27</v>
      </c>
      <c r="H17" s="230">
        <v>0</v>
      </c>
      <c r="I17" s="230">
        <v>0</v>
      </c>
      <c r="J17" s="230">
        <v>0</v>
      </c>
    </row>
    <row r="18" spans="1:10" ht="21" customHeight="1">
      <c r="A18" s="357">
        <v>12</v>
      </c>
      <c r="B18" s="357" t="s">
        <v>760</v>
      </c>
      <c r="C18" s="481"/>
      <c r="D18" s="40">
        <v>170416.76500000001</v>
      </c>
      <c r="E18" s="40">
        <v>55430.12</v>
      </c>
      <c r="F18" s="40">
        <v>16915.939999999999</v>
      </c>
      <c r="G18" s="40">
        <v>127257.21</v>
      </c>
      <c r="H18" s="40">
        <v>210693.144</v>
      </c>
      <c r="I18" s="40">
        <v>288109.511</v>
      </c>
      <c r="J18" s="40">
        <v>202845.68100000001</v>
      </c>
    </row>
    <row r="19" spans="1:10" ht="21" customHeight="1">
      <c r="A19" s="357">
        <v>13</v>
      </c>
      <c r="B19" s="357" t="s">
        <v>761</v>
      </c>
      <c r="C19" s="481"/>
      <c r="D19" s="230">
        <v>49896.243000000002</v>
      </c>
      <c r="E19" s="230">
        <v>347119.783</v>
      </c>
      <c r="F19" s="230">
        <v>582466.56299999997</v>
      </c>
      <c r="G19" s="230">
        <v>296749.12099999998</v>
      </c>
      <c r="H19" s="230">
        <v>217478.375</v>
      </c>
      <c r="I19" s="230">
        <v>126855.622</v>
      </c>
      <c r="J19" s="230">
        <v>136265.96400000001</v>
      </c>
    </row>
    <row r="20" spans="1:10" ht="21" customHeight="1">
      <c r="A20" s="357">
        <v>14</v>
      </c>
      <c r="B20" s="357" t="s">
        <v>762</v>
      </c>
      <c r="C20" s="481"/>
      <c r="D20" s="40">
        <v>0</v>
      </c>
      <c r="E20" s="40">
        <v>2.5999999999999999E-2</v>
      </c>
      <c r="F20" s="40">
        <v>1E-3</v>
      </c>
      <c r="G20" s="40">
        <v>1E-3</v>
      </c>
      <c r="H20" s="40">
        <v>0</v>
      </c>
      <c r="I20" s="40">
        <v>4.0000000000000001E-3</v>
      </c>
      <c r="J20" s="40">
        <v>1.0999999999999999E-2</v>
      </c>
    </row>
    <row r="21" spans="1:10" ht="21" customHeight="1">
      <c r="A21" s="357">
        <v>15</v>
      </c>
      <c r="B21" s="357" t="s">
        <v>763</v>
      </c>
      <c r="C21" s="481"/>
      <c r="D21" s="230">
        <v>0</v>
      </c>
      <c r="E21" s="230">
        <v>8.9999999999999993E-3</v>
      </c>
      <c r="F21" s="230">
        <v>3.0000000000000001E-3</v>
      </c>
      <c r="G21" s="230">
        <v>1.2E-2</v>
      </c>
      <c r="H21" s="230">
        <v>0.128</v>
      </c>
      <c r="I21" s="230">
        <v>0.20899999999999999</v>
      </c>
      <c r="J21" s="230">
        <v>1E-3</v>
      </c>
    </row>
    <row r="22" spans="1:10" ht="21" customHeight="1">
      <c r="A22" s="357">
        <v>16</v>
      </c>
      <c r="B22" s="357" t="s">
        <v>764</v>
      </c>
      <c r="C22" s="481"/>
      <c r="D22" s="40">
        <v>11.414</v>
      </c>
      <c r="E22" s="40">
        <v>51015.483999999997</v>
      </c>
      <c r="F22" s="40">
        <v>101652.88400000001</v>
      </c>
      <c r="G22" s="40">
        <v>560.5</v>
      </c>
      <c r="H22" s="40">
        <v>0</v>
      </c>
      <c r="I22" s="40">
        <v>2016.116</v>
      </c>
      <c r="J22" s="40">
        <v>16888.217000000001</v>
      </c>
    </row>
    <row r="23" spans="1:10" ht="21" customHeight="1">
      <c r="A23" s="357">
        <v>17</v>
      </c>
      <c r="B23" s="357" t="s">
        <v>765</v>
      </c>
      <c r="C23" s="481"/>
      <c r="D23" s="230">
        <v>3.0000000000000001E-3</v>
      </c>
      <c r="E23" s="230">
        <v>5.0000000000000001E-3</v>
      </c>
      <c r="F23" s="230">
        <v>0</v>
      </c>
      <c r="G23" s="230">
        <v>0</v>
      </c>
      <c r="H23" s="230">
        <v>0</v>
      </c>
      <c r="I23" s="230">
        <v>2E-3</v>
      </c>
      <c r="J23" s="230">
        <v>0</v>
      </c>
    </row>
    <row r="24" spans="1:10" ht="21" customHeight="1">
      <c r="A24" s="357">
        <v>18</v>
      </c>
      <c r="B24" s="357" t="s">
        <v>766</v>
      </c>
      <c r="C24" s="481"/>
      <c r="D24" s="40">
        <v>495.98700000000002</v>
      </c>
      <c r="E24" s="40">
        <v>233.023</v>
      </c>
      <c r="F24" s="40">
        <v>0.54900000000000004</v>
      </c>
      <c r="G24" s="40">
        <v>25.36</v>
      </c>
      <c r="H24" s="40">
        <v>0.114</v>
      </c>
      <c r="I24" s="40">
        <v>0.29599999999999999</v>
      </c>
      <c r="J24" s="40">
        <v>205.916</v>
      </c>
    </row>
    <row r="25" spans="1:10" ht="21" customHeight="1">
      <c r="A25" s="357">
        <v>19</v>
      </c>
      <c r="B25" s="357" t="s">
        <v>767</v>
      </c>
      <c r="C25" s="481"/>
      <c r="D25" s="230">
        <v>176.05199999999999</v>
      </c>
      <c r="E25" s="230">
        <v>24002.710999999999</v>
      </c>
      <c r="F25" s="230">
        <v>34463.523999999998</v>
      </c>
      <c r="G25" s="230">
        <v>1384.16</v>
      </c>
      <c r="H25" s="230">
        <v>9801.4259999999995</v>
      </c>
      <c r="I25" s="230">
        <v>9447.0779999999995</v>
      </c>
      <c r="J25" s="230">
        <v>596.048</v>
      </c>
    </row>
    <row r="26" spans="1:10" ht="21" customHeight="1">
      <c r="A26" s="357">
        <v>20</v>
      </c>
      <c r="B26" s="357" t="s">
        <v>768</v>
      </c>
      <c r="C26" s="481"/>
      <c r="D26" s="40">
        <v>767.71900000000005</v>
      </c>
      <c r="E26" s="40">
        <v>971.14599999999996</v>
      </c>
      <c r="F26" s="40">
        <v>2815.9830000000002</v>
      </c>
      <c r="G26" s="40">
        <v>4388.3459999999995</v>
      </c>
      <c r="H26" s="40">
        <v>1610.5239999999999</v>
      </c>
      <c r="I26" s="40">
        <v>1299.7860000000001</v>
      </c>
      <c r="J26" s="40">
        <v>2358.4369999999999</v>
      </c>
    </row>
    <row r="27" spans="1:10" ht="21" customHeight="1">
      <c r="A27" s="357">
        <v>21</v>
      </c>
      <c r="B27" s="357" t="s">
        <v>769</v>
      </c>
      <c r="C27" s="481"/>
      <c r="D27" s="230">
        <v>10760.351000000001</v>
      </c>
      <c r="E27" s="230">
        <v>6408.9430000000002</v>
      </c>
      <c r="F27" s="230">
        <v>32180.123</v>
      </c>
      <c r="G27" s="230">
        <v>5803.3329999999996</v>
      </c>
      <c r="H27" s="230">
        <v>2609.8620000000001</v>
      </c>
      <c r="I27" s="230">
        <v>4568.9690000000001</v>
      </c>
      <c r="J27" s="230">
        <v>16981.125</v>
      </c>
    </row>
    <row r="28" spans="1:10" ht="21" customHeight="1">
      <c r="A28" s="357">
        <v>22</v>
      </c>
      <c r="B28" s="357" t="s">
        <v>770</v>
      </c>
      <c r="C28" s="481"/>
      <c r="D28" s="40">
        <v>1.284</v>
      </c>
      <c r="E28" s="40">
        <v>6.7779999999999996</v>
      </c>
      <c r="F28" s="40">
        <v>2E-3</v>
      </c>
      <c r="G28" s="40">
        <v>1.4E-2</v>
      </c>
      <c r="H28" s="40">
        <v>1.2999999999999999E-2</v>
      </c>
      <c r="I28" s="40">
        <v>1.24</v>
      </c>
      <c r="J28" s="40">
        <v>0.21199999999999999</v>
      </c>
    </row>
    <row r="29" spans="1:10" ht="21" customHeight="1">
      <c r="A29" s="357">
        <v>23</v>
      </c>
      <c r="B29" s="357" t="s">
        <v>771</v>
      </c>
      <c r="C29" s="481"/>
      <c r="D29" s="230">
        <v>209.363</v>
      </c>
      <c r="E29" s="230">
        <v>279.35599999999999</v>
      </c>
      <c r="F29" s="230">
        <v>52.719000000000001</v>
      </c>
      <c r="G29" s="230">
        <v>50.554000000000002</v>
      </c>
      <c r="H29" s="230">
        <v>47.399000000000001</v>
      </c>
      <c r="I29" s="230">
        <v>50.972999999999999</v>
      </c>
      <c r="J29" s="230">
        <v>0</v>
      </c>
    </row>
    <row r="30" spans="1:10" ht="21" customHeight="1">
      <c r="A30" s="357">
        <v>24</v>
      </c>
      <c r="B30" s="357" t="s">
        <v>772</v>
      </c>
      <c r="C30" s="481"/>
      <c r="D30" s="40">
        <v>13.1</v>
      </c>
      <c r="E30" s="40">
        <v>0</v>
      </c>
      <c r="F30" s="40">
        <v>0</v>
      </c>
      <c r="G30" s="40">
        <v>0</v>
      </c>
      <c r="H30" s="40">
        <v>114.99299999999999</v>
      </c>
      <c r="I30" s="40">
        <v>790.49699999999996</v>
      </c>
      <c r="J30" s="40">
        <v>269.99099999999999</v>
      </c>
    </row>
    <row r="31" spans="1:10" ht="21" customHeight="1">
      <c r="A31" s="357">
        <v>25</v>
      </c>
      <c r="B31" s="357" t="s">
        <v>773</v>
      </c>
      <c r="C31" s="481"/>
      <c r="D31" s="230">
        <v>0.60499999999999998</v>
      </c>
      <c r="E31" s="230">
        <v>0</v>
      </c>
      <c r="F31" s="230">
        <v>0</v>
      </c>
      <c r="G31" s="230">
        <v>0</v>
      </c>
      <c r="H31" s="230">
        <v>0</v>
      </c>
      <c r="I31" s="230">
        <v>2E-3</v>
      </c>
      <c r="J31" s="230">
        <v>0</v>
      </c>
    </row>
    <row r="32" spans="1:10" ht="21" customHeight="1">
      <c r="A32" s="357">
        <v>26</v>
      </c>
      <c r="B32" s="357" t="s">
        <v>774</v>
      </c>
      <c r="C32" s="481"/>
      <c r="D32" s="40">
        <v>0</v>
      </c>
      <c r="E32" s="40">
        <v>0.4</v>
      </c>
      <c r="F32" s="40">
        <v>7.4999999999999997E-2</v>
      </c>
      <c r="G32" s="40">
        <v>0.01</v>
      </c>
      <c r="H32" s="40">
        <v>3</v>
      </c>
      <c r="I32" s="40">
        <v>1.4E-2</v>
      </c>
      <c r="J32" s="40">
        <v>0.58899999999999997</v>
      </c>
    </row>
    <row r="33" spans="1:10" ht="21" customHeight="1">
      <c r="A33" s="357">
        <v>27</v>
      </c>
      <c r="B33" s="357" t="s">
        <v>775</v>
      </c>
      <c r="C33" s="481"/>
      <c r="D33" s="230">
        <v>637.29200000000003</v>
      </c>
      <c r="E33" s="230">
        <v>265.40499999999997</v>
      </c>
      <c r="F33" s="230">
        <v>422.428</v>
      </c>
      <c r="G33" s="230">
        <v>82.6</v>
      </c>
      <c r="H33" s="230">
        <v>3.7999999999999999E-2</v>
      </c>
      <c r="I33" s="230">
        <v>0.40600000000000003</v>
      </c>
      <c r="J33" s="230">
        <v>0</v>
      </c>
    </row>
    <row r="34" spans="1:10" ht="21" customHeight="1">
      <c r="A34" s="357">
        <v>28</v>
      </c>
      <c r="B34" s="357" t="s">
        <v>776</v>
      </c>
      <c r="C34" s="481"/>
      <c r="D34" s="40">
        <v>0</v>
      </c>
      <c r="E34" s="40">
        <v>0</v>
      </c>
      <c r="F34" s="40">
        <v>1</v>
      </c>
      <c r="G34" s="40">
        <v>1.804</v>
      </c>
      <c r="H34" s="40">
        <v>2.2309999999999999</v>
      </c>
      <c r="I34" s="40">
        <v>0.158</v>
      </c>
      <c r="J34" s="40">
        <v>25.11</v>
      </c>
    </row>
    <row r="35" spans="1:10" ht="21" customHeight="1">
      <c r="A35" s="357">
        <v>29</v>
      </c>
      <c r="B35" s="357" t="s">
        <v>777</v>
      </c>
      <c r="C35" s="481"/>
      <c r="D35" s="230">
        <v>0</v>
      </c>
      <c r="E35" s="230">
        <v>0</v>
      </c>
      <c r="F35" s="230">
        <v>0</v>
      </c>
      <c r="G35" s="230">
        <v>0</v>
      </c>
      <c r="H35" s="230">
        <v>0</v>
      </c>
      <c r="I35" s="230">
        <v>0</v>
      </c>
      <c r="J35" s="230">
        <v>0.01</v>
      </c>
    </row>
    <row r="36" spans="1:10" ht="21" customHeight="1">
      <c r="A36" s="357">
        <v>30</v>
      </c>
      <c r="B36" s="357" t="s">
        <v>778</v>
      </c>
      <c r="C36" s="481"/>
      <c r="D36" s="40">
        <v>1.4999999999999999E-2</v>
      </c>
      <c r="E36" s="40">
        <v>0</v>
      </c>
      <c r="F36" s="40">
        <v>0.56599999999999995</v>
      </c>
      <c r="G36" s="40">
        <v>1E-3</v>
      </c>
      <c r="H36" s="40">
        <v>3.2229999999999999</v>
      </c>
      <c r="I36" s="40">
        <v>43.125999999999998</v>
      </c>
      <c r="J36" s="40">
        <v>1482.3430000000001</v>
      </c>
    </row>
    <row r="37" spans="1:10" ht="21" customHeight="1">
      <c r="A37" s="357">
        <v>31</v>
      </c>
      <c r="B37" s="357" t="s">
        <v>779</v>
      </c>
      <c r="C37" s="481"/>
      <c r="D37" s="230">
        <v>116.419</v>
      </c>
      <c r="E37" s="230">
        <v>4807.9129999999996</v>
      </c>
      <c r="F37" s="230">
        <v>15293.207</v>
      </c>
      <c r="G37" s="230">
        <v>3512.2539999999999</v>
      </c>
      <c r="H37" s="230">
        <v>12485.834999999999</v>
      </c>
      <c r="I37" s="230">
        <v>40526.044000000002</v>
      </c>
      <c r="J37" s="230">
        <v>1375</v>
      </c>
    </row>
    <row r="38" spans="1:10" ht="21" customHeight="1">
      <c r="A38" s="357">
        <v>32</v>
      </c>
      <c r="B38" s="357" t="s">
        <v>780</v>
      </c>
      <c r="C38" s="481"/>
      <c r="D38" s="40">
        <v>0</v>
      </c>
      <c r="E38" s="40">
        <v>3.3000000000000002E-2</v>
      </c>
      <c r="F38" s="40">
        <v>7.0170000000000003</v>
      </c>
      <c r="G38" s="40">
        <v>0</v>
      </c>
      <c r="H38" s="40">
        <v>0</v>
      </c>
      <c r="I38" s="40">
        <v>0</v>
      </c>
      <c r="J38" s="40">
        <v>0</v>
      </c>
    </row>
    <row r="39" spans="1:10" ht="21" customHeight="1">
      <c r="A39" s="357">
        <v>33</v>
      </c>
      <c r="B39" s="357" t="s">
        <v>781</v>
      </c>
      <c r="C39" s="481"/>
      <c r="D39" s="230">
        <v>21.292000000000002</v>
      </c>
      <c r="E39" s="230">
        <v>0</v>
      </c>
      <c r="F39" s="230">
        <v>0</v>
      </c>
      <c r="G39" s="230">
        <v>0</v>
      </c>
      <c r="H39" s="230">
        <v>0.56299999999999994</v>
      </c>
      <c r="I39" s="230">
        <v>0</v>
      </c>
      <c r="J39" s="230">
        <v>0</v>
      </c>
    </row>
    <row r="40" spans="1:10" ht="21" customHeight="1">
      <c r="A40" s="357">
        <v>34</v>
      </c>
      <c r="B40" s="357" t="s">
        <v>782</v>
      </c>
      <c r="C40" s="481"/>
      <c r="D40" s="40">
        <v>0</v>
      </c>
      <c r="E40" s="40">
        <v>2E-3</v>
      </c>
      <c r="F40" s="40">
        <v>0.17</v>
      </c>
      <c r="G40" s="40">
        <v>0.04</v>
      </c>
      <c r="H40" s="40">
        <v>0</v>
      </c>
      <c r="I40" s="40">
        <v>0</v>
      </c>
      <c r="J40" s="40">
        <v>550</v>
      </c>
    </row>
    <row r="41" spans="1:10" ht="21" customHeight="1">
      <c r="A41" s="357">
        <v>35</v>
      </c>
      <c r="B41" s="357" t="s">
        <v>783</v>
      </c>
      <c r="C41" s="481"/>
      <c r="D41" s="230">
        <v>1E-3</v>
      </c>
      <c r="E41" s="230">
        <v>2.5760000000000001</v>
      </c>
      <c r="F41" s="230">
        <v>0.77400000000000002</v>
      </c>
      <c r="G41" s="230">
        <v>3.25</v>
      </c>
      <c r="H41" s="230">
        <v>6.5000000000000002E-2</v>
      </c>
      <c r="I41" s="230">
        <v>34.851999999999997</v>
      </c>
      <c r="J41" s="230">
        <v>11.106999999999999</v>
      </c>
    </row>
    <row r="42" spans="1:10" ht="21" customHeight="1">
      <c r="A42" s="357">
        <v>36</v>
      </c>
      <c r="B42" s="357" t="s">
        <v>784</v>
      </c>
      <c r="C42" s="481"/>
      <c r="D42" s="40">
        <v>0</v>
      </c>
      <c r="E42" s="40">
        <v>3.0000000000000001E-3</v>
      </c>
      <c r="F42" s="40">
        <v>3.5999999999999997E-2</v>
      </c>
      <c r="G42" s="40">
        <v>0.10100000000000001</v>
      </c>
      <c r="H42" s="40">
        <v>0</v>
      </c>
      <c r="I42" s="40">
        <v>0</v>
      </c>
      <c r="J42" s="40">
        <v>0.5</v>
      </c>
    </row>
    <row r="43" spans="1:10" ht="21" customHeight="1">
      <c r="A43" s="357">
        <v>37</v>
      </c>
      <c r="B43" s="357" t="s">
        <v>785</v>
      </c>
      <c r="C43" s="481"/>
      <c r="D43" s="230">
        <v>3.0000000000000001E-3</v>
      </c>
      <c r="E43" s="230">
        <v>4.218</v>
      </c>
      <c r="F43" s="230">
        <v>1E-3</v>
      </c>
      <c r="G43" s="230">
        <v>0</v>
      </c>
      <c r="H43" s="230">
        <v>0</v>
      </c>
      <c r="I43" s="230">
        <v>0</v>
      </c>
      <c r="J43" s="230">
        <v>0</v>
      </c>
    </row>
    <row r="44" spans="1:10" ht="21" customHeight="1">
      <c r="A44" s="357">
        <v>38</v>
      </c>
      <c r="B44" s="357" t="s">
        <v>786</v>
      </c>
      <c r="C44" s="481"/>
      <c r="D44" s="40">
        <v>0</v>
      </c>
      <c r="E44" s="40">
        <v>0</v>
      </c>
      <c r="F44" s="40">
        <v>1E-3</v>
      </c>
      <c r="G44" s="40">
        <v>0</v>
      </c>
      <c r="H44" s="40">
        <v>0</v>
      </c>
      <c r="I44" s="40">
        <v>0</v>
      </c>
      <c r="J44" s="40">
        <v>0</v>
      </c>
    </row>
    <row r="45" spans="1:10" ht="21" customHeight="1">
      <c r="A45" s="357">
        <v>39</v>
      </c>
      <c r="B45" s="357" t="s">
        <v>787</v>
      </c>
      <c r="C45" s="481"/>
      <c r="D45" s="230">
        <v>0</v>
      </c>
      <c r="E45" s="230">
        <v>2.8000000000000001E-2</v>
      </c>
      <c r="F45" s="230">
        <v>0.49</v>
      </c>
      <c r="G45" s="230">
        <v>0.68</v>
      </c>
      <c r="H45" s="230">
        <v>0</v>
      </c>
      <c r="I45" s="230">
        <v>1.2999999999999999E-2</v>
      </c>
      <c r="J45" s="230">
        <v>0</v>
      </c>
    </row>
    <row r="46" spans="1:10" ht="21" customHeight="1">
      <c r="A46" s="357">
        <v>40</v>
      </c>
      <c r="B46" s="357" t="s">
        <v>788</v>
      </c>
      <c r="C46" s="481"/>
      <c r="D46" s="40">
        <v>0.2</v>
      </c>
      <c r="E46" s="40">
        <v>1.2E-2</v>
      </c>
      <c r="F46" s="40">
        <v>10.898999999999999</v>
      </c>
      <c r="G46" s="40">
        <v>1E-3</v>
      </c>
      <c r="H46" s="40">
        <v>3</v>
      </c>
      <c r="I46" s="40">
        <v>0.80700000000000005</v>
      </c>
      <c r="J46" s="40">
        <v>97.396000000000001</v>
      </c>
    </row>
    <row r="47" spans="1:10" ht="21" customHeight="1">
      <c r="A47" s="357">
        <v>41</v>
      </c>
      <c r="B47" s="357" t="s">
        <v>789</v>
      </c>
      <c r="C47" s="481"/>
      <c r="D47" s="230">
        <v>9100.5280000000002</v>
      </c>
      <c r="E47" s="230">
        <v>5505.0829999999996</v>
      </c>
      <c r="F47" s="230">
        <v>3619.5450000000001</v>
      </c>
      <c r="G47" s="230">
        <v>9476.8289999999997</v>
      </c>
      <c r="H47" s="230">
        <v>7519.2870000000003</v>
      </c>
      <c r="I47" s="230">
        <v>10049.984</v>
      </c>
      <c r="J47" s="230">
        <v>2733.7890000000002</v>
      </c>
    </row>
    <row r="48" spans="1:10" ht="21" customHeight="1">
      <c r="A48" s="357">
        <v>42</v>
      </c>
      <c r="B48" s="357" t="s">
        <v>790</v>
      </c>
      <c r="C48" s="481"/>
      <c r="D48" s="40">
        <v>1647.4780000000001</v>
      </c>
      <c r="E48" s="40">
        <v>749.16499999999996</v>
      </c>
      <c r="F48" s="40">
        <v>1057.4010000000001</v>
      </c>
      <c r="G48" s="40">
        <v>204.608</v>
      </c>
      <c r="H48" s="40">
        <v>0.74099999999999999</v>
      </c>
      <c r="I48" s="40">
        <v>1.7969999999999999</v>
      </c>
      <c r="J48" s="40">
        <v>18.38</v>
      </c>
    </row>
    <row r="49" spans="1:10" ht="21" customHeight="1">
      <c r="A49" s="357">
        <v>43</v>
      </c>
      <c r="B49" s="357" t="s">
        <v>791</v>
      </c>
      <c r="C49" s="481"/>
      <c r="D49" s="230">
        <v>1649.4739999999999</v>
      </c>
      <c r="E49" s="230">
        <v>1966.5419999999999</v>
      </c>
      <c r="F49" s="230">
        <v>785.76</v>
      </c>
      <c r="G49" s="230">
        <v>1882.4169999999999</v>
      </c>
      <c r="H49" s="230">
        <v>3191.0360000000001</v>
      </c>
      <c r="I49" s="230">
        <v>2414.6999999999998</v>
      </c>
      <c r="J49" s="230">
        <v>552.17999999999995</v>
      </c>
    </row>
    <row r="50" spans="1:10" ht="21" customHeight="1">
      <c r="A50" s="357">
        <v>44</v>
      </c>
      <c r="B50" s="357" t="s">
        <v>792</v>
      </c>
      <c r="C50" s="481"/>
      <c r="D50" s="40">
        <v>0</v>
      </c>
      <c r="E50" s="40">
        <v>0</v>
      </c>
      <c r="F50" s="40">
        <v>0</v>
      </c>
      <c r="G50" s="40">
        <v>1005.98</v>
      </c>
      <c r="H50" s="40">
        <v>0</v>
      </c>
      <c r="I50" s="40">
        <v>0</v>
      </c>
      <c r="J50" s="40">
        <v>0</v>
      </c>
    </row>
    <row r="51" spans="1:10" ht="21" customHeight="1">
      <c r="A51" s="357">
        <v>45</v>
      </c>
      <c r="B51" s="357" t="s">
        <v>793</v>
      </c>
      <c r="C51" s="481"/>
      <c r="D51" s="230">
        <v>1894.923</v>
      </c>
      <c r="E51" s="230">
        <v>390.49</v>
      </c>
      <c r="F51" s="230">
        <v>188.541</v>
      </c>
      <c r="G51" s="230">
        <v>26.434000000000001</v>
      </c>
      <c r="H51" s="230">
        <v>203.64099999999999</v>
      </c>
      <c r="I51" s="230">
        <v>174.261</v>
      </c>
      <c r="J51" s="230">
        <v>194.37299999999999</v>
      </c>
    </row>
    <row r="52" spans="1:10" ht="21" customHeight="1">
      <c r="A52" s="357">
        <v>46</v>
      </c>
      <c r="B52" s="357" t="s">
        <v>794</v>
      </c>
      <c r="C52" s="481"/>
      <c r="D52" s="40">
        <v>231.51300000000001</v>
      </c>
      <c r="E52" s="40">
        <v>336.44</v>
      </c>
      <c r="F52" s="40">
        <v>208.08099999999999</v>
      </c>
      <c r="G52" s="40">
        <v>278.858</v>
      </c>
      <c r="H52" s="40">
        <v>659.25199999999995</v>
      </c>
      <c r="I52" s="40">
        <v>2485.1089999999999</v>
      </c>
      <c r="J52" s="40">
        <v>420</v>
      </c>
    </row>
    <row r="53" spans="1:10" ht="21" customHeight="1">
      <c r="A53" s="357">
        <v>47</v>
      </c>
      <c r="B53" s="357" t="s">
        <v>795</v>
      </c>
      <c r="C53" s="481"/>
      <c r="D53" s="230">
        <v>0</v>
      </c>
      <c r="E53" s="230">
        <v>0</v>
      </c>
      <c r="F53" s="230">
        <v>0</v>
      </c>
      <c r="G53" s="230">
        <v>0</v>
      </c>
      <c r="H53" s="230">
        <v>0</v>
      </c>
      <c r="I53" s="230">
        <v>125.84399999999999</v>
      </c>
      <c r="J53" s="230">
        <v>25.5</v>
      </c>
    </row>
    <row r="54" spans="1:10" ht="21" customHeight="1">
      <c r="A54" s="357">
        <v>48</v>
      </c>
      <c r="B54" s="357" t="s">
        <v>796</v>
      </c>
      <c r="C54" s="481"/>
      <c r="D54" s="40">
        <v>560.35900000000004</v>
      </c>
      <c r="E54" s="40">
        <v>679.71100000000001</v>
      </c>
      <c r="F54" s="40">
        <v>122.32</v>
      </c>
      <c r="G54" s="40">
        <v>0</v>
      </c>
      <c r="H54" s="40">
        <v>0</v>
      </c>
      <c r="I54" s="40">
        <v>962.91</v>
      </c>
      <c r="J54" s="40">
        <v>1706.8109999999999</v>
      </c>
    </row>
    <row r="55" spans="1:10" ht="21" customHeight="1">
      <c r="A55" s="357">
        <v>49</v>
      </c>
      <c r="B55" s="357" t="s">
        <v>797</v>
      </c>
      <c r="C55" s="481"/>
      <c r="D55" s="230">
        <v>0</v>
      </c>
      <c r="E55" s="230">
        <v>0</v>
      </c>
      <c r="F55" s="230">
        <v>0</v>
      </c>
      <c r="G55" s="230">
        <v>0</v>
      </c>
      <c r="H55" s="230">
        <v>0</v>
      </c>
      <c r="I55" s="230">
        <v>279.67899999999997</v>
      </c>
      <c r="J55" s="230">
        <v>28.251999999999999</v>
      </c>
    </row>
    <row r="56" spans="1:10" ht="21" customHeight="1">
      <c r="A56" s="357">
        <v>50</v>
      </c>
      <c r="B56" s="357" t="s">
        <v>798</v>
      </c>
      <c r="C56" s="481"/>
      <c r="D56" s="40">
        <v>22102.628000000001</v>
      </c>
      <c r="E56" s="40">
        <v>28285.341</v>
      </c>
      <c r="F56" s="40">
        <v>28616.491000000002</v>
      </c>
      <c r="G56" s="40">
        <v>16666.263999999999</v>
      </c>
      <c r="H56" s="40">
        <v>23611.843000000001</v>
      </c>
      <c r="I56" s="40">
        <v>26388.692999999999</v>
      </c>
      <c r="J56" s="40">
        <v>24371.032999999999</v>
      </c>
    </row>
    <row r="57" spans="1:10" ht="21" customHeight="1">
      <c r="A57" s="357">
        <v>51</v>
      </c>
      <c r="B57" s="357" t="s">
        <v>799</v>
      </c>
      <c r="C57" s="481"/>
      <c r="D57" s="230">
        <v>52241.843000000001</v>
      </c>
      <c r="E57" s="230">
        <v>100079.281</v>
      </c>
      <c r="F57" s="230">
        <v>45539.398999999998</v>
      </c>
      <c r="G57" s="230">
        <v>4733.8500000000004</v>
      </c>
      <c r="H57" s="230">
        <v>32664.636999999999</v>
      </c>
      <c r="I57" s="230">
        <v>22290.550999999999</v>
      </c>
      <c r="J57" s="230">
        <v>22949.371999999999</v>
      </c>
    </row>
    <row r="58" spans="1:10" ht="21" customHeight="1">
      <c r="A58" s="357">
        <v>52</v>
      </c>
      <c r="B58" s="357" t="s">
        <v>800</v>
      </c>
      <c r="C58" s="481"/>
      <c r="D58" s="40">
        <v>418.72199999999998</v>
      </c>
      <c r="E58" s="40">
        <v>398.09300000000002</v>
      </c>
      <c r="F58" s="40">
        <v>7385.6369999999997</v>
      </c>
      <c r="G58" s="40">
        <v>5290.6229999999996</v>
      </c>
      <c r="H58" s="40">
        <v>561.06600000000003</v>
      </c>
      <c r="I58" s="40">
        <v>2702.143</v>
      </c>
      <c r="J58" s="40">
        <v>6573.4359999999997</v>
      </c>
    </row>
    <row r="59" spans="1:10" ht="21" customHeight="1">
      <c r="A59" s="357">
        <v>53</v>
      </c>
      <c r="B59" s="357" t="s">
        <v>801</v>
      </c>
      <c r="C59" s="481"/>
      <c r="D59" s="230">
        <v>5548.5749999999998</v>
      </c>
      <c r="E59" s="230">
        <v>2320.8389999999999</v>
      </c>
      <c r="F59" s="230">
        <v>492.50799999999998</v>
      </c>
      <c r="G59" s="230">
        <v>79.709999999999994</v>
      </c>
      <c r="H59" s="230">
        <v>16.8</v>
      </c>
      <c r="I59" s="230">
        <v>171.89699999999999</v>
      </c>
      <c r="J59" s="230">
        <v>13051.532999999999</v>
      </c>
    </row>
    <row r="60" spans="1:10" ht="21" customHeight="1">
      <c r="A60" s="357">
        <v>54</v>
      </c>
      <c r="B60" s="357" t="s">
        <v>802</v>
      </c>
      <c r="C60" s="481"/>
      <c r="D60" s="40">
        <v>3.448</v>
      </c>
      <c r="E60" s="40">
        <v>482.9</v>
      </c>
      <c r="F60" s="40">
        <v>342.85199999999998</v>
      </c>
      <c r="G60" s="40">
        <v>0.72499999999999998</v>
      </c>
      <c r="H60" s="40">
        <v>852.93200000000002</v>
      </c>
      <c r="I60" s="40">
        <v>435.98500000000001</v>
      </c>
      <c r="J60" s="40">
        <v>0.3</v>
      </c>
    </row>
    <row r="61" spans="1:10" ht="21" customHeight="1">
      <c r="A61" s="488" t="s">
        <v>364</v>
      </c>
      <c r="B61" s="490"/>
      <c r="C61" s="481"/>
      <c r="D61" s="207">
        <v>399027.31800000009</v>
      </c>
      <c r="E61" s="207">
        <v>739856.81700000027</v>
      </c>
      <c r="F61" s="207">
        <v>1015111.3239999999</v>
      </c>
      <c r="G61" s="207">
        <v>556701.77699999989</v>
      </c>
      <c r="H61" s="207">
        <v>599983.86499999987</v>
      </c>
      <c r="I61" s="207">
        <v>612812.66700000002</v>
      </c>
      <c r="J61" s="207">
        <v>494449.38400000002</v>
      </c>
    </row>
    <row r="62" spans="1:10" s="158" customFormat="1" ht="21" customHeight="1">
      <c r="A62" s="732" t="s">
        <v>622</v>
      </c>
      <c r="B62" s="732"/>
      <c r="C62" s="732"/>
      <c r="D62" s="732"/>
      <c r="E62" s="228"/>
      <c r="F62" s="228"/>
      <c r="G62" s="228"/>
      <c r="H62" s="228"/>
      <c r="I62" s="228"/>
      <c r="J62" s="229" t="s">
        <v>301</v>
      </c>
    </row>
  </sheetData>
  <mergeCells count="8">
    <mergeCell ref="A62:D62"/>
    <mergeCell ref="A4:J4"/>
    <mergeCell ref="A5:A6"/>
    <mergeCell ref="B5:B6"/>
    <mergeCell ref="C5:C6"/>
    <mergeCell ref="D5:J5"/>
    <mergeCell ref="C7:C61"/>
    <mergeCell ref="A61:B61"/>
  </mergeCells>
  <hyperlinks>
    <hyperlink ref="J62" location="'Index'!A1" display="العودة الى الفهرس" xr:uid="{DBE1EE63-FA75-46CC-9188-4FF4314F953B}"/>
  </hyperlinks>
  <pageMargins left="0.7" right="0.7" top="0.75" bottom="0.75" header="0.3" footer="0.3"/>
  <pageSetup paperSize="9" scale="48"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6547-4814-4685-9318-3E059D87E4E1}">
  <dimension ref="A1:R62"/>
  <sheetViews>
    <sheetView showGridLines="0" view="pageBreakPreview" zoomScaleNormal="100" zoomScaleSheetLayoutView="100" workbookViewId="0">
      <selection activeCell="K1" sqref="K1"/>
    </sheetView>
  </sheetViews>
  <sheetFormatPr defaultColWidth="8.75" defaultRowHeight="19"/>
  <cols>
    <col min="1" max="1" width="4.25" style="31" customWidth="1"/>
    <col min="2" max="2" width="50.4140625" style="31" customWidth="1"/>
    <col min="3" max="10" width="10.25" style="31" customWidth="1"/>
    <col min="11" max="16384" width="8.75" style="31"/>
  </cols>
  <sheetData>
    <row r="1" spans="1:18" ht="21" customHeight="1">
      <c r="A1" s="239"/>
      <c r="B1" s="239"/>
      <c r="C1" s="239"/>
      <c r="D1" s="270"/>
      <c r="E1" s="42"/>
      <c r="F1" s="42"/>
      <c r="G1" s="42"/>
      <c r="H1" s="42"/>
      <c r="I1" s="42"/>
      <c r="J1" s="42"/>
    </row>
    <row r="2" spans="1:18" ht="21" customHeight="1">
      <c r="A2" s="239"/>
      <c r="B2" s="239"/>
      <c r="C2" s="239"/>
      <c r="D2" s="270"/>
      <c r="E2" s="42"/>
      <c r="F2" s="42"/>
      <c r="G2" s="42"/>
      <c r="H2" s="42"/>
      <c r="I2" s="42"/>
      <c r="J2" s="42"/>
    </row>
    <row r="3" spans="1:18" ht="21" customHeight="1">
      <c r="A3" s="239"/>
      <c r="B3" s="239"/>
      <c r="C3" s="239"/>
      <c r="D3" s="270"/>
      <c r="E3" s="42"/>
      <c r="F3" s="42"/>
      <c r="G3" s="42"/>
      <c r="H3" s="42"/>
      <c r="I3" s="42"/>
      <c r="J3" s="42"/>
    </row>
    <row r="4" spans="1:18" s="246" customFormat="1" ht="55" customHeight="1">
      <c r="A4" s="733" t="s">
        <v>803</v>
      </c>
      <c r="B4" s="733"/>
      <c r="C4" s="733"/>
      <c r="D4" s="733"/>
      <c r="E4" s="733"/>
      <c r="F4" s="733"/>
      <c r="G4" s="733"/>
      <c r="H4" s="733"/>
      <c r="I4" s="733"/>
      <c r="J4" s="733"/>
    </row>
    <row r="5" spans="1:18" ht="21" customHeight="1">
      <c r="A5" s="481" t="s">
        <v>718</v>
      </c>
      <c r="B5" s="481" t="s">
        <v>719</v>
      </c>
      <c r="C5" s="481" t="s">
        <v>270</v>
      </c>
      <c r="D5" s="481" t="s">
        <v>329</v>
      </c>
      <c r="E5" s="481"/>
      <c r="F5" s="481"/>
      <c r="G5" s="481"/>
      <c r="H5" s="481"/>
      <c r="I5" s="481"/>
      <c r="J5" s="481"/>
    </row>
    <row r="6" spans="1:18" ht="21" customHeight="1">
      <c r="A6" s="481"/>
      <c r="B6" s="481"/>
      <c r="C6" s="481"/>
      <c r="D6" s="165">
        <v>2018</v>
      </c>
      <c r="E6" s="165">
        <v>2019</v>
      </c>
      <c r="F6" s="165">
        <v>2020</v>
      </c>
      <c r="G6" s="165">
        <v>2021</v>
      </c>
      <c r="H6" s="165">
        <v>2022</v>
      </c>
      <c r="I6" s="165">
        <v>2023</v>
      </c>
      <c r="J6" s="165">
        <v>2024</v>
      </c>
    </row>
    <row r="7" spans="1:18" ht="21" customHeight="1">
      <c r="A7" s="357">
        <v>1</v>
      </c>
      <c r="B7" s="357" t="s">
        <v>749</v>
      </c>
      <c r="C7" s="481" t="s">
        <v>621</v>
      </c>
      <c r="D7" s="230">
        <v>0</v>
      </c>
      <c r="E7" s="230">
        <v>0</v>
      </c>
      <c r="F7" s="230">
        <v>0</v>
      </c>
      <c r="G7" s="230">
        <v>0</v>
      </c>
      <c r="H7" s="230">
        <v>0</v>
      </c>
      <c r="I7" s="230">
        <v>304.39</v>
      </c>
      <c r="J7" s="230">
        <v>4403.7060000000001</v>
      </c>
      <c r="L7" s="72"/>
      <c r="M7" s="72"/>
      <c r="N7" s="72"/>
      <c r="O7" s="72"/>
      <c r="P7" s="72"/>
      <c r="Q7" s="72"/>
      <c r="R7" s="72"/>
    </row>
    <row r="8" spans="1:18" ht="21" customHeight="1">
      <c r="A8" s="357">
        <v>2</v>
      </c>
      <c r="B8" s="357" t="s">
        <v>750</v>
      </c>
      <c r="C8" s="481"/>
      <c r="D8" s="40">
        <v>151.65</v>
      </c>
      <c r="E8" s="40">
        <v>242</v>
      </c>
      <c r="F8" s="40">
        <v>25</v>
      </c>
      <c r="G8" s="40">
        <v>95.9</v>
      </c>
      <c r="H8" s="40">
        <v>0</v>
      </c>
      <c r="I8" s="40">
        <v>0</v>
      </c>
      <c r="J8" s="40">
        <v>0</v>
      </c>
    </row>
    <row r="9" spans="1:18" ht="21" customHeight="1">
      <c r="A9" s="357">
        <v>3</v>
      </c>
      <c r="B9" s="357" t="s">
        <v>751</v>
      </c>
      <c r="C9" s="481"/>
      <c r="D9" s="230">
        <v>199787.85500000001</v>
      </c>
      <c r="E9" s="230">
        <v>179813.34099999999</v>
      </c>
      <c r="F9" s="230">
        <v>172281.86300000001</v>
      </c>
      <c r="G9" s="230">
        <v>262105.383</v>
      </c>
      <c r="H9" s="230">
        <v>440584.24599999998</v>
      </c>
      <c r="I9" s="230">
        <v>272799.62900000002</v>
      </c>
      <c r="J9" s="230">
        <v>279159.277</v>
      </c>
    </row>
    <row r="10" spans="1:18" ht="21" customHeight="1">
      <c r="A10" s="357">
        <v>4</v>
      </c>
      <c r="B10" s="357" t="s">
        <v>752</v>
      </c>
      <c r="C10" s="481"/>
      <c r="D10" s="40">
        <v>562.36500000000001</v>
      </c>
      <c r="E10" s="40">
        <v>0</v>
      </c>
      <c r="F10" s="40">
        <v>0</v>
      </c>
      <c r="G10" s="40">
        <v>280.803</v>
      </c>
      <c r="H10" s="40">
        <v>1212.5160000000001</v>
      </c>
      <c r="I10" s="40">
        <v>723.71</v>
      </c>
      <c r="J10" s="40">
        <v>690.99</v>
      </c>
    </row>
    <row r="11" spans="1:18" ht="21" customHeight="1">
      <c r="A11" s="357">
        <v>5</v>
      </c>
      <c r="B11" s="357" t="s">
        <v>753</v>
      </c>
      <c r="C11" s="481"/>
      <c r="D11" s="230">
        <v>0</v>
      </c>
      <c r="E11" s="230">
        <v>5</v>
      </c>
      <c r="F11" s="230">
        <v>0</v>
      </c>
      <c r="G11" s="230">
        <v>0</v>
      </c>
      <c r="H11" s="230">
        <v>0</v>
      </c>
      <c r="I11" s="230">
        <v>0</v>
      </c>
      <c r="J11" s="230">
        <v>0</v>
      </c>
    </row>
    <row r="12" spans="1:18" ht="21" customHeight="1">
      <c r="A12" s="357">
        <v>6</v>
      </c>
      <c r="B12" s="357" t="s">
        <v>754</v>
      </c>
      <c r="C12" s="481"/>
      <c r="D12" s="40">
        <v>0</v>
      </c>
      <c r="E12" s="40">
        <v>0</v>
      </c>
      <c r="F12" s="40">
        <v>0</v>
      </c>
      <c r="G12" s="40">
        <v>0</v>
      </c>
      <c r="H12" s="40">
        <v>0</v>
      </c>
      <c r="I12" s="40">
        <v>0</v>
      </c>
      <c r="J12" s="40">
        <v>4.0000000000000001E-3</v>
      </c>
    </row>
    <row r="13" spans="1:18" ht="21" customHeight="1">
      <c r="A13" s="357">
        <v>7</v>
      </c>
      <c r="B13" s="357" t="s">
        <v>755</v>
      </c>
      <c r="C13" s="481"/>
      <c r="D13" s="230">
        <v>11086.796</v>
      </c>
      <c r="E13" s="230">
        <v>9991.3960000000006</v>
      </c>
      <c r="F13" s="230">
        <v>13624.302</v>
      </c>
      <c r="G13" s="230">
        <v>11030.096</v>
      </c>
      <c r="H13" s="230">
        <v>19638.205999999998</v>
      </c>
      <c r="I13" s="230">
        <v>14655.721</v>
      </c>
      <c r="J13" s="230">
        <v>17238.661</v>
      </c>
    </row>
    <row r="14" spans="1:18" ht="21" customHeight="1">
      <c r="A14" s="357">
        <v>8</v>
      </c>
      <c r="B14" s="357" t="s">
        <v>756</v>
      </c>
      <c r="C14" s="481"/>
      <c r="D14" s="40">
        <v>1.54</v>
      </c>
      <c r="E14" s="40">
        <v>1.05</v>
      </c>
      <c r="F14" s="40">
        <v>0</v>
      </c>
      <c r="G14" s="40">
        <v>22.276</v>
      </c>
      <c r="H14" s="40">
        <v>1.4E-2</v>
      </c>
      <c r="I14" s="40">
        <v>27.61</v>
      </c>
      <c r="J14" s="40">
        <v>4.2999999999999997E-2</v>
      </c>
    </row>
    <row r="15" spans="1:18" ht="21" customHeight="1">
      <c r="A15" s="357">
        <v>9</v>
      </c>
      <c r="B15" s="357" t="s">
        <v>757</v>
      </c>
      <c r="C15" s="481"/>
      <c r="D15" s="230">
        <v>87083.501000000004</v>
      </c>
      <c r="E15" s="230">
        <v>24605.1</v>
      </c>
      <c r="F15" s="230">
        <v>239.94</v>
      </c>
      <c r="G15" s="230">
        <v>12827.49</v>
      </c>
      <c r="H15" s="230">
        <v>4480.99</v>
      </c>
      <c r="I15" s="230">
        <v>11392.12</v>
      </c>
      <c r="J15" s="230">
        <v>0</v>
      </c>
    </row>
    <row r="16" spans="1:18" ht="21" customHeight="1">
      <c r="A16" s="357">
        <v>10</v>
      </c>
      <c r="B16" s="357" t="s">
        <v>758</v>
      </c>
      <c r="C16" s="481"/>
      <c r="D16" s="40">
        <v>0</v>
      </c>
      <c r="E16" s="40">
        <v>0</v>
      </c>
      <c r="F16" s="40">
        <v>0</v>
      </c>
      <c r="G16" s="40">
        <v>1.524</v>
      </c>
      <c r="H16" s="40">
        <v>11.492000000000001</v>
      </c>
      <c r="I16" s="40">
        <v>9.1630000000000003</v>
      </c>
      <c r="J16" s="40">
        <v>25.425999999999998</v>
      </c>
    </row>
    <row r="17" spans="1:10" ht="21" customHeight="1">
      <c r="A17" s="357">
        <v>11</v>
      </c>
      <c r="B17" s="357" t="s">
        <v>759</v>
      </c>
      <c r="C17" s="481"/>
      <c r="D17" s="230">
        <v>0</v>
      </c>
      <c r="E17" s="230">
        <v>0</v>
      </c>
      <c r="F17" s="230">
        <v>0</v>
      </c>
      <c r="G17" s="230">
        <v>0</v>
      </c>
      <c r="H17" s="230">
        <v>0</v>
      </c>
      <c r="I17" s="230">
        <v>0</v>
      </c>
      <c r="J17" s="230">
        <v>0</v>
      </c>
    </row>
    <row r="18" spans="1:10" ht="21" customHeight="1">
      <c r="A18" s="357">
        <v>12</v>
      </c>
      <c r="B18" s="357" t="s">
        <v>760</v>
      </c>
      <c r="C18" s="481"/>
      <c r="D18" s="40">
        <v>0.153</v>
      </c>
      <c r="E18" s="40">
        <v>0</v>
      </c>
      <c r="F18" s="40">
        <v>0</v>
      </c>
      <c r="G18" s="40">
        <v>25.2</v>
      </c>
      <c r="H18" s="40">
        <v>151.19999999999999</v>
      </c>
      <c r="I18" s="40">
        <v>0</v>
      </c>
      <c r="J18" s="40">
        <v>2144.04</v>
      </c>
    </row>
    <row r="19" spans="1:10" ht="21" customHeight="1">
      <c r="A19" s="357">
        <v>13</v>
      </c>
      <c r="B19" s="357" t="s">
        <v>761</v>
      </c>
      <c r="C19" s="481"/>
      <c r="D19" s="230">
        <v>0</v>
      </c>
      <c r="E19" s="230">
        <v>0</v>
      </c>
      <c r="F19" s="230">
        <v>0</v>
      </c>
      <c r="G19" s="230">
        <v>0</v>
      </c>
      <c r="H19" s="230">
        <v>45</v>
      </c>
      <c r="I19" s="230">
        <v>0</v>
      </c>
      <c r="J19" s="230">
        <v>353.52</v>
      </c>
    </row>
    <row r="20" spans="1:10" ht="21" customHeight="1">
      <c r="A20" s="357">
        <v>14</v>
      </c>
      <c r="B20" s="357" t="s">
        <v>762</v>
      </c>
      <c r="C20" s="481"/>
      <c r="D20" s="40">
        <v>0</v>
      </c>
      <c r="E20" s="40">
        <v>0</v>
      </c>
      <c r="F20" s="40">
        <v>8.0380000000000003</v>
      </c>
      <c r="G20" s="40">
        <v>0</v>
      </c>
      <c r="H20" s="40">
        <v>0</v>
      </c>
      <c r="I20" s="40">
        <v>0</v>
      </c>
      <c r="J20" s="40">
        <v>0</v>
      </c>
    </row>
    <row r="21" spans="1:10" ht="21" customHeight="1">
      <c r="A21" s="357">
        <v>15</v>
      </c>
      <c r="B21" s="357" t="s">
        <v>763</v>
      </c>
      <c r="C21" s="481"/>
      <c r="D21" s="230">
        <v>3.6999999999999998E-2</v>
      </c>
      <c r="E21" s="230">
        <v>0</v>
      </c>
      <c r="F21" s="230">
        <v>0.33200000000000002</v>
      </c>
      <c r="G21" s="230">
        <v>0</v>
      </c>
      <c r="H21" s="230">
        <v>0</v>
      </c>
      <c r="I21" s="230">
        <v>0</v>
      </c>
      <c r="J21" s="230">
        <v>0</v>
      </c>
    </row>
    <row r="22" spans="1:10" ht="21" customHeight="1">
      <c r="A22" s="357">
        <v>16</v>
      </c>
      <c r="B22" s="357" t="s">
        <v>764</v>
      </c>
      <c r="C22" s="481"/>
      <c r="D22" s="40">
        <v>0.26</v>
      </c>
      <c r="E22" s="40">
        <v>0</v>
      </c>
      <c r="F22" s="40">
        <v>0</v>
      </c>
      <c r="G22" s="40">
        <v>0.185</v>
      </c>
      <c r="H22" s="40">
        <v>5.5439999999999996</v>
      </c>
      <c r="I22" s="40">
        <v>35.756</v>
      </c>
      <c r="J22" s="40">
        <v>13.441000000000001</v>
      </c>
    </row>
    <row r="23" spans="1:10" ht="21" customHeight="1">
      <c r="A23" s="357">
        <v>17</v>
      </c>
      <c r="B23" s="357" t="s">
        <v>765</v>
      </c>
      <c r="C23" s="481"/>
      <c r="D23" s="230">
        <v>0</v>
      </c>
      <c r="E23" s="230">
        <v>0</v>
      </c>
      <c r="F23" s="230">
        <v>0</v>
      </c>
      <c r="G23" s="230">
        <v>0</v>
      </c>
      <c r="H23" s="230">
        <v>0</v>
      </c>
      <c r="I23" s="230">
        <v>77.248000000000005</v>
      </c>
      <c r="J23" s="230">
        <v>0</v>
      </c>
    </row>
    <row r="24" spans="1:10" ht="21" customHeight="1">
      <c r="A24" s="357">
        <v>18</v>
      </c>
      <c r="B24" s="357" t="s">
        <v>766</v>
      </c>
      <c r="C24" s="481"/>
      <c r="D24" s="40">
        <v>0</v>
      </c>
      <c r="E24" s="40">
        <v>70.86</v>
      </c>
      <c r="F24" s="40">
        <v>33.112000000000002</v>
      </c>
      <c r="G24" s="40">
        <v>23.244</v>
      </c>
      <c r="H24" s="40">
        <v>7.3440000000000003</v>
      </c>
      <c r="I24" s="40">
        <v>1.1830000000000001</v>
      </c>
      <c r="J24" s="40">
        <v>0.01</v>
      </c>
    </row>
    <row r="25" spans="1:10" ht="21" customHeight="1">
      <c r="A25" s="357">
        <v>19</v>
      </c>
      <c r="B25" s="357" t="s">
        <v>767</v>
      </c>
      <c r="C25" s="481"/>
      <c r="D25" s="230">
        <v>4539.54</v>
      </c>
      <c r="E25" s="230">
        <v>4257.1099999999997</v>
      </c>
      <c r="F25" s="230">
        <v>100.94</v>
      </c>
      <c r="G25" s="230">
        <v>0</v>
      </c>
      <c r="H25" s="230">
        <v>0</v>
      </c>
      <c r="I25" s="230">
        <v>4940.32</v>
      </c>
      <c r="J25" s="230">
        <v>1167.175</v>
      </c>
    </row>
    <row r="26" spans="1:10" ht="21" customHeight="1">
      <c r="A26" s="357">
        <v>20</v>
      </c>
      <c r="B26" s="357" t="s">
        <v>768</v>
      </c>
      <c r="C26" s="481"/>
      <c r="D26" s="40">
        <v>632.35500000000002</v>
      </c>
      <c r="E26" s="40">
        <v>286.33999999999997</v>
      </c>
      <c r="F26" s="40">
        <v>113.52800000000001</v>
      </c>
      <c r="G26" s="40">
        <v>155.107</v>
      </c>
      <c r="H26" s="40">
        <v>153.66399999999999</v>
      </c>
      <c r="I26" s="40">
        <v>150.91800000000001</v>
      </c>
      <c r="J26" s="40">
        <v>20.023</v>
      </c>
    </row>
    <row r="27" spans="1:10" ht="21" customHeight="1">
      <c r="A27" s="357">
        <v>21</v>
      </c>
      <c r="B27" s="357" t="s">
        <v>769</v>
      </c>
      <c r="C27" s="481"/>
      <c r="D27" s="230">
        <v>164324.658</v>
      </c>
      <c r="E27" s="230">
        <v>20449.512999999999</v>
      </c>
      <c r="F27" s="230">
        <v>92387.585000000006</v>
      </c>
      <c r="G27" s="230">
        <v>54486.872000000003</v>
      </c>
      <c r="H27" s="230">
        <v>193275.13200000001</v>
      </c>
      <c r="I27" s="230">
        <v>196424.492</v>
      </c>
      <c r="J27" s="230">
        <v>158853.264</v>
      </c>
    </row>
    <row r="28" spans="1:10" ht="21" customHeight="1">
      <c r="A28" s="357">
        <v>22</v>
      </c>
      <c r="B28" s="357" t="s">
        <v>770</v>
      </c>
      <c r="C28" s="481"/>
      <c r="D28" s="40">
        <v>0.52700000000000002</v>
      </c>
      <c r="E28" s="40">
        <v>0</v>
      </c>
      <c r="F28" s="40">
        <v>0.01</v>
      </c>
      <c r="G28" s="40">
        <v>0</v>
      </c>
      <c r="H28" s="40">
        <v>1.1859999999999999</v>
      </c>
      <c r="I28" s="40">
        <v>0.45</v>
      </c>
      <c r="J28" s="40">
        <v>0.249</v>
      </c>
    </row>
    <row r="29" spans="1:10" ht="21" customHeight="1">
      <c r="A29" s="357">
        <v>23</v>
      </c>
      <c r="B29" s="357" t="s">
        <v>771</v>
      </c>
      <c r="C29" s="481"/>
      <c r="D29" s="230">
        <v>16.59</v>
      </c>
      <c r="E29" s="230">
        <v>0</v>
      </c>
      <c r="F29" s="230">
        <v>0</v>
      </c>
      <c r="G29" s="230">
        <v>0</v>
      </c>
      <c r="H29" s="230">
        <v>137.59</v>
      </c>
      <c r="I29" s="230">
        <v>0</v>
      </c>
      <c r="J29" s="230">
        <v>0</v>
      </c>
    </row>
    <row r="30" spans="1:10" ht="21" customHeight="1">
      <c r="A30" s="357">
        <v>24</v>
      </c>
      <c r="B30" s="357" t="s">
        <v>772</v>
      </c>
      <c r="C30" s="481"/>
      <c r="D30" s="40">
        <v>0</v>
      </c>
      <c r="E30" s="40">
        <v>0</v>
      </c>
      <c r="F30" s="40">
        <v>0</v>
      </c>
      <c r="G30" s="40">
        <v>0</v>
      </c>
      <c r="H30" s="40">
        <v>0</v>
      </c>
      <c r="I30" s="40">
        <v>0</v>
      </c>
      <c r="J30" s="40">
        <v>0</v>
      </c>
    </row>
    <row r="31" spans="1:10" ht="21" customHeight="1">
      <c r="A31" s="357">
        <v>25</v>
      </c>
      <c r="B31" s="357" t="s">
        <v>773</v>
      </c>
      <c r="C31" s="481"/>
      <c r="D31" s="230">
        <v>0</v>
      </c>
      <c r="E31" s="230">
        <v>0</v>
      </c>
      <c r="F31" s="230">
        <v>0</v>
      </c>
      <c r="G31" s="230">
        <v>0</v>
      </c>
      <c r="H31" s="230">
        <v>0</v>
      </c>
      <c r="I31" s="230">
        <v>0</v>
      </c>
      <c r="J31" s="230">
        <v>0</v>
      </c>
    </row>
    <row r="32" spans="1:10" ht="21" customHeight="1">
      <c r="A32" s="357">
        <v>26</v>
      </c>
      <c r="B32" s="357" t="s">
        <v>774</v>
      </c>
      <c r="C32" s="481"/>
      <c r="D32" s="40">
        <v>0</v>
      </c>
      <c r="E32" s="40">
        <v>0</v>
      </c>
      <c r="F32" s="40">
        <v>6.0000000000000001E-3</v>
      </c>
      <c r="G32" s="40">
        <v>2E-3</v>
      </c>
      <c r="H32" s="40">
        <v>0</v>
      </c>
      <c r="I32" s="40">
        <v>0</v>
      </c>
      <c r="J32" s="40">
        <v>0</v>
      </c>
    </row>
    <row r="33" spans="1:10">
      <c r="A33" s="357">
        <v>27</v>
      </c>
      <c r="B33" s="357" t="s">
        <v>775</v>
      </c>
      <c r="C33" s="481"/>
      <c r="D33" s="230">
        <v>0</v>
      </c>
      <c r="E33" s="230">
        <v>0</v>
      </c>
      <c r="F33" s="230">
        <v>0</v>
      </c>
      <c r="G33" s="230">
        <v>0</v>
      </c>
      <c r="H33" s="230">
        <v>0</v>
      </c>
      <c r="I33" s="230">
        <v>0</v>
      </c>
      <c r="J33" s="230">
        <v>26.678000000000001</v>
      </c>
    </row>
    <row r="34" spans="1:10">
      <c r="A34" s="357">
        <v>28</v>
      </c>
      <c r="B34" s="357" t="s">
        <v>776</v>
      </c>
      <c r="C34" s="481"/>
      <c r="D34" s="40">
        <v>0</v>
      </c>
      <c r="E34" s="40">
        <v>0</v>
      </c>
      <c r="F34" s="40">
        <v>0</v>
      </c>
      <c r="G34" s="40">
        <v>0</v>
      </c>
      <c r="H34" s="40">
        <v>0</v>
      </c>
      <c r="I34" s="40">
        <v>2E-3</v>
      </c>
      <c r="J34" s="40">
        <v>0</v>
      </c>
    </row>
    <row r="35" spans="1:10">
      <c r="A35" s="357">
        <v>29</v>
      </c>
      <c r="B35" s="357" t="s">
        <v>777</v>
      </c>
      <c r="C35" s="481"/>
      <c r="D35" s="230">
        <v>0</v>
      </c>
      <c r="E35" s="230">
        <v>0</v>
      </c>
      <c r="F35" s="230">
        <v>0</v>
      </c>
      <c r="G35" s="230">
        <v>0</v>
      </c>
      <c r="H35" s="230">
        <v>0</v>
      </c>
      <c r="I35" s="230">
        <v>0</v>
      </c>
      <c r="J35" s="230">
        <v>0</v>
      </c>
    </row>
    <row r="36" spans="1:10">
      <c r="A36" s="357">
        <v>30</v>
      </c>
      <c r="B36" s="357" t="s">
        <v>778</v>
      </c>
      <c r="C36" s="481"/>
      <c r="D36" s="40">
        <v>17378.382000000001</v>
      </c>
      <c r="E36" s="40">
        <v>22449.839</v>
      </c>
      <c r="F36" s="40">
        <v>19762.565999999999</v>
      </c>
      <c r="G36" s="40">
        <v>29333.574000000001</v>
      </c>
      <c r="H36" s="40">
        <v>53753.451999999997</v>
      </c>
      <c r="I36" s="40">
        <v>32770.659</v>
      </c>
      <c r="J36" s="40">
        <v>45581.908000000003</v>
      </c>
    </row>
    <row r="37" spans="1:10">
      <c r="A37" s="357">
        <v>31</v>
      </c>
      <c r="B37" s="357" t="s">
        <v>779</v>
      </c>
      <c r="C37" s="481"/>
      <c r="D37" s="230">
        <v>127688.554</v>
      </c>
      <c r="E37" s="230">
        <v>118178.37699999999</v>
      </c>
      <c r="F37" s="230">
        <v>113999.128</v>
      </c>
      <c r="G37" s="230">
        <v>149117.44699999999</v>
      </c>
      <c r="H37" s="230">
        <v>302891.08</v>
      </c>
      <c r="I37" s="230">
        <v>176801.524</v>
      </c>
      <c r="J37" s="230">
        <v>167390.82</v>
      </c>
    </row>
    <row r="38" spans="1:10">
      <c r="A38" s="357">
        <v>32</v>
      </c>
      <c r="B38" s="357" t="s">
        <v>780</v>
      </c>
      <c r="C38" s="481"/>
      <c r="D38" s="40">
        <v>0</v>
      </c>
      <c r="E38" s="40">
        <v>0</v>
      </c>
      <c r="F38" s="40">
        <v>0</v>
      </c>
      <c r="G38" s="40">
        <v>0</v>
      </c>
      <c r="H38" s="40">
        <v>0</v>
      </c>
      <c r="I38" s="40">
        <v>0</v>
      </c>
      <c r="J38" s="40">
        <v>0</v>
      </c>
    </row>
    <row r="39" spans="1:10">
      <c r="A39" s="357">
        <v>33</v>
      </c>
      <c r="B39" s="357" t="s">
        <v>781</v>
      </c>
      <c r="C39" s="481"/>
      <c r="D39" s="230">
        <v>0</v>
      </c>
      <c r="E39" s="230">
        <v>0</v>
      </c>
      <c r="F39" s="230">
        <v>0</v>
      </c>
      <c r="G39" s="230">
        <v>0</v>
      </c>
      <c r="H39" s="230">
        <v>0</v>
      </c>
      <c r="I39" s="230">
        <v>17.664000000000001</v>
      </c>
      <c r="J39" s="230">
        <v>0</v>
      </c>
    </row>
    <row r="40" spans="1:10">
      <c r="A40" s="357">
        <v>34</v>
      </c>
      <c r="B40" s="357" t="s">
        <v>782</v>
      </c>
      <c r="C40" s="481"/>
      <c r="D40" s="40">
        <v>0</v>
      </c>
      <c r="E40" s="40">
        <v>0</v>
      </c>
      <c r="F40" s="40">
        <v>0</v>
      </c>
      <c r="G40" s="40">
        <v>0.3</v>
      </c>
      <c r="H40" s="40">
        <v>0</v>
      </c>
      <c r="I40" s="40">
        <v>0</v>
      </c>
      <c r="J40" s="40">
        <v>1103.046</v>
      </c>
    </row>
    <row r="41" spans="1:10">
      <c r="A41" s="357">
        <v>35</v>
      </c>
      <c r="B41" s="357" t="s">
        <v>783</v>
      </c>
      <c r="C41" s="481"/>
      <c r="D41" s="230">
        <v>0</v>
      </c>
      <c r="E41" s="230">
        <v>0</v>
      </c>
      <c r="F41" s="230">
        <v>28.59</v>
      </c>
      <c r="G41" s="230">
        <v>0</v>
      </c>
      <c r="H41" s="230">
        <v>108.14</v>
      </c>
      <c r="I41" s="230">
        <v>144.19800000000001</v>
      </c>
      <c r="J41" s="230">
        <v>3.0000000000000001E-3</v>
      </c>
    </row>
    <row r="42" spans="1:10">
      <c r="A42" s="357">
        <v>36</v>
      </c>
      <c r="B42" s="357" t="s">
        <v>784</v>
      </c>
      <c r="C42" s="481"/>
      <c r="D42" s="40">
        <v>0</v>
      </c>
      <c r="E42" s="40">
        <v>0</v>
      </c>
      <c r="F42" s="40">
        <v>0</v>
      </c>
      <c r="G42" s="40">
        <v>0</v>
      </c>
      <c r="H42" s="40">
        <v>0</v>
      </c>
      <c r="I42" s="40">
        <v>0</v>
      </c>
      <c r="J42" s="40">
        <v>0</v>
      </c>
    </row>
    <row r="43" spans="1:10">
      <c r="A43" s="357">
        <v>37</v>
      </c>
      <c r="B43" s="357" t="s">
        <v>785</v>
      </c>
      <c r="C43" s="481"/>
      <c r="D43" s="230">
        <v>0</v>
      </c>
      <c r="E43" s="230">
        <v>0</v>
      </c>
      <c r="F43" s="230">
        <v>0</v>
      </c>
      <c r="G43" s="230">
        <v>0</v>
      </c>
      <c r="H43" s="230">
        <v>0</v>
      </c>
      <c r="I43" s="230">
        <v>0</v>
      </c>
      <c r="J43" s="230">
        <v>0</v>
      </c>
    </row>
    <row r="44" spans="1:10">
      <c r="A44" s="357">
        <v>38</v>
      </c>
      <c r="B44" s="357" t="s">
        <v>786</v>
      </c>
      <c r="C44" s="481"/>
      <c r="D44" s="40">
        <v>0</v>
      </c>
      <c r="E44" s="40">
        <v>0</v>
      </c>
      <c r="F44" s="40">
        <v>0</v>
      </c>
      <c r="G44" s="40">
        <v>0</v>
      </c>
      <c r="H44" s="40">
        <v>0</v>
      </c>
      <c r="I44" s="40">
        <v>0</v>
      </c>
      <c r="J44" s="40">
        <v>0</v>
      </c>
    </row>
    <row r="45" spans="1:10">
      <c r="A45" s="357">
        <v>39</v>
      </c>
      <c r="B45" s="357" t="s">
        <v>787</v>
      </c>
      <c r="C45" s="481"/>
      <c r="D45" s="230">
        <v>0</v>
      </c>
      <c r="E45" s="230">
        <v>0</v>
      </c>
      <c r="F45" s="230">
        <v>1E-3</v>
      </c>
      <c r="G45" s="230">
        <v>0</v>
      </c>
      <c r="H45" s="230">
        <v>0</v>
      </c>
      <c r="I45" s="230">
        <v>0</v>
      </c>
      <c r="J45" s="230">
        <v>0</v>
      </c>
    </row>
    <row r="46" spans="1:10">
      <c r="A46" s="357">
        <v>40</v>
      </c>
      <c r="B46" s="357" t="s">
        <v>788</v>
      </c>
      <c r="C46" s="481"/>
      <c r="D46" s="40">
        <v>0</v>
      </c>
      <c r="E46" s="40">
        <v>1</v>
      </c>
      <c r="F46" s="40">
        <v>0</v>
      </c>
      <c r="G46" s="40">
        <v>44.4</v>
      </c>
      <c r="H46" s="40">
        <v>0</v>
      </c>
      <c r="I46" s="40">
        <v>0</v>
      </c>
      <c r="J46" s="40">
        <v>0</v>
      </c>
    </row>
    <row r="47" spans="1:10">
      <c r="A47" s="357">
        <v>41</v>
      </c>
      <c r="B47" s="357" t="s">
        <v>789</v>
      </c>
      <c r="C47" s="481"/>
      <c r="D47" s="230">
        <v>2486.21</v>
      </c>
      <c r="E47" s="230">
        <v>3179.5479999999998</v>
      </c>
      <c r="F47" s="230">
        <v>1716.4069999999999</v>
      </c>
      <c r="G47" s="230">
        <v>1153.4649999999999</v>
      </c>
      <c r="H47" s="230">
        <v>3693.8780000000002</v>
      </c>
      <c r="I47" s="230">
        <v>822.64800000000002</v>
      </c>
      <c r="J47" s="230">
        <v>56</v>
      </c>
    </row>
    <row r="48" spans="1:10">
      <c r="A48" s="357">
        <v>42</v>
      </c>
      <c r="B48" s="357" t="s">
        <v>790</v>
      </c>
      <c r="C48" s="481"/>
      <c r="D48" s="40">
        <v>19</v>
      </c>
      <c r="E48" s="40">
        <v>3</v>
      </c>
      <c r="F48" s="40">
        <v>35</v>
      </c>
      <c r="G48" s="40">
        <v>226</v>
      </c>
      <c r="H48" s="40">
        <v>57.1</v>
      </c>
      <c r="I48" s="40">
        <v>94.78</v>
      </c>
      <c r="J48" s="40">
        <v>117</v>
      </c>
    </row>
    <row r="49" spans="1:10">
      <c r="A49" s="357">
        <v>43</v>
      </c>
      <c r="B49" s="357" t="s">
        <v>791</v>
      </c>
      <c r="C49" s="481"/>
      <c r="D49" s="230">
        <v>525</v>
      </c>
      <c r="E49" s="230">
        <v>50</v>
      </c>
      <c r="F49" s="230">
        <v>0</v>
      </c>
      <c r="G49" s="230">
        <v>0</v>
      </c>
      <c r="H49" s="230">
        <v>60</v>
      </c>
      <c r="I49" s="230">
        <v>0</v>
      </c>
      <c r="J49" s="230">
        <v>0</v>
      </c>
    </row>
    <row r="50" spans="1:10">
      <c r="A50" s="357">
        <v>44</v>
      </c>
      <c r="B50" s="357" t="s">
        <v>792</v>
      </c>
      <c r="C50" s="481"/>
      <c r="D50" s="40">
        <v>0</v>
      </c>
      <c r="E50" s="40">
        <v>0</v>
      </c>
      <c r="F50" s="40">
        <v>0</v>
      </c>
      <c r="G50" s="40">
        <v>0</v>
      </c>
      <c r="H50" s="40">
        <v>0</v>
      </c>
      <c r="I50" s="40">
        <v>0</v>
      </c>
      <c r="J50" s="40">
        <v>0</v>
      </c>
    </row>
    <row r="51" spans="1:10">
      <c r="A51" s="357">
        <v>45</v>
      </c>
      <c r="B51" s="357" t="s">
        <v>793</v>
      </c>
      <c r="C51" s="481"/>
      <c r="D51" s="230">
        <v>0.25</v>
      </c>
      <c r="E51" s="230">
        <v>5.47</v>
      </c>
      <c r="F51" s="230">
        <v>0</v>
      </c>
      <c r="G51" s="230">
        <v>88</v>
      </c>
      <c r="H51" s="230">
        <v>12.05</v>
      </c>
      <c r="I51" s="230">
        <v>0.45</v>
      </c>
      <c r="J51" s="230">
        <v>12.507</v>
      </c>
    </row>
    <row r="52" spans="1:10">
      <c r="A52" s="357">
        <v>46</v>
      </c>
      <c r="B52" s="357" t="s">
        <v>794</v>
      </c>
      <c r="C52" s="481"/>
      <c r="D52" s="40">
        <v>2010.414</v>
      </c>
      <c r="E52" s="40">
        <v>6735.2129999999997</v>
      </c>
      <c r="F52" s="40">
        <v>2226.5700000000002</v>
      </c>
      <c r="G52" s="40">
        <v>2307.625</v>
      </c>
      <c r="H52" s="40">
        <v>16573.64</v>
      </c>
      <c r="I52" s="40">
        <v>181302.16800000001</v>
      </c>
      <c r="J52" s="40">
        <v>378230.05099999998</v>
      </c>
    </row>
    <row r="53" spans="1:10">
      <c r="A53" s="357">
        <v>47</v>
      </c>
      <c r="B53" s="357" t="s">
        <v>795</v>
      </c>
      <c r="C53" s="481"/>
      <c r="D53" s="230">
        <v>0</v>
      </c>
      <c r="E53" s="230">
        <v>0</v>
      </c>
      <c r="F53" s="230">
        <v>0</v>
      </c>
      <c r="G53" s="230">
        <v>0</v>
      </c>
      <c r="H53" s="230">
        <v>0</v>
      </c>
      <c r="I53" s="230">
        <v>28.5</v>
      </c>
      <c r="J53" s="230">
        <v>0</v>
      </c>
    </row>
    <row r="54" spans="1:10">
      <c r="A54" s="357">
        <v>48</v>
      </c>
      <c r="B54" s="357" t="s">
        <v>796</v>
      </c>
      <c r="C54" s="481"/>
      <c r="D54" s="40">
        <v>43978.796999999999</v>
      </c>
      <c r="E54" s="40">
        <v>38059.485000000001</v>
      </c>
      <c r="F54" s="40">
        <v>21153.913</v>
      </c>
      <c r="G54" s="40">
        <v>26950.772000000001</v>
      </c>
      <c r="H54" s="40">
        <v>64006.303</v>
      </c>
      <c r="I54" s="40">
        <v>42007.964999999997</v>
      </c>
      <c r="J54" s="40">
        <v>15120.281999999999</v>
      </c>
    </row>
    <row r="55" spans="1:10">
      <c r="A55" s="357">
        <v>49</v>
      </c>
      <c r="B55" s="357" t="s">
        <v>797</v>
      </c>
      <c r="C55" s="481"/>
      <c r="D55" s="230">
        <v>677.64</v>
      </c>
      <c r="E55" s="230">
        <v>0</v>
      </c>
      <c r="F55" s="230">
        <v>0</v>
      </c>
      <c r="G55" s="230">
        <v>0</v>
      </c>
      <c r="H55" s="230">
        <v>0</v>
      </c>
      <c r="I55" s="230">
        <v>28.5</v>
      </c>
      <c r="J55" s="230">
        <v>100.26</v>
      </c>
    </row>
    <row r="56" spans="1:10">
      <c r="A56" s="357">
        <v>50</v>
      </c>
      <c r="B56" s="357" t="s">
        <v>798</v>
      </c>
      <c r="C56" s="481"/>
      <c r="D56" s="40">
        <v>2214.77</v>
      </c>
      <c r="E56" s="40">
        <v>151.89500000000001</v>
      </c>
      <c r="F56" s="40">
        <v>1564.2470000000001</v>
      </c>
      <c r="G56" s="40">
        <v>3821.0459999999998</v>
      </c>
      <c r="H56" s="40">
        <v>2579.933</v>
      </c>
      <c r="I56" s="40">
        <v>1000.615</v>
      </c>
      <c r="J56" s="40">
        <v>10558.616</v>
      </c>
    </row>
    <row r="57" spans="1:10">
      <c r="A57" s="357">
        <v>51</v>
      </c>
      <c r="B57" s="357" t="s">
        <v>799</v>
      </c>
      <c r="C57" s="481"/>
      <c r="D57" s="230">
        <v>49812.985999999997</v>
      </c>
      <c r="E57" s="230">
        <v>14460.914000000001</v>
      </c>
      <c r="F57" s="230">
        <v>49903.853000000003</v>
      </c>
      <c r="G57" s="230">
        <v>12950.745000000001</v>
      </c>
      <c r="H57" s="230">
        <v>0</v>
      </c>
      <c r="I57" s="230">
        <v>47268.06</v>
      </c>
      <c r="J57" s="230">
        <v>85483.46</v>
      </c>
    </row>
    <row r="58" spans="1:10">
      <c r="A58" s="357">
        <v>52</v>
      </c>
      <c r="B58" s="357" t="s">
        <v>800</v>
      </c>
      <c r="C58" s="481"/>
      <c r="D58" s="40">
        <v>158.26900000000001</v>
      </c>
      <c r="E58" s="40">
        <v>668.51</v>
      </c>
      <c r="F58" s="40">
        <v>2897.337</v>
      </c>
      <c r="G58" s="40">
        <v>15110.85</v>
      </c>
      <c r="H58" s="40">
        <v>0</v>
      </c>
      <c r="I58" s="40">
        <v>0.5</v>
      </c>
      <c r="J58" s="40">
        <v>0</v>
      </c>
    </row>
    <row r="59" spans="1:10">
      <c r="A59" s="357">
        <v>53</v>
      </c>
      <c r="B59" s="357" t="s">
        <v>801</v>
      </c>
      <c r="C59" s="481"/>
      <c r="D59" s="230">
        <v>94.692999999999998</v>
      </c>
      <c r="E59" s="230">
        <v>0.84499999999999997</v>
      </c>
      <c r="F59" s="230">
        <v>180.39</v>
      </c>
      <c r="G59" s="230">
        <v>1822.42</v>
      </c>
      <c r="H59" s="230">
        <v>0</v>
      </c>
      <c r="I59" s="230">
        <v>4903.97</v>
      </c>
      <c r="J59" s="230">
        <v>1291.24</v>
      </c>
    </row>
    <row r="60" spans="1:10">
      <c r="A60" s="357">
        <v>54</v>
      </c>
      <c r="B60" s="357" t="s">
        <v>802</v>
      </c>
      <c r="C60" s="481"/>
      <c r="D60" s="40">
        <v>47476.62</v>
      </c>
      <c r="E60" s="40">
        <v>0</v>
      </c>
      <c r="F60" s="40">
        <v>0</v>
      </c>
      <c r="G60" s="40">
        <v>0</v>
      </c>
      <c r="H60" s="40">
        <v>8273</v>
      </c>
      <c r="I60" s="40">
        <v>0</v>
      </c>
      <c r="J60" s="40">
        <v>0</v>
      </c>
    </row>
    <row r="61" spans="1:10">
      <c r="A61" s="488" t="s">
        <v>364</v>
      </c>
      <c r="B61" s="490"/>
      <c r="C61" s="481"/>
      <c r="D61" s="207">
        <v>762709.41200000001</v>
      </c>
      <c r="E61" s="207">
        <v>443665.80599999987</v>
      </c>
      <c r="F61" s="207">
        <v>492282.658</v>
      </c>
      <c r="G61" s="207">
        <v>583980.72600000014</v>
      </c>
      <c r="H61" s="207">
        <v>1111712.7</v>
      </c>
      <c r="I61" s="207">
        <v>988734.91299999994</v>
      </c>
      <c r="J61" s="207">
        <v>1169141.6999999997</v>
      </c>
    </row>
    <row r="62" spans="1:10" s="158" customFormat="1" ht="14">
      <c r="A62" s="668" t="s">
        <v>622</v>
      </c>
      <c r="B62" s="668"/>
      <c r="C62" s="668"/>
      <c r="D62" s="668"/>
      <c r="E62" s="412"/>
      <c r="F62" s="412"/>
      <c r="G62" s="412"/>
      <c r="H62" s="412"/>
      <c r="I62" s="412"/>
      <c r="J62" s="428" t="s">
        <v>301</v>
      </c>
    </row>
  </sheetData>
  <mergeCells count="8">
    <mergeCell ref="A62:D62"/>
    <mergeCell ref="A4:J4"/>
    <mergeCell ref="A5:A6"/>
    <mergeCell ref="B5:B6"/>
    <mergeCell ref="C5:C6"/>
    <mergeCell ref="D5:J5"/>
    <mergeCell ref="C7:C61"/>
    <mergeCell ref="A61:B61"/>
  </mergeCells>
  <hyperlinks>
    <hyperlink ref="J62" location="'Index'!A1" display="العودة الى الفهرس" xr:uid="{F2E925B2-FAFE-4C3D-8219-9D615C2F34E5}"/>
  </hyperlinks>
  <pageMargins left="0.7" right="0.7" top="0.75" bottom="0.75" header="0.3" footer="0.3"/>
  <pageSetup paperSize="9" scale="48"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B761-EA64-4484-8085-E5D144B32F51}">
  <dimension ref="A1:E15"/>
  <sheetViews>
    <sheetView showGridLines="0" view="pageBreakPreview" zoomScaleNormal="100" zoomScaleSheetLayoutView="100" workbookViewId="0">
      <selection activeCell="F1" sqref="F1"/>
    </sheetView>
  </sheetViews>
  <sheetFormatPr defaultColWidth="8.75" defaultRowHeight="19"/>
  <cols>
    <col min="1" max="1" width="35.75" style="31" customWidth="1"/>
    <col min="2" max="2" width="18.75" style="31" customWidth="1"/>
    <col min="3" max="3" width="17.58203125" style="31" customWidth="1"/>
    <col min="4" max="4" width="17.58203125" style="450" customWidth="1"/>
    <col min="5" max="5" width="17.58203125" style="31" customWidth="1"/>
    <col min="6" max="6" width="10" style="31" bestFit="1" customWidth="1"/>
    <col min="7" max="16384" width="8.75" style="31"/>
  </cols>
  <sheetData>
    <row r="1" spans="1:5" ht="21" customHeight="1">
      <c r="A1" s="239"/>
      <c r="B1" s="239"/>
      <c r="C1" s="239"/>
      <c r="D1" s="239"/>
      <c r="E1" s="42"/>
    </row>
    <row r="2" spans="1:5" ht="21" customHeight="1">
      <c r="A2" s="239"/>
      <c r="B2" s="239"/>
      <c r="C2" s="239"/>
      <c r="D2" s="239"/>
      <c r="E2" s="42"/>
    </row>
    <row r="3" spans="1:5" ht="21" customHeight="1">
      <c r="A3" s="239"/>
      <c r="B3" s="239"/>
      <c r="C3" s="239"/>
      <c r="D3" s="239"/>
      <c r="E3" s="42"/>
    </row>
    <row r="4" spans="1:5" s="246" customFormat="1" ht="55" customHeight="1">
      <c r="A4" s="740" t="s">
        <v>809</v>
      </c>
      <c r="B4" s="740"/>
      <c r="C4" s="741"/>
      <c r="D4" s="741"/>
      <c r="E4" s="741"/>
    </row>
    <row r="5" spans="1:5" ht="21" customHeight="1">
      <c r="A5" s="500" t="s">
        <v>331</v>
      </c>
      <c r="B5" s="710" t="s">
        <v>804</v>
      </c>
      <c r="C5" s="689" t="s">
        <v>329</v>
      </c>
      <c r="D5" s="689"/>
      <c r="E5" s="689"/>
    </row>
    <row r="6" spans="1:5" ht="21" customHeight="1">
      <c r="A6" s="500"/>
      <c r="B6" s="742"/>
      <c r="C6" s="451">
        <v>2022</v>
      </c>
      <c r="D6" s="451">
        <v>2023</v>
      </c>
      <c r="E6" s="451">
        <v>2024</v>
      </c>
    </row>
    <row r="7" spans="1:5" ht="21" customHeight="1">
      <c r="A7" s="705" t="s">
        <v>806</v>
      </c>
      <c r="B7" s="409" t="s">
        <v>805</v>
      </c>
      <c r="C7" s="453" t="s">
        <v>216</v>
      </c>
      <c r="D7" s="455">
        <v>0.99999999999999989</v>
      </c>
      <c r="E7" s="455">
        <v>1</v>
      </c>
    </row>
    <row r="8" spans="1:5" ht="21" customHeight="1">
      <c r="A8" s="705"/>
      <c r="B8" s="409" t="s">
        <v>810</v>
      </c>
      <c r="C8" s="453" t="s">
        <v>216</v>
      </c>
      <c r="D8" s="455">
        <v>0.98275448751287198</v>
      </c>
      <c r="E8" s="455">
        <v>0.98860000000000003</v>
      </c>
    </row>
    <row r="9" spans="1:5" ht="21" customHeight="1">
      <c r="A9" s="705"/>
      <c r="B9" s="409" t="s">
        <v>364</v>
      </c>
      <c r="C9" s="456" t="s">
        <v>216</v>
      </c>
      <c r="D9" s="457">
        <v>0.99751914965999544</v>
      </c>
      <c r="E9" s="457">
        <v>0.99860000000000004</v>
      </c>
    </row>
    <row r="10" spans="1:5" ht="21" customHeight="1">
      <c r="A10" s="705" t="s">
        <v>807</v>
      </c>
      <c r="B10" s="409" t="s">
        <v>805</v>
      </c>
      <c r="C10" s="455">
        <v>1</v>
      </c>
      <c r="D10" s="455">
        <v>1.0000000000000018</v>
      </c>
      <c r="E10" s="455">
        <v>1</v>
      </c>
    </row>
    <row r="11" spans="1:5" ht="21" customHeight="1">
      <c r="A11" s="705"/>
      <c r="B11" s="409" t="s">
        <v>810</v>
      </c>
      <c r="C11" s="455">
        <v>0.99469047197181037</v>
      </c>
      <c r="D11" s="455">
        <v>0.99476067334823171</v>
      </c>
      <c r="E11" s="455">
        <v>0.99849999999999994</v>
      </c>
    </row>
    <row r="12" spans="1:5" ht="21" customHeight="1">
      <c r="A12" s="705"/>
      <c r="B12" s="409" t="s">
        <v>364</v>
      </c>
      <c r="C12" s="457">
        <v>0.99908339215722752</v>
      </c>
      <c r="D12" s="457">
        <v>0.99924629753304783</v>
      </c>
      <c r="E12" s="457">
        <v>0.99980000000000002</v>
      </c>
    </row>
    <row r="13" spans="1:5" s="158" customFormat="1" ht="14">
      <c r="A13" s="734" t="s">
        <v>460</v>
      </c>
      <c r="B13" s="735"/>
      <c r="C13" s="736"/>
      <c r="D13" s="438"/>
      <c r="E13" s="426"/>
    </row>
    <row r="14" spans="1:5" s="158" customFormat="1" ht="21" customHeight="1">
      <c r="A14" s="737" t="s">
        <v>622</v>
      </c>
      <c r="B14" s="737"/>
      <c r="C14" s="429"/>
      <c r="D14" s="437"/>
      <c r="E14" s="348"/>
    </row>
    <row r="15" spans="1:5" s="158" customFormat="1" ht="14">
      <c r="A15" s="738" t="s">
        <v>811</v>
      </c>
      <c r="B15" s="739"/>
      <c r="C15" s="412"/>
      <c r="D15" s="458"/>
      <c r="E15" s="380" t="s">
        <v>301</v>
      </c>
    </row>
  </sheetData>
  <mergeCells count="9">
    <mergeCell ref="A13:C13"/>
    <mergeCell ref="A14:B14"/>
    <mergeCell ref="A15:B15"/>
    <mergeCell ref="A4:E4"/>
    <mergeCell ref="A5:A6"/>
    <mergeCell ref="B5:B6"/>
    <mergeCell ref="C5:E5"/>
    <mergeCell ref="A7:A9"/>
    <mergeCell ref="A10:A12"/>
  </mergeCells>
  <hyperlinks>
    <hyperlink ref="E15" location="'Index'!A1" display="العودة الى الفهرس" xr:uid="{D32D21E6-74CD-465A-AD47-5ECAF999B5E3}"/>
  </hyperlinks>
  <pageMargins left="0.7" right="0.7" top="0.75" bottom="0.75" header="0.3" footer="0.3"/>
  <pageSetup paperSize="9" scale="73" orientation="portrait" verticalDpi="30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380A2-245B-49F5-9448-E60849A62DA9}">
  <dimension ref="A1:L19"/>
  <sheetViews>
    <sheetView showGridLines="0" view="pageBreakPreview" zoomScaleNormal="100" zoomScaleSheetLayoutView="100" workbookViewId="0">
      <selection activeCell="E19" sqref="E19"/>
    </sheetView>
  </sheetViews>
  <sheetFormatPr defaultColWidth="9" defaultRowHeight="19"/>
  <cols>
    <col min="1" max="1" width="40.1640625" style="297" customWidth="1"/>
    <col min="2" max="2" width="12.83203125" style="297" customWidth="1"/>
    <col min="3" max="5" width="18.1640625" style="297" customWidth="1"/>
    <col min="6" max="16384" width="9" style="297"/>
  </cols>
  <sheetData>
    <row r="1" spans="1:12" ht="21" customHeight="1">
      <c r="A1" s="239"/>
      <c r="B1" s="239"/>
      <c r="C1" s="239"/>
      <c r="D1" s="239"/>
      <c r="E1" s="296"/>
    </row>
    <row r="2" spans="1:12" ht="21" customHeight="1">
      <c r="A2" s="239"/>
      <c r="B2" s="239"/>
      <c r="C2" s="239"/>
      <c r="D2" s="239"/>
      <c r="E2" s="296"/>
    </row>
    <row r="3" spans="1:12" ht="21" customHeight="1">
      <c r="A3" s="239"/>
      <c r="B3" s="239"/>
      <c r="C3" s="239"/>
      <c r="D3" s="239"/>
      <c r="E3" s="296"/>
    </row>
    <row r="4" spans="1:12" s="298" customFormat="1" ht="55" customHeight="1">
      <c r="A4" s="743" t="s">
        <v>845</v>
      </c>
      <c r="B4" s="743"/>
      <c r="C4" s="743"/>
      <c r="D4" s="743"/>
      <c r="E4" s="743"/>
    </row>
    <row r="5" spans="1:12" ht="21" customHeight="1">
      <c r="A5" s="705" t="s">
        <v>331</v>
      </c>
      <c r="B5" s="710" t="s">
        <v>804</v>
      </c>
      <c r="C5" s="689" t="s">
        <v>329</v>
      </c>
      <c r="D5" s="689"/>
      <c r="E5" s="689"/>
    </row>
    <row r="6" spans="1:12" ht="21" customHeight="1">
      <c r="A6" s="705"/>
      <c r="B6" s="742"/>
      <c r="C6" s="451">
        <v>2022</v>
      </c>
      <c r="D6" s="451">
        <v>2023</v>
      </c>
      <c r="E6" s="451">
        <v>2024</v>
      </c>
    </row>
    <row r="7" spans="1:12" ht="21" customHeight="1">
      <c r="A7" s="710" t="s">
        <v>812</v>
      </c>
      <c r="B7" s="409" t="s">
        <v>805</v>
      </c>
      <c r="C7" s="455">
        <v>0.8428462440184219</v>
      </c>
      <c r="D7" s="455">
        <v>0.85099420104330614</v>
      </c>
      <c r="E7" s="455">
        <v>0.93730000000000002</v>
      </c>
      <c r="J7" s="299"/>
      <c r="K7" s="299"/>
    </row>
    <row r="8" spans="1:12" ht="21" customHeight="1">
      <c r="A8" s="744"/>
      <c r="B8" s="409" t="s">
        <v>810</v>
      </c>
      <c r="C8" s="455">
        <v>0.55236256496601344</v>
      </c>
      <c r="D8" s="455">
        <v>0.55468206089372651</v>
      </c>
      <c r="E8" s="455">
        <v>0.59260000000000002</v>
      </c>
      <c r="J8" s="299"/>
      <c r="K8" s="299"/>
    </row>
    <row r="9" spans="1:12" ht="21" customHeight="1">
      <c r="A9" s="742"/>
      <c r="B9" s="409" t="s">
        <v>364</v>
      </c>
      <c r="C9" s="457">
        <v>0.79269873241232403</v>
      </c>
      <c r="D9" s="457">
        <v>0.80836826724258448</v>
      </c>
      <c r="E9" s="457">
        <v>0.89480000000000004</v>
      </c>
      <c r="J9" s="299"/>
      <c r="K9" s="299"/>
    </row>
    <row r="10" spans="1:12" ht="21" customHeight="1">
      <c r="A10" s="710" t="s">
        <v>813</v>
      </c>
      <c r="B10" s="409" t="s">
        <v>805</v>
      </c>
      <c r="C10" s="455">
        <v>0.99249222289047334</v>
      </c>
      <c r="D10" s="455">
        <v>0.99828945553892301</v>
      </c>
      <c r="E10" s="455">
        <v>0.99980000000000002</v>
      </c>
      <c r="J10" s="299"/>
      <c r="K10" s="299"/>
    </row>
    <row r="11" spans="1:12" ht="21" customHeight="1">
      <c r="A11" s="744"/>
      <c r="B11" s="409" t="s">
        <v>810</v>
      </c>
      <c r="C11" s="455">
        <v>0.97951819542188956</v>
      </c>
      <c r="D11" s="455">
        <v>0.9891300445114467</v>
      </c>
      <c r="E11" s="455">
        <v>0.9948999999999999</v>
      </c>
      <c r="J11" s="299"/>
      <c r="K11" s="299"/>
    </row>
    <row r="12" spans="1:12" ht="21" customHeight="1">
      <c r="A12" s="742"/>
      <c r="B12" s="409" t="s">
        <v>364</v>
      </c>
      <c r="C12" s="457">
        <v>0.99025245783664073</v>
      </c>
      <c r="D12" s="457">
        <v>0.99697182998393885</v>
      </c>
      <c r="E12" s="457">
        <v>0.99919999999999998</v>
      </c>
      <c r="J12" s="299"/>
      <c r="K12" s="299"/>
    </row>
    <row r="13" spans="1:12" ht="21" customHeight="1">
      <c r="A13" s="705" t="s">
        <v>814</v>
      </c>
      <c r="B13" s="409" t="s">
        <v>805</v>
      </c>
      <c r="C13" s="455">
        <v>0.9945594739260446</v>
      </c>
      <c r="D13" s="455">
        <v>0.99894077378654289</v>
      </c>
      <c r="E13" s="455">
        <v>1</v>
      </c>
      <c r="J13" s="299"/>
      <c r="K13" s="299"/>
    </row>
    <row r="14" spans="1:12" ht="21" customHeight="1">
      <c r="A14" s="705"/>
      <c r="B14" s="409" t="s">
        <v>810</v>
      </c>
      <c r="C14" s="455">
        <v>0.98815020607536352</v>
      </c>
      <c r="D14" s="455">
        <v>0.99412131514451796</v>
      </c>
      <c r="E14" s="455">
        <v>0.99659999999999993</v>
      </c>
      <c r="J14" s="299"/>
      <c r="K14" s="299"/>
    </row>
    <row r="15" spans="1:12" ht="21" customHeight="1">
      <c r="A15" s="705"/>
      <c r="B15" s="409" t="s">
        <v>364</v>
      </c>
      <c r="C15" s="457">
        <v>0.99345301302270983</v>
      </c>
      <c r="D15" s="457">
        <v>0.99824747136252834</v>
      </c>
      <c r="E15" s="457">
        <v>0.99959999999999993</v>
      </c>
      <c r="J15" s="299"/>
      <c r="K15" s="299"/>
    </row>
    <row r="16" spans="1:12" ht="21" customHeight="1">
      <c r="A16" s="705" t="s">
        <v>815</v>
      </c>
      <c r="B16" s="409" t="s">
        <v>805</v>
      </c>
      <c r="C16" s="455">
        <v>0.98797796546135264</v>
      </c>
      <c r="D16" s="455">
        <v>0.9871209425142754</v>
      </c>
      <c r="E16" s="455">
        <v>0.98599999999999999</v>
      </c>
      <c r="J16" s="299"/>
      <c r="K16" s="299"/>
      <c r="L16" s="299"/>
    </row>
    <row r="17" spans="1:12" ht="21" customHeight="1">
      <c r="A17" s="705"/>
      <c r="B17" s="409" t="s">
        <v>810</v>
      </c>
      <c r="C17" s="455">
        <v>0.96433966191696385</v>
      </c>
      <c r="D17" s="455">
        <v>0.9669884832684511</v>
      </c>
      <c r="E17" s="455">
        <v>0.97909999999999997</v>
      </c>
      <c r="J17" s="299"/>
      <c r="K17" s="299"/>
      <c r="L17" s="299"/>
    </row>
    <row r="18" spans="1:12" ht="21" customHeight="1">
      <c r="A18" s="705"/>
      <c r="B18" s="409" t="s">
        <v>364</v>
      </c>
      <c r="C18" s="457">
        <v>0.98389717818545408</v>
      </c>
      <c r="D18" s="457">
        <v>0.9842247909268742</v>
      </c>
      <c r="E18" s="457">
        <v>0.98519999999999996</v>
      </c>
      <c r="J18" s="299"/>
      <c r="K18" s="299"/>
      <c r="L18" s="299"/>
    </row>
    <row r="19" spans="1:12" s="332" customFormat="1" ht="21" customHeight="1">
      <c r="A19" s="737" t="s">
        <v>622</v>
      </c>
      <c r="B19" s="737"/>
      <c r="C19" s="429"/>
      <c r="D19" s="437"/>
      <c r="E19" s="380" t="s">
        <v>301</v>
      </c>
    </row>
  </sheetData>
  <mergeCells count="9">
    <mergeCell ref="A13:A15"/>
    <mergeCell ref="A16:A18"/>
    <mergeCell ref="A19:B19"/>
    <mergeCell ref="A4:E4"/>
    <mergeCell ref="A5:A6"/>
    <mergeCell ref="B5:B6"/>
    <mergeCell ref="C5:E5"/>
    <mergeCell ref="A7:A9"/>
    <mergeCell ref="A10:A12"/>
  </mergeCells>
  <hyperlinks>
    <hyperlink ref="E19" location="'Index'!A1" display="العودة الى الفهرس" xr:uid="{40385DA0-E644-4DB9-A388-B0ABAC3631B8}"/>
  </hyperlinks>
  <pageMargins left="0.7" right="0.7" top="0.75" bottom="0.75" header="0.3" footer="0.3"/>
  <pageSetup paperSize="9" scale="6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D7992-F286-475C-BD94-0C6DA13110BC}">
  <dimension ref="A1:H8"/>
  <sheetViews>
    <sheetView showGridLines="0" view="pageBreakPreview" zoomScaleNormal="100" zoomScaleSheetLayoutView="100" workbookViewId="0">
      <selection activeCell="J6" sqref="J6"/>
    </sheetView>
  </sheetViews>
  <sheetFormatPr defaultColWidth="8.75" defaultRowHeight="19"/>
  <cols>
    <col min="1" max="1" width="48.58203125" style="31" customWidth="1"/>
    <col min="2" max="2" width="17.4140625" style="31" customWidth="1"/>
    <col min="3" max="8" width="14.4140625" style="31" customWidth="1"/>
    <col min="9" max="16384" width="8.75" style="31"/>
  </cols>
  <sheetData>
    <row r="1" spans="1:8" ht="21" customHeight="1">
      <c r="A1" s="239"/>
      <c r="B1" s="239"/>
      <c r="C1" s="239"/>
      <c r="D1" s="239"/>
      <c r="E1" s="300"/>
      <c r="F1" s="300"/>
      <c r="G1" s="300"/>
      <c r="H1" s="300"/>
    </row>
    <row r="2" spans="1:8" ht="21" customHeight="1">
      <c r="A2" s="239"/>
      <c r="B2" s="239"/>
      <c r="C2" s="239"/>
      <c r="D2" s="239"/>
      <c r="E2" s="300"/>
      <c r="F2" s="300"/>
      <c r="G2" s="300"/>
      <c r="H2" s="300"/>
    </row>
    <row r="3" spans="1:8" ht="21" customHeight="1">
      <c r="A3" s="239"/>
      <c r="B3" s="239"/>
      <c r="C3" s="239"/>
      <c r="D3" s="239"/>
      <c r="E3" s="300"/>
      <c r="F3" s="300"/>
      <c r="G3" s="300"/>
      <c r="H3" s="300"/>
    </row>
    <row r="4" spans="1:8" s="246" customFormat="1" ht="55" customHeight="1">
      <c r="A4" s="743" t="s">
        <v>816</v>
      </c>
      <c r="B4" s="743"/>
      <c r="C4" s="743"/>
      <c r="D4" s="743"/>
      <c r="E4" s="743"/>
      <c r="F4" s="743"/>
      <c r="G4" s="743"/>
      <c r="H4" s="743"/>
    </row>
    <row r="5" spans="1:8" ht="21" customHeight="1">
      <c r="A5" s="500" t="s">
        <v>331</v>
      </c>
      <c r="B5" s="503" t="s">
        <v>400</v>
      </c>
      <c r="C5" s="689" t="s">
        <v>329</v>
      </c>
      <c r="D5" s="689"/>
      <c r="E5" s="689"/>
      <c r="F5" s="689"/>
      <c r="G5" s="689"/>
      <c r="H5" s="689"/>
    </row>
    <row r="6" spans="1:8" ht="21" customHeight="1">
      <c r="A6" s="500"/>
      <c r="B6" s="504"/>
      <c r="C6" s="64">
        <v>2019</v>
      </c>
      <c r="D6" s="64">
        <v>2020</v>
      </c>
      <c r="E6" s="64">
        <v>2021</v>
      </c>
      <c r="F6" s="64">
        <v>2022</v>
      </c>
      <c r="G6" s="64">
        <v>2023</v>
      </c>
      <c r="H6" s="64">
        <v>2024</v>
      </c>
    </row>
    <row r="7" spans="1:8" ht="21" customHeight="1">
      <c r="A7" s="409" t="s">
        <v>818</v>
      </c>
      <c r="B7" s="58" t="s">
        <v>340</v>
      </c>
      <c r="C7" s="301">
        <v>0.5665</v>
      </c>
      <c r="D7" s="301">
        <v>0.58130000000000004</v>
      </c>
      <c r="E7" s="301">
        <v>0.59509999999999996</v>
      </c>
      <c r="F7" s="301">
        <v>0.62757384377494896</v>
      </c>
      <c r="G7" s="302">
        <v>0.64101182325879091</v>
      </c>
      <c r="H7" s="301">
        <v>0.65597973770128204</v>
      </c>
    </row>
    <row r="8" spans="1:8" s="158" customFormat="1" ht="21" customHeight="1">
      <c r="A8" s="745" t="s">
        <v>371</v>
      </c>
      <c r="B8" s="745"/>
      <c r="C8" s="745"/>
      <c r="D8" s="745"/>
      <c r="E8" s="430"/>
      <c r="F8" s="430"/>
      <c r="G8" s="430"/>
      <c r="H8" s="431" t="s">
        <v>301</v>
      </c>
    </row>
  </sheetData>
  <mergeCells count="5">
    <mergeCell ref="A4:H4"/>
    <mergeCell ref="A5:A6"/>
    <mergeCell ref="B5:B6"/>
    <mergeCell ref="C5:H5"/>
    <mergeCell ref="A8:D8"/>
  </mergeCells>
  <hyperlinks>
    <hyperlink ref="H8" location="'Index'!A1" display="العودة الى الفهرس" xr:uid="{B4AB1CD7-60C1-4BC6-804A-5576F763E266}"/>
  </hyperlinks>
  <pageMargins left="0.7" right="0.7" top="0.75" bottom="0.75" header="0.3" footer="0.3"/>
  <pageSetup paperSize="9" scale="52"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6C3FC-4E20-413E-8159-8B446864DF5D}">
  <dimension ref="A1:I21"/>
  <sheetViews>
    <sheetView showGridLines="0" view="pageBreakPreview" zoomScaleNormal="80" zoomScaleSheetLayoutView="100" workbookViewId="0">
      <selection activeCell="D5" sqref="D5:F6"/>
    </sheetView>
  </sheetViews>
  <sheetFormatPr defaultColWidth="8.75" defaultRowHeight="19"/>
  <cols>
    <col min="1" max="1" width="5.4140625" style="278" customWidth="1"/>
    <col min="2" max="2" width="22.58203125" style="278" customWidth="1"/>
    <col min="3" max="3" width="10.58203125" style="278" customWidth="1"/>
    <col min="4" max="6" width="15.4140625" style="278" customWidth="1"/>
    <col min="7" max="12" width="8.75" style="278" customWidth="1"/>
    <col min="13" max="16384" width="8.75" style="278"/>
  </cols>
  <sheetData>
    <row r="1" spans="1:9" ht="21" customHeight="1">
      <c r="A1" s="239"/>
      <c r="B1" s="239"/>
      <c r="C1" s="239"/>
      <c r="D1" s="71"/>
      <c r="E1" s="71"/>
      <c r="F1" s="277"/>
    </row>
    <row r="2" spans="1:9" ht="21" customHeight="1">
      <c r="A2" s="239"/>
      <c r="B2" s="239"/>
      <c r="C2" s="239"/>
      <c r="D2" s="71"/>
      <c r="E2" s="71"/>
      <c r="F2" s="277"/>
    </row>
    <row r="3" spans="1:9" ht="21" customHeight="1">
      <c r="A3" s="239"/>
      <c r="B3" s="239"/>
      <c r="C3" s="239"/>
      <c r="D3" s="71"/>
      <c r="E3" s="71"/>
      <c r="F3" s="277"/>
    </row>
    <row r="4" spans="1:9" s="303" customFormat="1" ht="55" customHeight="1">
      <c r="A4" s="747" t="s">
        <v>817</v>
      </c>
      <c r="B4" s="747"/>
      <c r="C4" s="747"/>
      <c r="D4" s="747"/>
      <c r="E4" s="747"/>
      <c r="F4" s="747"/>
    </row>
    <row r="5" spans="1:9" ht="21" customHeight="1">
      <c r="A5" s="481" t="s">
        <v>718</v>
      </c>
      <c r="B5" s="481" t="s">
        <v>302</v>
      </c>
      <c r="C5" s="481" t="s">
        <v>270</v>
      </c>
      <c r="D5" s="488" t="s">
        <v>329</v>
      </c>
      <c r="E5" s="489"/>
      <c r="F5" s="490"/>
    </row>
    <row r="6" spans="1:9" ht="21" customHeight="1">
      <c r="A6" s="481"/>
      <c r="B6" s="481"/>
      <c r="C6" s="481"/>
      <c r="D6" s="165">
        <v>2022</v>
      </c>
      <c r="E6" s="165">
        <v>2023</v>
      </c>
      <c r="F6" s="165">
        <v>2024</v>
      </c>
    </row>
    <row r="7" spans="1:9" ht="21" customHeight="1">
      <c r="A7" s="165">
        <v>1</v>
      </c>
      <c r="B7" s="165" t="s">
        <v>274</v>
      </c>
      <c r="C7" s="481" t="s">
        <v>340</v>
      </c>
      <c r="D7" s="304">
        <v>0.74376494748216548</v>
      </c>
      <c r="E7" s="304">
        <v>0.76197020676118532</v>
      </c>
      <c r="F7" s="304">
        <v>0.77932825776547499</v>
      </c>
      <c r="G7" s="77"/>
      <c r="H7" s="77"/>
      <c r="I7" s="77"/>
    </row>
    <row r="8" spans="1:9" ht="21" customHeight="1">
      <c r="A8" s="165">
        <v>2</v>
      </c>
      <c r="B8" s="165" t="s">
        <v>277</v>
      </c>
      <c r="C8" s="481"/>
      <c r="D8" s="181">
        <v>0.62212529061095212</v>
      </c>
      <c r="E8" s="181">
        <v>0.6354995341872175</v>
      </c>
      <c r="F8" s="181">
        <v>0.64662905008724703</v>
      </c>
      <c r="G8" s="77"/>
      <c r="H8" s="77"/>
      <c r="I8" s="77"/>
    </row>
    <row r="9" spans="1:9" ht="21" customHeight="1">
      <c r="A9" s="165">
        <v>3</v>
      </c>
      <c r="B9" s="165" t="s">
        <v>279</v>
      </c>
      <c r="C9" s="481"/>
      <c r="D9" s="304">
        <v>0.57203074112376007</v>
      </c>
      <c r="E9" s="304">
        <v>0.57986008307830328</v>
      </c>
      <c r="F9" s="304">
        <v>0.586851251857475</v>
      </c>
      <c r="G9" s="77"/>
      <c r="H9" s="77"/>
      <c r="I9" s="77"/>
    </row>
    <row r="10" spans="1:9" ht="21" customHeight="1">
      <c r="A10" s="165">
        <v>4</v>
      </c>
      <c r="B10" s="165" t="s">
        <v>281</v>
      </c>
      <c r="C10" s="481"/>
      <c r="D10" s="181">
        <v>0.66776157984820894</v>
      </c>
      <c r="E10" s="181">
        <v>0.68050987180609779</v>
      </c>
      <c r="F10" s="181">
        <v>0.69155554757259297</v>
      </c>
      <c r="G10" s="77"/>
      <c r="H10" s="77"/>
      <c r="I10" s="77"/>
    </row>
    <row r="11" spans="1:9" ht="21" customHeight="1">
      <c r="A11" s="165">
        <v>5</v>
      </c>
      <c r="B11" s="165" t="s">
        <v>696</v>
      </c>
      <c r="C11" s="481"/>
      <c r="D11" s="304">
        <v>0.763647226069186</v>
      </c>
      <c r="E11" s="304">
        <v>0.78292549013180623</v>
      </c>
      <c r="F11" s="304">
        <v>0.81637612496863599</v>
      </c>
      <c r="G11" s="77"/>
      <c r="H11" s="77"/>
      <c r="I11" s="77"/>
    </row>
    <row r="12" spans="1:9" ht="21" customHeight="1">
      <c r="A12" s="165">
        <v>6</v>
      </c>
      <c r="B12" s="165" t="s">
        <v>285</v>
      </c>
      <c r="C12" s="481"/>
      <c r="D12" s="181">
        <v>0.47692740893698271</v>
      </c>
      <c r="E12" s="181">
        <v>0.48305945062083649</v>
      </c>
      <c r="F12" s="181">
        <v>0.48806763869712</v>
      </c>
      <c r="G12" s="77"/>
      <c r="H12" s="77"/>
      <c r="I12" s="77"/>
    </row>
    <row r="13" spans="1:9" ht="21" customHeight="1">
      <c r="A13" s="165">
        <v>7</v>
      </c>
      <c r="B13" s="165" t="s">
        <v>287</v>
      </c>
      <c r="C13" s="481"/>
      <c r="D13" s="304">
        <v>0.65829040806468375</v>
      </c>
      <c r="E13" s="304">
        <v>0.66944909687642484</v>
      </c>
      <c r="F13" s="304">
        <v>0.68743369343909289</v>
      </c>
      <c r="G13" s="77"/>
      <c r="H13" s="77"/>
      <c r="I13" s="77"/>
    </row>
    <row r="14" spans="1:9" ht="21" customHeight="1">
      <c r="A14" s="165">
        <v>8</v>
      </c>
      <c r="B14" s="165" t="s">
        <v>289</v>
      </c>
      <c r="C14" s="481"/>
      <c r="D14" s="181">
        <v>0.52787758940844531</v>
      </c>
      <c r="E14" s="181">
        <v>0.53657928794784604</v>
      </c>
      <c r="F14" s="181">
        <v>0.54586779849036604</v>
      </c>
      <c r="G14" s="77"/>
      <c r="H14" s="77"/>
      <c r="I14" s="77"/>
    </row>
    <row r="15" spans="1:9" ht="21" customHeight="1">
      <c r="A15" s="165">
        <v>9</v>
      </c>
      <c r="B15" s="165" t="s">
        <v>291</v>
      </c>
      <c r="C15" s="481"/>
      <c r="D15" s="305">
        <v>0.58090835356566384</v>
      </c>
      <c r="E15" s="305">
        <v>0.58453812734724031</v>
      </c>
      <c r="F15" s="305">
        <v>0.58769142639937699</v>
      </c>
      <c r="G15" s="77"/>
      <c r="H15" s="77"/>
      <c r="I15" s="77"/>
    </row>
    <row r="16" spans="1:9" ht="21" customHeight="1">
      <c r="A16" s="165">
        <v>10</v>
      </c>
      <c r="B16" s="165" t="s">
        <v>293</v>
      </c>
      <c r="C16" s="481"/>
      <c r="D16" s="181">
        <v>0.12742020089722611</v>
      </c>
      <c r="E16" s="181">
        <v>0.12889707237809048</v>
      </c>
      <c r="F16" s="181">
        <v>0.13125010231338599</v>
      </c>
      <c r="G16" s="77"/>
      <c r="H16" s="77"/>
      <c r="I16" s="77"/>
    </row>
    <row r="17" spans="1:9" ht="21" customHeight="1">
      <c r="A17" s="165">
        <v>11</v>
      </c>
      <c r="B17" s="165" t="s">
        <v>295</v>
      </c>
      <c r="C17" s="481"/>
      <c r="D17" s="305">
        <v>0.34253250042208339</v>
      </c>
      <c r="E17" s="305">
        <v>0.34330744555124093</v>
      </c>
      <c r="F17" s="305">
        <v>0.34631267938544702</v>
      </c>
      <c r="G17" s="77"/>
      <c r="H17" s="77"/>
      <c r="I17" s="77"/>
    </row>
    <row r="18" spans="1:9" ht="21" customHeight="1">
      <c r="A18" s="165">
        <v>12</v>
      </c>
      <c r="B18" s="165" t="s">
        <v>335</v>
      </c>
      <c r="C18" s="481"/>
      <c r="D18" s="181">
        <v>6.4875255768425649E-2</v>
      </c>
      <c r="E18" s="181">
        <v>6.9595546828471522E-2</v>
      </c>
      <c r="F18" s="181">
        <v>7.0662845619062803E-2</v>
      </c>
      <c r="G18" s="77"/>
      <c r="H18" s="77"/>
      <c r="I18" s="77"/>
    </row>
    <row r="19" spans="1:9" ht="21" customHeight="1">
      <c r="A19" s="165">
        <v>13</v>
      </c>
      <c r="B19" s="165" t="s">
        <v>298</v>
      </c>
      <c r="C19" s="481"/>
      <c r="D19" s="304">
        <v>0.36749901816314273</v>
      </c>
      <c r="E19" s="304">
        <v>0.3705351598296136</v>
      </c>
      <c r="F19" s="304">
        <v>0.37456992188942301</v>
      </c>
      <c r="G19" s="77"/>
      <c r="H19" s="77"/>
      <c r="I19" s="77"/>
    </row>
    <row r="20" spans="1:9" ht="21" customHeight="1">
      <c r="A20" s="481" t="s">
        <v>364</v>
      </c>
      <c r="B20" s="481"/>
      <c r="C20" s="481"/>
      <c r="D20" s="306">
        <v>0.62757384377494896</v>
      </c>
      <c r="E20" s="306">
        <v>0.64101182325879069</v>
      </c>
      <c r="F20" s="306">
        <v>0.65597973770128204</v>
      </c>
      <c r="G20" s="77"/>
      <c r="H20" s="77"/>
      <c r="I20" s="77"/>
    </row>
    <row r="21" spans="1:9" s="328" customFormat="1" ht="21" customHeight="1">
      <c r="A21" s="746" t="s">
        <v>371</v>
      </c>
      <c r="B21" s="746"/>
      <c r="C21" s="376"/>
      <c r="D21" s="376"/>
      <c r="E21" s="376"/>
      <c r="F21" s="380" t="s">
        <v>301</v>
      </c>
    </row>
  </sheetData>
  <mergeCells count="8">
    <mergeCell ref="A21:B21"/>
    <mergeCell ref="A4:F4"/>
    <mergeCell ref="A5:A6"/>
    <mergeCell ref="B5:B6"/>
    <mergeCell ref="C5:C6"/>
    <mergeCell ref="D5:F5"/>
    <mergeCell ref="C7:C20"/>
    <mergeCell ref="A20:B20"/>
  </mergeCells>
  <hyperlinks>
    <hyperlink ref="F21" location="'Index'!A1" display="العودة الى الفهرس" xr:uid="{CF00225C-0ECE-4498-8E9C-5F4C102C8BFC}"/>
  </hyperlinks>
  <pageMargins left="0.70866141732283461" right="0.70866141732283461" top="0.74803149606299213" bottom="0.74803149606299213" header="0.31496062992125984" footer="0.31496062992125984"/>
  <pageSetup paperSize="9" scale="7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B950-6E76-4E05-B7DF-AB96C1E4CBF4}">
  <dimension ref="A1:E9"/>
  <sheetViews>
    <sheetView showGridLines="0" view="pageBreakPreview" zoomScaleNormal="100" zoomScaleSheetLayoutView="100" workbookViewId="0">
      <selection activeCell="E9" sqref="E9"/>
    </sheetView>
  </sheetViews>
  <sheetFormatPr defaultColWidth="11.58203125" defaultRowHeight="19"/>
  <cols>
    <col min="1" max="1" width="32.83203125" style="297" customWidth="1"/>
    <col min="2" max="2" width="16.75" style="297" customWidth="1"/>
    <col min="3" max="16384" width="11.58203125" style="297"/>
  </cols>
  <sheetData>
    <row r="1" spans="1:5" ht="21" customHeight="1">
      <c r="A1" s="239"/>
      <c r="B1" s="239"/>
      <c r="C1" s="239"/>
      <c r="D1" s="239"/>
      <c r="E1" s="296"/>
    </row>
    <row r="2" spans="1:5" ht="21" customHeight="1">
      <c r="A2" s="239"/>
      <c r="B2" s="239"/>
      <c r="C2" s="239"/>
      <c r="D2" s="239"/>
      <c r="E2" s="296"/>
    </row>
    <row r="3" spans="1:5" ht="21" customHeight="1">
      <c r="A3" s="239"/>
      <c r="B3" s="239"/>
      <c r="C3" s="239"/>
      <c r="D3" s="239"/>
      <c r="E3" s="296"/>
    </row>
    <row r="4" spans="1:5" ht="55" customHeight="1">
      <c r="A4" s="743" t="s">
        <v>819</v>
      </c>
      <c r="B4" s="743"/>
      <c r="C4" s="743"/>
      <c r="D4" s="743"/>
      <c r="E4" s="743"/>
    </row>
    <row r="5" spans="1:5" ht="21" customHeight="1">
      <c r="A5" s="500" t="s">
        <v>331</v>
      </c>
      <c r="B5" s="503" t="s">
        <v>270</v>
      </c>
      <c r="C5" s="689" t="s">
        <v>329</v>
      </c>
      <c r="D5" s="689"/>
      <c r="E5" s="689"/>
    </row>
    <row r="6" spans="1:5" ht="21" customHeight="1">
      <c r="A6" s="500"/>
      <c r="B6" s="504"/>
      <c r="C6" s="372" t="s">
        <v>238</v>
      </c>
      <c r="D6" s="64">
        <v>2023</v>
      </c>
      <c r="E6" s="64">
        <v>2024</v>
      </c>
    </row>
    <row r="7" spans="1:5" ht="21" customHeight="1">
      <c r="A7" s="58" t="s">
        <v>819</v>
      </c>
      <c r="B7" s="58" t="s">
        <v>340</v>
      </c>
      <c r="C7" s="301">
        <v>0.76209999999999989</v>
      </c>
      <c r="D7" s="302">
        <v>0.78310000000000002</v>
      </c>
      <c r="E7" s="349">
        <v>0.80759999999999998</v>
      </c>
    </row>
    <row r="8" spans="1:5" s="332" customFormat="1" ht="21" customHeight="1">
      <c r="A8" s="432" t="s">
        <v>371</v>
      </c>
      <c r="B8" s="370"/>
      <c r="C8" s="329"/>
      <c r="D8" s="329"/>
      <c r="E8" s="348"/>
    </row>
    <row r="9" spans="1:5" s="332" customFormat="1" ht="21" customHeight="1">
      <c r="A9" s="432" t="s">
        <v>820</v>
      </c>
      <c r="B9" s="370"/>
      <c r="C9" s="329"/>
      <c r="D9" s="329"/>
      <c r="E9" s="380" t="s">
        <v>301</v>
      </c>
    </row>
  </sheetData>
  <mergeCells count="4">
    <mergeCell ref="A4:E4"/>
    <mergeCell ref="A5:A6"/>
    <mergeCell ref="C5:E5"/>
    <mergeCell ref="B5:B6"/>
  </mergeCells>
  <hyperlinks>
    <hyperlink ref="E9" location="'Index'!A1" display="العودة الى الفهرس" xr:uid="{F6C5D31D-DED6-4366-A460-B03801F6F1A6}"/>
  </hyperlinks>
  <pageMargins left="0.7" right="0.7" top="0.75" bottom="0.75" header="0.3" footer="0.3"/>
  <pageSetup paperSize="9" scale="56"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4E916-21D8-421B-A54F-3041D8A3437A}">
  <dimension ref="A1:BO33"/>
  <sheetViews>
    <sheetView showGridLines="0" view="pageBreakPreview" zoomScaleNormal="100" zoomScaleSheetLayoutView="100" workbookViewId="0">
      <selection activeCell="A4" sqref="A4:P4"/>
    </sheetView>
  </sheetViews>
  <sheetFormatPr defaultColWidth="8" defaultRowHeight="20.149999999999999" customHeight="1"/>
  <cols>
    <col min="1" max="1" width="2.83203125" style="3" bestFit="1" customWidth="1"/>
    <col min="2" max="2" width="11.83203125" style="3" bestFit="1" customWidth="1"/>
    <col min="3" max="3" width="17.75" style="9" bestFit="1" customWidth="1"/>
    <col min="4" max="4" width="9.1640625" style="9" bestFit="1" customWidth="1"/>
    <col min="5" max="16" width="11.75" style="9" customWidth="1"/>
    <col min="17" max="16384" width="8" style="3"/>
  </cols>
  <sheetData>
    <row r="1" spans="1:67" ht="21" customHeight="1">
      <c r="A1" s="1"/>
      <c r="B1" s="1"/>
      <c r="C1" s="1"/>
      <c r="D1" s="24"/>
      <c r="E1" s="2"/>
      <c r="F1" s="2"/>
      <c r="G1" s="2"/>
      <c r="H1" s="2"/>
      <c r="I1" s="2"/>
      <c r="J1" s="2"/>
      <c r="K1" s="2"/>
      <c r="L1" s="2"/>
      <c r="M1" s="2"/>
      <c r="N1" s="2"/>
      <c r="O1" s="2"/>
      <c r="P1" s="2"/>
    </row>
    <row r="2" spans="1:67" ht="21" customHeight="1">
      <c r="A2" s="1"/>
      <c r="B2" s="1"/>
      <c r="C2" s="1"/>
      <c r="D2" s="24"/>
      <c r="E2" s="2"/>
      <c r="F2" s="2"/>
      <c r="G2" s="2"/>
      <c r="H2" s="2"/>
      <c r="I2" s="2"/>
      <c r="J2" s="2"/>
      <c r="K2" s="2"/>
      <c r="L2" s="2"/>
      <c r="M2" s="2"/>
      <c r="N2" s="2"/>
      <c r="O2" s="2"/>
      <c r="P2" s="2"/>
    </row>
    <row r="3" spans="1:67" ht="21" customHeight="1">
      <c r="A3" s="1"/>
      <c r="B3" s="1"/>
      <c r="C3" s="1"/>
      <c r="D3" s="24"/>
      <c r="E3" s="2"/>
      <c r="F3" s="2"/>
      <c r="G3" s="2"/>
      <c r="H3" s="2"/>
      <c r="I3" s="2"/>
      <c r="J3" s="2"/>
      <c r="K3" s="2"/>
      <c r="L3" s="2"/>
      <c r="M3" s="2"/>
      <c r="N3" s="2"/>
      <c r="O3" s="2"/>
      <c r="P3" s="2"/>
    </row>
    <row r="4" spans="1:67" s="4" customFormat="1" ht="55" customHeight="1">
      <c r="A4" s="479" t="s">
        <v>344</v>
      </c>
      <c r="B4" s="479"/>
      <c r="C4" s="479"/>
      <c r="D4" s="479"/>
      <c r="E4" s="479"/>
      <c r="F4" s="479"/>
      <c r="G4" s="479"/>
      <c r="H4" s="479"/>
      <c r="I4" s="479"/>
      <c r="J4" s="479"/>
      <c r="K4" s="479"/>
      <c r="L4" s="479"/>
      <c r="M4" s="479"/>
      <c r="N4" s="479"/>
      <c r="O4" s="479"/>
      <c r="P4" s="479"/>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row>
    <row r="5" spans="1:67" s="5" customFormat="1" ht="21" customHeight="1">
      <c r="A5" s="481" t="s">
        <v>718</v>
      </c>
      <c r="B5" s="481" t="s">
        <v>302</v>
      </c>
      <c r="C5" s="515" t="s">
        <v>273</v>
      </c>
      <c r="D5" s="515" t="s">
        <v>270</v>
      </c>
      <c r="E5" s="481" t="s">
        <v>258</v>
      </c>
      <c r="F5" s="481"/>
      <c r="G5" s="481"/>
      <c r="H5" s="481"/>
      <c r="I5" s="481"/>
      <c r="J5" s="481"/>
      <c r="K5" s="481"/>
      <c r="L5" s="481"/>
      <c r="M5" s="481"/>
      <c r="N5" s="481"/>
      <c r="O5" s="481"/>
      <c r="P5" s="481"/>
    </row>
    <row r="6" spans="1:67" s="6" customFormat="1" ht="21" customHeight="1">
      <c r="A6" s="481"/>
      <c r="B6" s="481"/>
      <c r="C6" s="517"/>
      <c r="D6" s="517"/>
      <c r="E6" s="57" t="s">
        <v>257</v>
      </c>
      <c r="F6" s="57" t="s">
        <v>259</v>
      </c>
      <c r="G6" s="57" t="s">
        <v>260</v>
      </c>
      <c r="H6" s="57" t="s">
        <v>261</v>
      </c>
      <c r="I6" s="57" t="s">
        <v>262</v>
      </c>
      <c r="J6" s="57" t="s">
        <v>263</v>
      </c>
      <c r="K6" s="57" t="s">
        <v>264</v>
      </c>
      <c r="L6" s="57" t="s">
        <v>265</v>
      </c>
      <c r="M6" s="57" t="s">
        <v>266</v>
      </c>
      <c r="N6" s="57" t="s">
        <v>267</v>
      </c>
      <c r="O6" s="57" t="s">
        <v>268</v>
      </c>
      <c r="P6" s="57" t="s">
        <v>269</v>
      </c>
    </row>
    <row r="7" spans="1:67" s="5" customFormat="1" ht="21" customHeight="1">
      <c r="A7" s="481">
        <v>1</v>
      </c>
      <c r="B7" s="481" t="s">
        <v>274</v>
      </c>
      <c r="C7" s="165" t="s">
        <v>339</v>
      </c>
      <c r="D7" s="515" t="s">
        <v>340</v>
      </c>
      <c r="E7" s="231">
        <v>1</v>
      </c>
      <c r="F7" s="231">
        <v>1</v>
      </c>
      <c r="G7" s="231">
        <v>1</v>
      </c>
      <c r="H7" s="231">
        <v>0.9</v>
      </c>
      <c r="I7" s="231">
        <v>0.99</v>
      </c>
      <c r="J7" s="231">
        <v>0.25</v>
      </c>
      <c r="K7" s="231">
        <v>0.23</v>
      </c>
      <c r="L7" s="231">
        <v>0.53</v>
      </c>
      <c r="M7" s="231">
        <v>0.4</v>
      </c>
      <c r="N7" s="231">
        <v>0.67</v>
      </c>
      <c r="O7" s="231">
        <v>0.96</v>
      </c>
      <c r="P7" s="231">
        <v>0.99</v>
      </c>
    </row>
    <row r="8" spans="1:67" s="5" customFormat="1" ht="21" customHeight="1">
      <c r="A8" s="481"/>
      <c r="B8" s="481"/>
      <c r="C8" s="165" t="s">
        <v>305</v>
      </c>
      <c r="D8" s="516"/>
      <c r="E8" s="231">
        <v>0.75</v>
      </c>
      <c r="F8" s="231">
        <v>0.67</v>
      </c>
      <c r="G8" s="231">
        <v>1</v>
      </c>
      <c r="H8" s="231">
        <v>1</v>
      </c>
      <c r="I8" s="231">
        <v>0.99</v>
      </c>
      <c r="J8" s="231">
        <v>0.25</v>
      </c>
      <c r="K8" s="231">
        <v>0.3</v>
      </c>
      <c r="L8" s="231">
        <v>0.65</v>
      </c>
      <c r="M8" s="231">
        <v>0.27</v>
      </c>
      <c r="N8" s="231">
        <v>0.63</v>
      </c>
      <c r="O8" s="231">
        <v>0.73</v>
      </c>
      <c r="P8" s="231">
        <v>0.53</v>
      </c>
    </row>
    <row r="9" spans="1:67" s="5" customFormat="1" ht="21" customHeight="1">
      <c r="A9" s="481">
        <v>2</v>
      </c>
      <c r="B9" s="481" t="s">
        <v>276</v>
      </c>
      <c r="C9" s="165" t="s">
        <v>306</v>
      </c>
      <c r="D9" s="516"/>
      <c r="E9" s="180">
        <v>0.78</v>
      </c>
      <c r="F9" s="180">
        <v>0.86</v>
      </c>
      <c r="G9" s="180">
        <v>0.81</v>
      </c>
      <c r="H9" s="180">
        <v>0.82</v>
      </c>
      <c r="I9" s="180">
        <v>0.86</v>
      </c>
      <c r="J9" s="180">
        <v>0.86</v>
      </c>
      <c r="K9" s="180">
        <v>0.82</v>
      </c>
      <c r="L9" s="180">
        <v>0.79</v>
      </c>
      <c r="M9" s="180">
        <v>0.91</v>
      </c>
      <c r="N9" s="180">
        <v>0.8</v>
      </c>
      <c r="O9" s="180">
        <v>0.82</v>
      </c>
      <c r="P9" s="180">
        <v>0.82</v>
      </c>
    </row>
    <row r="10" spans="1:67" s="5" customFormat="1" ht="21" customHeight="1">
      <c r="A10" s="481"/>
      <c r="B10" s="481"/>
      <c r="C10" s="165" t="s">
        <v>307</v>
      </c>
      <c r="D10" s="516"/>
      <c r="E10" s="180">
        <v>0.88</v>
      </c>
      <c r="F10" s="180">
        <v>0.93</v>
      </c>
      <c r="G10" s="180">
        <v>0.74</v>
      </c>
      <c r="H10" s="180">
        <v>0.84</v>
      </c>
      <c r="I10" s="180">
        <v>0.66</v>
      </c>
      <c r="J10" s="180">
        <v>0.76</v>
      </c>
      <c r="K10" s="180">
        <v>0.89</v>
      </c>
      <c r="L10" s="180">
        <v>0.99</v>
      </c>
      <c r="M10" s="180">
        <v>0.85</v>
      </c>
      <c r="N10" s="180">
        <v>0.97</v>
      </c>
      <c r="O10" s="180">
        <v>0.98</v>
      </c>
      <c r="P10" s="180">
        <v>0.98</v>
      </c>
    </row>
    <row r="11" spans="1:67" s="5" customFormat="1" ht="21" customHeight="1">
      <c r="A11" s="481"/>
      <c r="B11" s="481"/>
      <c r="C11" s="165" t="s">
        <v>308</v>
      </c>
      <c r="D11" s="516"/>
      <c r="E11" s="180">
        <v>1</v>
      </c>
      <c r="F11" s="180">
        <v>0.99</v>
      </c>
      <c r="G11" s="180">
        <v>0.98</v>
      </c>
      <c r="H11" s="180">
        <v>1</v>
      </c>
      <c r="I11" s="180">
        <v>0.97</v>
      </c>
      <c r="J11" s="180">
        <v>0.61</v>
      </c>
      <c r="K11" s="180">
        <v>0.51</v>
      </c>
      <c r="L11" s="180">
        <v>0.92</v>
      </c>
      <c r="M11" s="180">
        <v>0.72</v>
      </c>
      <c r="N11" s="180">
        <v>1</v>
      </c>
      <c r="O11" s="180">
        <v>1</v>
      </c>
      <c r="P11" s="180">
        <v>1</v>
      </c>
    </row>
    <row r="12" spans="1:67" s="5" customFormat="1" ht="21" customHeight="1">
      <c r="A12" s="481">
        <v>3</v>
      </c>
      <c r="B12" s="481" t="s">
        <v>278</v>
      </c>
      <c r="C12" s="165" t="s">
        <v>278</v>
      </c>
      <c r="D12" s="516"/>
      <c r="E12" s="231">
        <v>0.69</v>
      </c>
      <c r="F12" s="231">
        <v>0.62</v>
      </c>
      <c r="G12" s="231">
        <v>1</v>
      </c>
      <c r="H12" s="231">
        <v>0.93</v>
      </c>
      <c r="I12" s="231">
        <v>0.7</v>
      </c>
      <c r="J12" s="231">
        <v>0.19</v>
      </c>
      <c r="K12" s="231">
        <v>0.34</v>
      </c>
      <c r="L12" s="231">
        <v>0.8</v>
      </c>
      <c r="M12" s="231">
        <v>0.49</v>
      </c>
      <c r="N12" s="231">
        <v>0.73</v>
      </c>
      <c r="O12" s="231">
        <v>0.92</v>
      </c>
      <c r="P12" s="231">
        <v>0.64</v>
      </c>
    </row>
    <row r="13" spans="1:67" s="5" customFormat="1" ht="21" customHeight="1">
      <c r="A13" s="481"/>
      <c r="B13" s="481"/>
      <c r="C13" s="165" t="s">
        <v>309</v>
      </c>
      <c r="D13" s="516"/>
      <c r="E13" s="231">
        <v>0.95</v>
      </c>
      <c r="F13" s="231">
        <v>0.96</v>
      </c>
      <c r="G13" s="231">
        <v>0.93</v>
      </c>
      <c r="H13" s="231">
        <v>0.9</v>
      </c>
      <c r="I13" s="231">
        <v>0.92</v>
      </c>
      <c r="J13" s="231">
        <v>0.97</v>
      </c>
      <c r="K13" s="231">
        <v>0.9</v>
      </c>
      <c r="L13" s="231">
        <v>0.84</v>
      </c>
      <c r="M13" s="231">
        <v>0.91</v>
      </c>
      <c r="N13" s="231">
        <v>0.94</v>
      </c>
      <c r="O13" s="231">
        <v>0.95</v>
      </c>
      <c r="P13" s="231">
        <v>0.91</v>
      </c>
    </row>
    <row r="14" spans="1:67" s="5" customFormat="1" ht="21" customHeight="1">
      <c r="A14" s="165">
        <v>4</v>
      </c>
      <c r="B14" s="165" t="s">
        <v>280</v>
      </c>
      <c r="C14" s="165" t="s">
        <v>280</v>
      </c>
      <c r="D14" s="516"/>
      <c r="E14" s="180">
        <v>1</v>
      </c>
      <c r="F14" s="180">
        <v>1</v>
      </c>
      <c r="G14" s="180">
        <v>1</v>
      </c>
      <c r="H14" s="180">
        <v>0.99</v>
      </c>
      <c r="I14" s="180">
        <v>0.99</v>
      </c>
      <c r="J14" s="180">
        <v>0.28000000000000003</v>
      </c>
      <c r="K14" s="180">
        <v>0.26</v>
      </c>
      <c r="L14" s="180">
        <v>0.28000000000000003</v>
      </c>
      <c r="M14" s="180">
        <v>0.38</v>
      </c>
      <c r="N14" s="180">
        <v>1</v>
      </c>
      <c r="O14" s="180">
        <v>0.99</v>
      </c>
      <c r="P14" s="180">
        <v>0.88</v>
      </c>
    </row>
    <row r="15" spans="1:67" s="5" customFormat="1" ht="21" customHeight="1">
      <c r="A15" s="481">
        <v>5</v>
      </c>
      <c r="B15" s="481" t="s">
        <v>283</v>
      </c>
      <c r="C15" s="165" t="s">
        <v>310</v>
      </c>
      <c r="D15" s="516"/>
      <c r="E15" s="231">
        <v>0.99</v>
      </c>
      <c r="F15" s="231">
        <v>1</v>
      </c>
      <c r="G15" s="231">
        <v>1</v>
      </c>
      <c r="H15" s="231">
        <v>0.93</v>
      </c>
      <c r="I15" s="231">
        <v>1</v>
      </c>
      <c r="J15" s="231">
        <v>0.92</v>
      </c>
      <c r="K15" s="231">
        <v>0.81</v>
      </c>
      <c r="L15" s="231">
        <v>0.86</v>
      </c>
      <c r="M15" s="231">
        <v>0.98</v>
      </c>
      <c r="N15" s="231">
        <v>1</v>
      </c>
      <c r="O15" s="231">
        <v>1</v>
      </c>
      <c r="P15" s="231">
        <v>1</v>
      </c>
    </row>
    <row r="16" spans="1:67" s="5" customFormat="1" ht="21" customHeight="1">
      <c r="A16" s="481"/>
      <c r="B16" s="481"/>
      <c r="C16" s="165" t="s">
        <v>311</v>
      </c>
      <c r="D16" s="516"/>
      <c r="E16" s="231">
        <v>0.99</v>
      </c>
      <c r="F16" s="231">
        <v>0.99</v>
      </c>
      <c r="G16" s="231">
        <v>0.99</v>
      </c>
      <c r="H16" s="231">
        <v>0.98</v>
      </c>
      <c r="I16" s="231">
        <v>0.99</v>
      </c>
      <c r="J16" s="231">
        <v>0.57999999999999996</v>
      </c>
      <c r="K16" s="231">
        <v>0.55000000000000004</v>
      </c>
      <c r="L16" s="231">
        <v>0.81</v>
      </c>
      <c r="M16" s="231">
        <v>0.91</v>
      </c>
      <c r="N16" s="231">
        <v>1</v>
      </c>
      <c r="O16" s="231">
        <v>0.97</v>
      </c>
      <c r="P16" s="231">
        <v>0.93</v>
      </c>
    </row>
    <row r="17" spans="1:28" s="5" customFormat="1" ht="21" customHeight="1">
      <c r="A17" s="481"/>
      <c r="B17" s="481"/>
      <c r="C17" s="165" t="s">
        <v>312</v>
      </c>
      <c r="D17" s="516"/>
      <c r="E17" s="231">
        <v>0.99</v>
      </c>
      <c r="F17" s="231">
        <v>0.98</v>
      </c>
      <c r="G17" s="231">
        <v>0.98</v>
      </c>
      <c r="H17" s="231">
        <v>0.84</v>
      </c>
      <c r="I17" s="231">
        <v>0.94</v>
      </c>
      <c r="J17" s="231">
        <v>0.22</v>
      </c>
      <c r="K17" s="231">
        <v>0.21</v>
      </c>
      <c r="L17" s="231">
        <v>0.49</v>
      </c>
      <c r="M17" s="231">
        <v>0.44</v>
      </c>
      <c r="N17" s="231">
        <v>0.98</v>
      </c>
      <c r="O17" s="231">
        <v>0.96</v>
      </c>
      <c r="P17" s="231">
        <v>0.95</v>
      </c>
    </row>
    <row r="18" spans="1:28" s="5" customFormat="1" ht="21" customHeight="1">
      <c r="A18" s="481">
        <v>6</v>
      </c>
      <c r="B18" s="481" t="s">
        <v>284</v>
      </c>
      <c r="C18" s="165" t="s">
        <v>313</v>
      </c>
      <c r="D18" s="516"/>
      <c r="E18" s="180">
        <v>0.72</v>
      </c>
      <c r="F18" s="180">
        <v>0.78</v>
      </c>
      <c r="G18" s="180">
        <v>0.98</v>
      </c>
      <c r="H18" s="180">
        <v>1</v>
      </c>
      <c r="I18" s="180">
        <v>1</v>
      </c>
      <c r="J18" s="180">
        <v>0.4</v>
      </c>
      <c r="K18" s="180">
        <v>0.54</v>
      </c>
      <c r="L18" s="180">
        <v>0.59</v>
      </c>
      <c r="M18" s="180">
        <v>0.42</v>
      </c>
      <c r="N18" s="180">
        <v>1</v>
      </c>
      <c r="O18" s="180">
        <v>1</v>
      </c>
      <c r="P18" s="180">
        <v>0.96</v>
      </c>
    </row>
    <row r="19" spans="1:28" s="5" customFormat="1" ht="21" customHeight="1">
      <c r="A19" s="481"/>
      <c r="B19" s="481"/>
      <c r="C19" s="165" t="s">
        <v>315</v>
      </c>
      <c r="D19" s="516"/>
      <c r="E19" s="180">
        <v>0.97</v>
      </c>
      <c r="F19" s="180">
        <v>0.96</v>
      </c>
      <c r="G19" s="180">
        <v>0.99</v>
      </c>
      <c r="H19" s="180">
        <v>0.99</v>
      </c>
      <c r="I19" s="180">
        <v>0.9</v>
      </c>
      <c r="J19" s="180">
        <v>0.78</v>
      </c>
      <c r="K19" s="180">
        <v>0.94</v>
      </c>
      <c r="L19" s="180">
        <v>0.99</v>
      </c>
      <c r="M19" s="180">
        <v>0.91</v>
      </c>
      <c r="N19" s="180">
        <v>1</v>
      </c>
      <c r="O19" s="180">
        <v>1</v>
      </c>
      <c r="P19" s="180">
        <v>1</v>
      </c>
    </row>
    <row r="20" spans="1:28" s="5" customFormat="1" ht="21" customHeight="1">
      <c r="A20" s="481"/>
      <c r="B20" s="481"/>
      <c r="C20" s="165" t="s">
        <v>316</v>
      </c>
      <c r="D20" s="516"/>
      <c r="E20" s="180">
        <v>1</v>
      </c>
      <c r="F20" s="180">
        <v>0.99</v>
      </c>
      <c r="G20" s="180">
        <v>1</v>
      </c>
      <c r="H20" s="180">
        <v>1</v>
      </c>
      <c r="I20" s="180">
        <v>0.88</v>
      </c>
      <c r="J20" s="180">
        <v>0.73</v>
      </c>
      <c r="K20" s="180">
        <v>0.91</v>
      </c>
      <c r="L20" s="180">
        <v>0.95</v>
      </c>
      <c r="M20" s="180">
        <v>0.83</v>
      </c>
      <c r="N20" s="180">
        <v>0.92</v>
      </c>
      <c r="O20" s="180">
        <v>0.94</v>
      </c>
      <c r="P20" s="180">
        <v>0.98</v>
      </c>
    </row>
    <row r="21" spans="1:28" s="5" customFormat="1" ht="21" customHeight="1">
      <c r="A21" s="481">
        <v>7</v>
      </c>
      <c r="B21" s="481" t="s">
        <v>286</v>
      </c>
      <c r="C21" s="165" t="s">
        <v>286</v>
      </c>
      <c r="D21" s="516"/>
      <c r="E21" s="231">
        <v>0.82</v>
      </c>
      <c r="F21" s="231">
        <v>0.94</v>
      </c>
      <c r="G21" s="231">
        <v>0.8</v>
      </c>
      <c r="H21" s="231">
        <v>0.61</v>
      </c>
      <c r="I21" s="231">
        <v>0.68</v>
      </c>
      <c r="J21" s="231">
        <v>0.43</v>
      </c>
      <c r="K21" s="231">
        <v>0.48</v>
      </c>
      <c r="L21" s="231">
        <v>0.49</v>
      </c>
      <c r="M21" s="231">
        <v>0.61</v>
      </c>
      <c r="N21" s="231">
        <v>0.67</v>
      </c>
      <c r="O21" s="231">
        <v>0.76</v>
      </c>
      <c r="P21" s="231">
        <v>0.78</v>
      </c>
    </row>
    <row r="22" spans="1:28" s="5" customFormat="1" ht="21" customHeight="1">
      <c r="A22" s="481"/>
      <c r="B22" s="481"/>
      <c r="C22" s="165" t="s">
        <v>317</v>
      </c>
      <c r="D22" s="516"/>
      <c r="E22" s="231">
        <v>0.79</v>
      </c>
      <c r="F22" s="231">
        <v>0.75</v>
      </c>
      <c r="G22" s="231">
        <v>0.81</v>
      </c>
      <c r="H22" s="231">
        <v>0.84</v>
      </c>
      <c r="I22" s="231">
        <v>0.97</v>
      </c>
      <c r="J22" s="231">
        <v>0.96</v>
      </c>
      <c r="K22" s="231">
        <v>0.88</v>
      </c>
      <c r="L22" s="231">
        <v>0.91</v>
      </c>
      <c r="M22" s="231">
        <v>0.88</v>
      </c>
      <c r="N22" s="231">
        <v>0.91</v>
      </c>
      <c r="O22" s="231">
        <v>0.76</v>
      </c>
      <c r="P22" s="231">
        <v>0.82</v>
      </c>
    </row>
    <row r="23" spans="1:28" s="5" customFormat="1" ht="21" customHeight="1">
      <c r="A23" s="165">
        <v>8</v>
      </c>
      <c r="B23" s="165" t="s">
        <v>288</v>
      </c>
      <c r="C23" s="165" t="s">
        <v>288</v>
      </c>
      <c r="D23" s="516"/>
      <c r="E23" s="180">
        <v>1</v>
      </c>
      <c r="F23" s="180">
        <v>0.9</v>
      </c>
      <c r="G23" s="180">
        <v>1</v>
      </c>
      <c r="H23" s="180">
        <v>0.98</v>
      </c>
      <c r="I23" s="180">
        <v>0.92</v>
      </c>
      <c r="J23" s="180">
        <v>0.28999999999999998</v>
      </c>
      <c r="K23" s="180">
        <v>0.36</v>
      </c>
      <c r="L23" s="180">
        <v>0.37</v>
      </c>
      <c r="M23" s="180">
        <v>0.43</v>
      </c>
      <c r="N23" s="180">
        <v>1</v>
      </c>
      <c r="O23" s="180">
        <v>1</v>
      </c>
      <c r="P23" s="180">
        <v>0.94</v>
      </c>
    </row>
    <row r="24" spans="1:28" s="5" customFormat="1" ht="21" customHeight="1">
      <c r="A24" s="481">
        <v>9</v>
      </c>
      <c r="B24" s="481" t="s">
        <v>290</v>
      </c>
      <c r="C24" s="165" t="s">
        <v>314</v>
      </c>
      <c r="D24" s="516"/>
      <c r="E24" s="231">
        <v>1</v>
      </c>
      <c r="F24" s="231">
        <v>1</v>
      </c>
      <c r="G24" s="231">
        <v>1</v>
      </c>
      <c r="H24" s="231">
        <v>0.78</v>
      </c>
      <c r="I24" s="231">
        <v>0.97</v>
      </c>
      <c r="J24" s="231">
        <v>0.31</v>
      </c>
      <c r="K24" s="231">
        <v>0.53</v>
      </c>
      <c r="L24" s="231">
        <v>0.4</v>
      </c>
      <c r="M24" s="231">
        <v>0.55000000000000004</v>
      </c>
      <c r="N24" s="231">
        <v>0.72</v>
      </c>
      <c r="O24" s="231">
        <v>1</v>
      </c>
      <c r="P24" s="231">
        <v>0.91</v>
      </c>
    </row>
    <row r="25" spans="1:28" s="5" customFormat="1" ht="21" customHeight="1">
      <c r="A25" s="481"/>
      <c r="B25" s="481"/>
      <c r="C25" s="165" t="s">
        <v>318</v>
      </c>
      <c r="D25" s="516"/>
      <c r="E25" s="231">
        <v>1</v>
      </c>
      <c r="F25" s="231">
        <v>1</v>
      </c>
      <c r="G25" s="231">
        <v>1</v>
      </c>
      <c r="H25" s="231">
        <v>0.82</v>
      </c>
      <c r="I25" s="231">
        <v>0.75</v>
      </c>
      <c r="J25" s="231">
        <v>0.5</v>
      </c>
      <c r="K25" s="231">
        <v>0.75</v>
      </c>
      <c r="L25" s="231">
        <v>0.79</v>
      </c>
      <c r="M25" s="231">
        <v>0.8</v>
      </c>
      <c r="N25" s="231">
        <v>0.83</v>
      </c>
      <c r="O25" s="231">
        <v>0.99</v>
      </c>
      <c r="P25" s="231">
        <v>0.9</v>
      </c>
    </row>
    <row r="26" spans="1:28" s="5" customFormat="1" ht="21" customHeight="1">
      <c r="A26" s="481"/>
      <c r="B26" s="481"/>
      <c r="C26" s="165" t="s">
        <v>319</v>
      </c>
      <c r="D26" s="516"/>
      <c r="E26" s="231">
        <v>0.99</v>
      </c>
      <c r="F26" s="231">
        <v>1</v>
      </c>
      <c r="G26" s="231">
        <v>0.97</v>
      </c>
      <c r="H26" s="231">
        <v>0.91</v>
      </c>
      <c r="I26" s="231">
        <v>0.92</v>
      </c>
      <c r="J26" s="231">
        <v>0.21</v>
      </c>
      <c r="K26" s="231">
        <v>0.28000000000000003</v>
      </c>
      <c r="L26" s="231">
        <v>0.25</v>
      </c>
      <c r="M26" s="231">
        <v>0.4</v>
      </c>
      <c r="N26" s="231">
        <v>0.98</v>
      </c>
      <c r="O26" s="231">
        <v>0.99</v>
      </c>
      <c r="P26" s="231">
        <v>0.91</v>
      </c>
    </row>
    <row r="27" spans="1:28" s="5" customFormat="1" ht="21" customHeight="1">
      <c r="A27" s="165">
        <v>10</v>
      </c>
      <c r="B27" s="165" t="s">
        <v>292</v>
      </c>
      <c r="C27" s="165" t="s">
        <v>292</v>
      </c>
      <c r="D27" s="516"/>
      <c r="E27" s="180">
        <v>0.96</v>
      </c>
      <c r="F27" s="180">
        <v>0.89</v>
      </c>
      <c r="G27" s="180">
        <v>0.89</v>
      </c>
      <c r="H27" s="180">
        <v>0.82</v>
      </c>
      <c r="I27" s="180">
        <v>0.87</v>
      </c>
      <c r="J27" s="180">
        <v>0.85</v>
      </c>
      <c r="K27" s="180">
        <v>0.8</v>
      </c>
      <c r="L27" s="180">
        <v>1</v>
      </c>
      <c r="M27" s="180">
        <v>0.87</v>
      </c>
      <c r="N27" s="180">
        <v>0.92</v>
      </c>
      <c r="O27" s="180">
        <v>0.88</v>
      </c>
      <c r="P27" s="180">
        <v>0.87</v>
      </c>
    </row>
    <row r="28" spans="1:28" s="5" customFormat="1" ht="21" customHeight="1">
      <c r="A28" s="481">
        <v>11</v>
      </c>
      <c r="B28" s="481" t="s">
        <v>294</v>
      </c>
      <c r="C28" s="165" t="s">
        <v>294</v>
      </c>
      <c r="D28" s="516"/>
      <c r="E28" s="231">
        <v>0.62</v>
      </c>
      <c r="F28" s="231">
        <v>0.56999999999999995</v>
      </c>
      <c r="G28" s="231">
        <v>0.9</v>
      </c>
      <c r="H28" s="231">
        <v>0.96</v>
      </c>
      <c r="I28" s="231">
        <v>0.98</v>
      </c>
      <c r="J28" s="231">
        <v>0.26</v>
      </c>
      <c r="K28" s="231">
        <v>0.48</v>
      </c>
      <c r="L28" s="231">
        <v>0.73</v>
      </c>
      <c r="M28" s="231">
        <v>0.28999999999999998</v>
      </c>
      <c r="N28" s="231">
        <v>0.94</v>
      </c>
      <c r="O28" s="231">
        <v>0.7</v>
      </c>
      <c r="P28" s="231">
        <v>0.65</v>
      </c>
    </row>
    <row r="29" spans="1:28" s="5" customFormat="1" ht="21" customHeight="1">
      <c r="A29" s="481"/>
      <c r="B29" s="481"/>
      <c r="C29" s="165" t="s">
        <v>320</v>
      </c>
      <c r="D29" s="516"/>
      <c r="E29" s="231">
        <v>0.72</v>
      </c>
      <c r="F29" s="231">
        <v>0.74</v>
      </c>
      <c r="G29" s="231">
        <v>0.92</v>
      </c>
      <c r="H29" s="231">
        <v>0.9</v>
      </c>
      <c r="I29" s="231">
        <v>0.95</v>
      </c>
      <c r="J29" s="231">
        <v>0.42</v>
      </c>
      <c r="K29" s="231">
        <v>0.39</v>
      </c>
      <c r="L29" s="231">
        <v>0.85</v>
      </c>
      <c r="M29" s="231">
        <v>0.42</v>
      </c>
      <c r="N29" s="231">
        <v>0.64</v>
      </c>
      <c r="O29" s="231">
        <v>0.73</v>
      </c>
      <c r="P29" s="231">
        <v>0.54</v>
      </c>
    </row>
    <row r="30" spans="1:28" s="5" customFormat="1" ht="21" customHeight="1">
      <c r="A30" s="165">
        <v>12</v>
      </c>
      <c r="B30" s="165" t="s">
        <v>296</v>
      </c>
      <c r="C30" s="165" t="s">
        <v>296</v>
      </c>
      <c r="D30" s="516"/>
      <c r="E30" s="180">
        <v>0.87</v>
      </c>
      <c r="F30" s="180">
        <v>0.76</v>
      </c>
      <c r="G30" s="180">
        <v>0.99</v>
      </c>
      <c r="H30" s="180">
        <v>0.99</v>
      </c>
      <c r="I30" s="180">
        <v>0.9</v>
      </c>
      <c r="J30" s="180">
        <v>0.48</v>
      </c>
      <c r="K30" s="180">
        <v>0.57999999999999996</v>
      </c>
      <c r="L30" s="180">
        <v>0.95</v>
      </c>
      <c r="M30" s="180">
        <v>0.56000000000000005</v>
      </c>
      <c r="N30" s="180">
        <v>0.89</v>
      </c>
      <c r="O30" s="180">
        <v>0.9</v>
      </c>
      <c r="P30" s="180">
        <v>0.99</v>
      </c>
    </row>
    <row r="31" spans="1:28" s="5" customFormat="1" ht="21" customHeight="1">
      <c r="A31" s="481">
        <v>13</v>
      </c>
      <c r="B31" s="481" t="s">
        <v>297</v>
      </c>
      <c r="C31" s="165" t="s">
        <v>297</v>
      </c>
      <c r="D31" s="516"/>
      <c r="E31" s="231">
        <v>1</v>
      </c>
      <c r="F31" s="231">
        <v>1</v>
      </c>
      <c r="G31" s="231">
        <v>0.99</v>
      </c>
      <c r="H31" s="231">
        <v>0.89</v>
      </c>
      <c r="I31" s="231">
        <v>0.76</v>
      </c>
      <c r="J31" s="231">
        <v>0.36</v>
      </c>
      <c r="K31" s="231">
        <v>0.5</v>
      </c>
      <c r="L31" s="231">
        <v>0.56000000000000005</v>
      </c>
      <c r="M31" s="231">
        <v>0.62</v>
      </c>
      <c r="N31" s="231">
        <v>0.99</v>
      </c>
      <c r="O31" s="231">
        <v>1</v>
      </c>
      <c r="P31" s="231">
        <v>0.99</v>
      </c>
    </row>
    <row r="32" spans="1:28" s="7" customFormat="1" ht="21" customHeight="1">
      <c r="A32" s="481"/>
      <c r="B32" s="481"/>
      <c r="C32" s="165" t="s">
        <v>321</v>
      </c>
      <c r="D32" s="517"/>
      <c r="E32" s="231">
        <v>1</v>
      </c>
      <c r="F32" s="231">
        <v>1</v>
      </c>
      <c r="G32" s="231">
        <v>0.86</v>
      </c>
      <c r="H32" s="231">
        <v>0.78</v>
      </c>
      <c r="I32" s="231">
        <v>0.77</v>
      </c>
      <c r="J32" s="231">
        <v>0.59</v>
      </c>
      <c r="K32" s="231">
        <v>0.72</v>
      </c>
      <c r="L32" s="231">
        <v>0.74</v>
      </c>
      <c r="M32" s="231">
        <v>0.77</v>
      </c>
      <c r="N32" s="231">
        <v>0.8</v>
      </c>
      <c r="O32" s="231">
        <v>0.85</v>
      </c>
      <c r="P32" s="231">
        <v>0.99</v>
      </c>
      <c r="Q32" s="5"/>
      <c r="R32" s="5"/>
      <c r="S32" s="5"/>
      <c r="T32" s="5"/>
      <c r="U32" s="5"/>
      <c r="V32" s="5"/>
      <c r="W32" s="5"/>
      <c r="X32" s="5"/>
      <c r="Y32" s="5"/>
      <c r="Z32" s="5"/>
      <c r="AA32" s="5"/>
      <c r="AB32" s="5"/>
    </row>
    <row r="33" spans="1:28" s="152" customFormat="1" ht="21" customHeight="1">
      <c r="A33" s="491" t="s">
        <v>300</v>
      </c>
      <c r="B33" s="492"/>
      <c r="C33" s="492"/>
      <c r="D33" s="492"/>
      <c r="E33" s="492"/>
      <c r="F33" s="493"/>
      <c r="G33" s="361"/>
      <c r="H33" s="361"/>
      <c r="I33" s="361"/>
      <c r="J33" s="155"/>
      <c r="K33" s="21"/>
      <c r="L33" s="21"/>
      <c r="M33" s="156"/>
      <c r="N33" s="21"/>
      <c r="O33" s="21"/>
      <c r="P33" s="380" t="s">
        <v>301</v>
      </c>
      <c r="Q33" s="232"/>
      <c r="R33" s="232"/>
      <c r="S33" s="232"/>
      <c r="T33" s="232"/>
      <c r="U33" s="232"/>
      <c r="V33" s="232"/>
      <c r="W33" s="232"/>
      <c r="X33" s="232"/>
      <c r="Y33" s="232"/>
      <c r="Z33" s="232"/>
      <c r="AA33" s="232"/>
      <c r="AB33" s="232"/>
    </row>
  </sheetData>
  <mergeCells count="26">
    <mergeCell ref="B31:B32"/>
    <mergeCell ref="A5:A6"/>
    <mergeCell ref="B5:B6"/>
    <mergeCell ref="C5:C6"/>
    <mergeCell ref="B18:B20"/>
    <mergeCell ref="E5:P5"/>
    <mergeCell ref="A7:A8"/>
    <mergeCell ref="B7:B8"/>
    <mergeCell ref="D5:D6"/>
    <mergeCell ref="A4:P4"/>
    <mergeCell ref="A33:F33"/>
    <mergeCell ref="A21:A22"/>
    <mergeCell ref="B21:B22"/>
    <mergeCell ref="A24:A26"/>
    <mergeCell ref="B24:B26"/>
    <mergeCell ref="A28:A29"/>
    <mergeCell ref="B28:B29"/>
    <mergeCell ref="D7:D32"/>
    <mergeCell ref="A9:A11"/>
    <mergeCell ref="B9:B11"/>
    <mergeCell ref="A12:A13"/>
    <mergeCell ref="B12:B13"/>
    <mergeCell ref="A15:A17"/>
    <mergeCell ref="B15:B17"/>
    <mergeCell ref="A18:A20"/>
    <mergeCell ref="A31:A32"/>
  </mergeCells>
  <hyperlinks>
    <hyperlink ref="P33" location="'Index'!A1" display="العودة الى الفهرس" xr:uid="{E9EB41A3-0C69-4155-B0F8-327BF51056A6}"/>
  </hyperlinks>
  <printOptions horizontalCentered="1"/>
  <pageMargins left="0.78" right="0.78740157480314965" top="0.78740157480314965" bottom="0.78740157480314965" header="0" footer="0.59055118110236227"/>
  <pageSetup paperSize="9" scale="57" orientation="landscape" r:id="rId1"/>
  <headerFooter alignWithMargins="0">
    <oddFooter>&amp;C&amp;18 1-5</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2A0A-29EF-4618-805D-99DE40F93E0C}">
  <dimension ref="A1:CB13"/>
  <sheetViews>
    <sheetView showGridLines="0" view="pageBreakPreview" zoomScaleNormal="100" zoomScaleSheetLayoutView="100" workbookViewId="0">
      <selection activeCell="A4" sqref="A4:E4"/>
    </sheetView>
  </sheetViews>
  <sheetFormatPr defaultColWidth="8" defaultRowHeight="20.149999999999999" customHeight="1"/>
  <cols>
    <col min="1" max="1" width="3.83203125" style="3" customWidth="1"/>
    <col min="2" max="2" width="21" style="3" customWidth="1"/>
    <col min="3" max="3" width="28.4140625" style="9" customWidth="1"/>
    <col min="4" max="4" width="12.25" style="9" customWidth="1"/>
    <col min="5" max="5" width="18.1640625" style="9" customWidth="1"/>
    <col min="6" max="16384" width="8" style="3"/>
  </cols>
  <sheetData>
    <row r="1" spans="1:80" ht="21" customHeight="1">
      <c r="A1" s="239"/>
      <c r="B1" s="239"/>
      <c r="C1" s="239"/>
      <c r="D1" s="121"/>
      <c r="E1" s="2"/>
    </row>
    <row r="2" spans="1:80" ht="21" customHeight="1">
      <c r="A2" s="239"/>
      <c r="B2" s="239"/>
      <c r="C2" s="239"/>
      <c r="D2" s="121"/>
      <c r="E2" s="2"/>
    </row>
    <row r="3" spans="1:80" ht="21" customHeight="1">
      <c r="A3" s="239"/>
      <c r="B3" s="239"/>
      <c r="C3" s="239"/>
      <c r="D3" s="121"/>
      <c r="E3" s="19"/>
    </row>
    <row r="4" spans="1:80" s="4" customFormat="1" ht="55" customHeight="1">
      <c r="A4" s="751" t="s">
        <v>821</v>
      </c>
      <c r="B4" s="752"/>
      <c r="C4" s="752"/>
      <c r="D4" s="752"/>
      <c r="E4" s="752"/>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row>
    <row r="5" spans="1:80" s="5" customFormat="1" ht="21" customHeight="1">
      <c r="A5" s="748" t="s">
        <v>718</v>
      </c>
      <c r="B5" s="748" t="s">
        <v>682</v>
      </c>
      <c r="C5" s="748" t="s">
        <v>831</v>
      </c>
      <c r="D5" s="748" t="s">
        <v>270</v>
      </c>
      <c r="E5" s="748" t="s">
        <v>832</v>
      </c>
    </row>
    <row r="6" spans="1:80" s="5" customFormat="1" ht="21" customHeight="1">
      <c r="A6" s="750"/>
      <c r="B6" s="750"/>
      <c r="C6" s="750"/>
      <c r="D6" s="750"/>
      <c r="E6" s="750"/>
    </row>
    <row r="7" spans="1:80" s="5" customFormat="1" ht="21">
      <c r="A7" s="748">
        <v>1</v>
      </c>
      <c r="B7" s="486" t="s">
        <v>822</v>
      </c>
      <c r="C7" s="358" t="s">
        <v>823</v>
      </c>
      <c r="D7" s="486" t="s">
        <v>824</v>
      </c>
      <c r="E7" s="122">
        <v>0.1</v>
      </c>
    </row>
    <row r="8" spans="1:80" s="6" customFormat="1" ht="21" customHeight="1">
      <c r="A8" s="749"/>
      <c r="B8" s="494"/>
      <c r="C8" s="358" t="s">
        <v>825</v>
      </c>
      <c r="D8" s="494"/>
      <c r="E8" s="123">
        <v>1</v>
      </c>
    </row>
    <row r="9" spans="1:80" s="5" customFormat="1" ht="21" customHeight="1">
      <c r="A9" s="749"/>
      <c r="B9" s="494"/>
      <c r="C9" s="358" t="s">
        <v>826</v>
      </c>
      <c r="D9" s="494"/>
      <c r="E9" s="122">
        <v>3</v>
      </c>
      <c r="G9" s="93"/>
    </row>
    <row r="10" spans="1:80" s="5" customFormat="1" ht="21" customHeight="1">
      <c r="A10" s="749"/>
      <c r="B10" s="494"/>
      <c r="C10" s="358" t="s">
        <v>827</v>
      </c>
      <c r="D10" s="494"/>
      <c r="E10" s="123">
        <v>4</v>
      </c>
    </row>
    <row r="11" spans="1:80" s="5" customFormat="1" ht="21" customHeight="1">
      <c r="A11" s="750"/>
      <c r="B11" s="487"/>
      <c r="C11" s="358" t="s">
        <v>828</v>
      </c>
      <c r="D11" s="487"/>
      <c r="E11" s="122">
        <v>6</v>
      </c>
    </row>
    <row r="12" spans="1:80" s="5" customFormat="1" ht="21" customHeight="1">
      <c r="A12" s="120">
        <v>2</v>
      </c>
      <c r="B12" s="377" t="s">
        <v>829</v>
      </c>
      <c r="C12" s="358" t="s">
        <v>830</v>
      </c>
      <c r="D12" s="113" t="s">
        <v>824</v>
      </c>
      <c r="E12" s="123">
        <v>9</v>
      </c>
    </row>
    <row r="13" spans="1:80" s="152" customFormat="1" ht="21" customHeight="1">
      <c r="A13" s="432" t="s">
        <v>833</v>
      </c>
      <c r="B13" s="370"/>
      <c r="C13" s="370"/>
      <c r="D13" s="14"/>
      <c r="E13" s="380" t="s">
        <v>301</v>
      </c>
    </row>
  </sheetData>
  <mergeCells count="9">
    <mergeCell ref="A7:A11"/>
    <mergeCell ref="B7:B11"/>
    <mergeCell ref="D7:D11"/>
    <mergeCell ref="A4:E4"/>
    <mergeCell ref="A5:A6"/>
    <mergeCell ref="B5:B6"/>
    <mergeCell ref="C5:C6"/>
    <mergeCell ref="D5:D6"/>
    <mergeCell ref="E5:E6"/>
  </mergeCells>
  <hyperlinks>
    <hyperlink ref="A13:C13" r:id="rId1" display="المصدر: شركة المياه الوطنية." xr:uid="{DAD2C583-A40F-4812-ABDD-9F92B8441039}"/>
    <hyperlink ref="E13" location="'Index'!A1" display="العودة الى الفهرس" xr:uid="{B2E3C5B3-CEE9-497A-B565-ECABB3A7D46A}"/>
  </hyperlinks>
  <printOptions horizontalCentered="1"/>
  <pageMargins left="0.78" right="0.78740157480314965" top="0.78740157480314965" bottom="0.78740157480314965" header="0" footer="0.59055118110236227"/>
  <pageSetup paperSize="9" scale="57" orientation="landscape" r:id="rId2"/>
  <headerFooter alignWithMargins="0">
    <oddFooter>&amp;C&amp;18 1-5</oddFooter>
  </headerFooter>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A1B2-EEA8-42B9-BA5C-C9693A2107B4}">
  <dimension ref="A1:CB15"/>
  <sheetViews>
    <sheetView showGridLines="0" view="pageBreakPreview" zoomScaleNormal="100" zoomScaleSheetLayoutView="100" workbookViewId="0">
      <selection activeCell="R24" sqref="R24"/>
    </sheetView>
  </sheetViews>
  <sheetFormatPr defaultColWidth="8" defaultRowHeight="20.149999999999999" customHeight="1"/>
  <cols>
    <col min="1" max="1" width="3.83203125" style="3" customWidth="1"/>
    <col min="2" max="2" width="18.75" style="3" customWidth="1"/>
    <col min="3" max="3" width="28.4140625" style="9" customWidth="1"/>
    <col min="4" max="4" width="12.25" style="9" customWidth="1"/>
    <col min="5" max="5" width="24.1640625" style="9" customWidth="1"/>
    <col min="6" max="16384" width="8" style="3"/>
  </cols>
  <sheetData>
    <row r="1" spans="1:80" ht="21" customHeight="1">
      <c r="A1" s="239"/>
      <c r="B1" s="239"/>
      <c r="C1" s="239"/>
      <c r="D1" s="121"/>
      <c r="E1" s="2"/>
    </row>
    <row r="2" spans="1:80" ht="21" customHeight="1">
      <c r="A2" s="239"/>
      <c r="B2" s="239"/>
      <c r="C2" s="239"/>
      <c r="D2" s="121"/>
      <c r="E2" s="2"/>
    </row>
    <row r="3" spans="1:80" ht="21" customHeight="1">
      <c r="A3" s="239"/>
      <c r="B3" s="239"/>
      <c r="C3" s="239"/>
      <c r="D3" s="121"/>
      <c r="E3" s="19"/>
    </row>
    <row r="4" spans="1:80" s="295" customFormat="1" ht="55" customHeight="1">
      <c r="A4" s="751" t="s">
        <v>844</v>
      </c>
      <c r="B4" s="752"/>
      <c r="C4" s="752"/>
      <c r="D4" s="752"/>
      <c r="E4" s="752"/>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row>
    <row r="5" spans="1:80" s="5" customFormat="1" ht="21" customHeight="1">
      <c r="A5" s="748" t="s">
        <v>718</v>
      </c>
      <c r="B5" s="748" t="s">
        <v>682</v>
      </c>
      <c r="C5" s="748" t="s">
        <v>842</v>
      </c>
      <c r="D5" s="748" t="s">
        <v>270</v>
      </c>
      <c r="E5" s="748" t="s">
        <v>832</v>
      </c>
    </row>
    <row r="6" spans="1:80" s="5" customFormat="1" ht="21" customHeight="1">
      <c r="A6" s="750"/>
      <c r="B6" s="750"/>
      <c r="C6" s="750"/>
      <c r="D6" s="750"/>
      <c r="E6" s="750"/>
    </row>
    <row r="7" spans="1:80" s="5" customFormat="1" ht="21" customHeight="1">
      <c r="A7" s="486">
        <v>1</v>
      </c>
      <c r="B7" s="486" t="s">
        <v>834</v>
      </c>
      <c r="C7" s="358" t="s">
        <v>835</v>
      </c>
      <c r="D7" s="486" t="s">
        <v>836</v>
      </c>
      <c r="E7" s="338">
        <v>18</v>
      </c>
    </row>
    <row r="8" spans="1:80" s="6" customFormat="1" ht="21" customHeight="1">
      <c r="A8" s="487"/>
      <c r="B8" s="487"/>
      <c r="C8" s="358" t="s">
        <v>837</v>
      </c>
      <c r="D8" s="494"/>
      <c r="E8" s="339">
        <v>30</v>
      </c>
    </row>
    <row r="9" spans="1:80" s="5" customFormat="1" ht="21" customHeight="1">
      <c r="A9" s="486">
        <v>2</v>
      </c>
      <c r="B9" s="486" t="s">
        <v>838</v>
      </c>
      <c r="C9" s="358" t="s">
        <v>835</v>
      </c>
      <c r="D9" s="494"/>
      <c r="E9" s="338">
        <v>22</v>
      </c>
      <c r="G9" s="93"/>
    </row>
    <row r="10" spans="1:80" s="5" customFormat="1" ht="21" customHeight="1">
      <c r="A10" s="487"/>
      <c r="B10" s="487"/>
      <c r="C10" s="358" t="s">
        <v>837</v>
      </c>
      <c r="D10" s="494"/>
      <c r="E10" s="339">
        <v>32</v>
      </c>
    </row>
    <row r="11" spans="1:80" s="5" customFormat="1" ht="21" customHeight="1">
      <c r="A11" s="486">
        <v>3</v>
      </c>
      <c r="B11" s="486" t="s">
        <v>839</v>
      </c>
      <c r="C11" s="358" t="s">
        <v>835</v>
      </c>
      <c r="D11" s="494"/>
      <c r="E11" s="338">
        <v>18</v>
      </c>
    </row>
    <row r="12" spans="1:80" s="5" customFormat="1" ht="21" customHeight="1">
      <c r="A12" s="487"/>
      <c r="B12" s="487"/>
      <c r="C12" s="358" t="s">
        <v>837</v>
      </c>
      <c r="D12" s="494"/>
      <c r="E12" s="339">
        <v>22</v>
      </c>
    </row>
    <row r="13" spans="1:80" s="5" customFormat="1" ht="21" customHeight="1">
      <c r="A13" s="57">
        <v>4</v>
      </c>
      <c r="B13" s="359" t="s">
        <v>829</v>
      </c>
      <c r="C13" s="358" t="s">
        <v>217</v>
      </c>
      <c r="D13" s="494"/>
      <c r="E13" s="338">
        <v>32</v>
      </c>
    </row>
    <row r="14" spans="1:80" s="5" customFormat="1" ht="21" customHeight="1">
      <c r="A14" s="337">
        <v>5</v>
      </c>
      <c r="B14" s="359" t="s">
        <v>840</v>
      </c>
      <c r="C14" s="358" t="s">
        <v>841</v>
      </c>
      <c r="D14" s="494"/>
      <c r="E14" s="339">
        <v>20</v>
      </c>
    </row>
    <row r="15" spans="1:80" s="152" customFormat="1" ht="14.15" customHeight="1">
      <c r="A15" s="370" t="s">
        <v>843</v>
      </c>
      <c r="B15" s="370"/>
      <c r="C15" s="370"/>
      <c r="D15" s="370"/>
      <c r="E15" s="348" t="s">
        <v>301</v>
      </c>
    </row>
  </sheetData>
  <mergeCells count="13">
    <mergeCell ref="D7:D14"/>
    <mergeCell ref="B9:B10"/>
    <mergeCell ref="B11:B12"/>
    <mergeCell ref="A11:A12"/>
    <mergeCell ref="A9:A10"/>
    <mergeCell ref="A7:A8"/>
    <mergeCell ref="B7:B8"/>
    <mergeCell ref="A4:E4"/>
    <mergeCell ref="A5:A6"/>
    <mergeCell ref="B5:B6"/>
    <mergeCell ref="C5:C6"/>
    <mergeCell ref="D5:D6"/>
    <mergeCell ref="E5:E6"/>
  </mergeCells>
  <hyperlinks>
    <hyperlink ref="A15:D15" r:id="rId1" display="المصدر: الشركة السعودية للكهرباء." xr:uid="{7FE63733-0E0D-4BFF-BC39-415C6BB4E537}"/>
    <hyperlink ref="E15" location="'Index'!A1" display="العودة الى الفهرس" xr:uid="{8D5ECC74-48FE-41EE-8A28-92E86DB719F6}"/>
  </hyperlinks>
  <printOptions horizontalCentered="1"/>
  <pageMargins left="0.78" right="0.78740157480314965" top="0.78740157480314965" bottom="0.78740157480314965" header="0" footer="0.59055118110236227"/>
  <pageSetup paperSize="9" scale="57" orientation="landscape" r:id="rId2"/>
  <headerFooter alignWithMargins="0">
    <oddFooter>&amp;C&amp;18 1-5</oddFooter>
  </headerFooter>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FC5EB-A553-416F-99D5-2E78487CDEB0}">
  <dimension ref="A1:L38"/>
  <sheetViews>
    <sheetView showGridLines="0" view="pageBreakPreview" zoomScale="85" zoomScaleNormal="100" zoomScaleSheetLayoutView="85" workbookViewId="0">
      <selection activeCell="K37" sqref="K37"/>
    </sheetView>
  </sheetViews>
  <sheetFormatPr defaultColWidth="8.75" defaultRowHeight="19"/>
  <cols>
    <col min="1" max="1" width="4.25" style="31" customWidth="1"/>
    <col min="2" max="3" width="21.4140625" style="31" customWidth="1"/>
    <col min="4" max="11" width="10.25" style="31" customWidth="1"/>
    <col min="12" max="16384" width="8.75" style="31"/>
  </cols>
  <sheetData>
    <row r="1" spans="1:11" ht="21" customHeight="1">
      <c r="A1" s="239"/>
      <c r="B1" s="239"/>
      <c r="C1" s="239"/>
      <c r="D1" s="307"/>
      <c r="E1" s="307"/>
      <c r="F1" s="307"/>
      <c r="G1" s="71"/>
      <c r="H1" s="42"/>
      <c r="I1" s="42"/>
      <c r="J1" s="42"/>
      <c r="K1" s="42"/>
    </row>
    <row r="2" spans="1:11" ht="21" customHeight="1">
      <c r="A2" s="239"/>
      <c r="B2" s="239"/>
      <c r="C2" s="239"/>
      <c r="D2" s="308"/>
      <c r="E2" s="307"/>
      <c r="F2" s="307"/>
      <c r="G2" s="71"/>
      <c r="H2" s="42"/>
      <c r="I2" s="42"/>
      <c r="J2" s="42"/>
      <c r="K2" s="42"/>
    </row>
    <row r="3" spans="1:11" ht="21" customHeight="1">
      <c r="A3" s="239"/>
      <c r="B3" s="239"/>
      <c r="C3" s="239"/>
      <c r="D3" s="307"/>
      <c r="E3" s="307"/>
      <c r="F3" s="307"/>
      <c r="G3" s="71"/>
      <c r="H3" s="42"/>
      <c r="I3" s="42"/>
      <c r="J3" s="42"/>
      <c r="K3" s="42"/>
    </row>
    <row r="4" spans="1:11" s="246" customFormat="1" ht="55" customHeight="1">
      <c r="A4" s="755" t="s">
        <v>849</v>
      </c>
      <c r="B4" s="755"/>
      <c r="C4" s="755"/>
      <c r="D4" s="755"/>
      <c r="E4" s="755"/>
      <c r="F4" s="755"/>
      <c r="G4" s="755"/>
      <c r="H4" s="755"/>
      <c r="I4" s="755"/>
      <c r="J4" s="755"/>
      <c r="K4" s="755"/>
    </row>
    <row r="5" spans="1:11" ht="21" customHeight="1">
      <c r="A5" s="756" t="s">
        <v>718</v>
      </c>
      <c r="B5" s="756" t="s">
        <v>302</v>
      </c>
      <c r="C5" s="756" t="s">
        <v>846</v>
      </c>
      <c r="D5" s="756" t="s">
        <v>270</v>
      </c>
      <c r="E5" s="756" t="s">
        <v>329</v>
      </c>
      <c r="F5" s="756"/>
      <c r="G5" s="756"/>
      <c r="H5" s="756"/>
      <c r="I5" s="756"/>
      <c r="J5" s="756"/>
      <c r="K5" s="756"/>
    </row>
    <row r="6" spans="1:11" ht="21" customHeight="1">
      <c r="A6" s="756"/>
      <c r="B6" s="756"/>
      <c r="C6" s="756"/>
      <c r="D6" s="756"/>
      <c r="E6" s="309">
        <v>2018</v>
      </c>
      <c r="F6" s="309">
        <v>2019</v>
      </c>
      <c r="G6" s="309">
        <v>2020</v>
      </c>
      <c r="H6" s="309">
        <v>2021</v>
      </c>
      <c r="I6" s="309">
        <v>2022</v>
      </c>
      <c r="J6" s="309">
        <v>2023</v>
      </c>
      <c r="K6" s="309">
        <v>2024</v>
      </c>
    </row>
    <row r="7" spans="1:11" ht="21" customHeight="1">
      <c r="A7" s="481">
        <v>1</v>
      </c>
      <c r="B7" s="481" t="s">
        <v>274</v>
      </c>
      <c r="C7" s="409" t="s">
        <v>847</v>
      </c>
      <c r="D7" s="689" t="s">
        <v>854</v>
      </c>
      <c r="E7" s="11">
        <v>14.782588390000001</v>
      </c>
      <c r="F7" s="11">
        <v>15.215047390000001</v>
      </c>
      <c r="G7" s="11">
        <v>16.12377339</v>
      </c>
      <c r="H7" s="11">
        <v>16.419721389999999</v>
      </c>
      <c r="I7" s="11">
        <v>16.95863039</v>
      </c>
      <c r="J7" s="11">
        <v>17.607103389999999</v>
      </c>
      <c r="K7" s="11">
        <v>17.728818390000001</v>
      </c>
    </row>
    <row r="8" spans="1:11" ht="21" customHeight="1">
      <c r="A8" s="481"/>
      <c r="B8" s="481"/>
      <c r="C8" s="409" t="s">
        <v>848</v>
      </c>
      <c r="D8" s="689"/>
      <c r="E8" s="11">
        <v>31.729023999999999</v>
      </c>
      <c r="F8" s="11">
        <v>32.595260000000003</v>
      </c>
      <c r="G8" s="11">
        <v>34.282575000000001</v>
      </c>
      <c r="H8" s="11">
        <v>35.758275779999998</v>
      </c>
      <c r="I8" s="11">
        <v>37.041228780000004</v>
      </c>
      <c r="J8" s="11">
        <v>37.886739779999999</v>
      </c>
      <c r="K8" s="11">
        <v>38.253198779999998</v>
      </c>
    </row>
    <row r="9" spans="1:11" ht="21" customHeight="1">
      <c r="A9" s="481">
        <v>2</v>
      </c>
      <c r="B9" s="481" t="s">
        <v>277</v>
      </c>
      <c r="C9" s="409" t="s">
        <v>847</v>
      </c>
      <c r="D9" s="689"/>
      <c r="E9" s="23">
        <v>18.549002999999999</v>
      </c>
      <c r="F9" s="23">
        <v>19.247508</v>
      </c>
      <c r="G9" s="23">
        <v>20.093472999999999</v>
      </c>
      <c r="H9" s="23">
        <v>20.503373</v>
      </c>
      <c r="I9" s="23">
        <v>20.596852999999999</v>
      </c>
      <c r="J9" s="23">
        <v>20.806663</v>
      </c>
      <c r="K9" s="23">
        <v>20.983962999999999</v>
      </c>
    </row>
    <row r="10" spans="1:11" ht="21" customHeight="1">
      <c r="A10" s="481"/>
      <c r="B10" s="481"/>
      <c r="C10" s="409" t="s">
        <v>848</v>
      </c>
      <c r="D10" s="689"/>
      <c r="E10" s="23">
        <v>32.359617999999998</v>
      </c>
      <c r="F10" s="23">
        <v>32.854149999999997</v>
      </c>
      <c r="G10" s="23">
        <v>35.230153999999999</v>
      </c>
      <c r="H10" s="23">
        <v>39.291919999999998</v>
      </c>
      <c r="I10" s="23">
        <v>39.326979999999999</v>
      </c>
      <c r="J10" s="23">
        <v>39.537801000000002</v>
      </c>
      <c r="K10" s="23">
        <v>39.647136000000003</v>
      </c>
    </row>
    <row r="11" spans="1:11" ht="21" customHeight="1">
      <c r="A11" s="481">
        <v>3</v>
      </c>
      <c r="B11" s="481" t="s">
        <v>279</v>
      </c>
      <c r="C11" s="409" t="s">
        <v>847</v>
      </c>
      <c r="D11" s="689"/>
      <c r="E11" s="11">
        <v>3.8806977000000002</v>
      </c>
      <c r="F11" s="11">
        <v>4.1852597000000005</v>
      </c>
      <c r="G11" s="11">
        <v>6.4063457000000001</v>
      </c>
      <c r="H11" s="11">
        <v>6.4575417000000002</v>
      </c>
      <c r="I11" s="11">
        <v>6.5064757000000002</v>
      </c>
      <c r="J11" s="11">
        <v>6.9324127000000004</v>
      </c>
      <c r="K11" s="11">
        <v>7.1851856999999999</v>
      </c>
    </row>
    <row r="12" spans="1:11" ht="21" customHeight="1">
      <c r="A12" s="481"/>
      <c r="B12" s="481"/>
      <c r="C12" s="409" t="s">
        <v>848</v>
      </c>
      <c r="D12" s="689"/>
      <c r="E12" s="11">
        <v>16.757736000000001</v>
      </c>
      <c r="F12" s="11">
        <v>17.323041</v>
      </c>
      <c r="G12" s="11">
        <v>19.457844999999999</v>
      </c>
      <c r="H12" s="11">
        <v>25.013629000000002</v>
      </c>
      <c r="I12" s="11">
        <v>25.204428</v>
      </c>
      <c r="J12" s="11">
        <v>25.306052999999999</v>
      </c>
      <c r="K12" s="11">
        <v>25.507173999999999</v>
      </c>
    </row>
    <row r="13" spans="1:11" ht="21" customHeight="1">
      <c r="A13" s="481">
        <v>4</v>
      </c>
      <c r="B13" s="481" t="s">
        <v>281</v>
      </c>
      <c r="C13" s="409" t="s">
        <v>847</v>
      </c>
      <c r="D13" s="689"/>
      <c r="E13" s="23">
        <v>18.893119200000001</v>
      </c>
      <c r="F13" s="23">
        <v>19.390855200000001</v>
      </c>
      <c r="G13" s="23">
        <v>19.496456099999996</v>
      </c>
      <c r="H13" s="23">
        <v>19.855125099999999</v>
      </c>
      <c r="I13" s="23">
        <v>19.990298099999997</v>
      </c>
      <c r="J13" s="23">
        <v>20.051909099999996</v>
      </c>
      <c r="K13" s="23">
        <v>20.288901099999997</v>
      </c>
    </row>
    <row r="14" spans="1:11" ht="21" customHeight="1">
      <c r="A14" s="481"/>
      <c r="B14" s="481"/>
      <c r="C14" s="409" t="s">
        <v>848</v>
      </c>
      <c r="D14" s="689"/>
      <c r="E14" s="23">
        <v>19.064582999999999</v>
      </c>
      <c r="F14" s="23">
        <v>19.457611</v>
      </c>
      <c r="G14" s="23">
        <v>19.874079999999999</v>
      </c>
      <c r="H14" s="23">
        <v>20.253907999999999</v>
      </c>
      <c r="I14" s="23">
        <v>21.616942999999999</v>
      </c>
      <c r="J14" s="23">
        <v>22.635670000000001</v>
      </c>
      <c r="K14" s="23">
        <v>23.428339999999999</v>
      </c>
    </row>
    <row r="15" spans="1:11" ht="21" customHeight="1">
      <c r="A15" s="481">
        <v>5</v>
      </c>
      <c r="B15" s="481" t="s">
        <v>697</v>
      </c>
      <c r="C15" s="409" t="s">
        <v>847</v>
      </c>
      <c r="D15" s="689"/>
      <c r="E15" s="11">
        <v>8.5132334900000011</v>
      </c>
      <c r="F15" s="11">
        <v>8.8391004899999999</v>
      </c>
      <c r="G15" s="11">
        <v>10.91207649</v>
      </c>
      <c r="H15" s="11">
        <v>11.21125449</v>
      </c>
      <c r="I15" s="11">
        <v>11.34812874</v>
      </c>
      <c r="J15" s="11">
        <v>11.632427740000001</v>
      </c>
      <c r="K15" s="11">
        <v>11.71708774</v>
      </c>
    </row>
    <row r="16" spans="1:11" ht="21" customHeight="1">
      <c r="A16" s="481"/>
      <c r="B16" s="481"/>
      <c r="C16" s="409" t="s">
        <v>848</v>
      </c>
      <c r="D16" s="689"/>
      <c r="E16" s="11">
        <v>16.899096</v>
      </c>
      <c r="F16" s="11">
        <v>17.640898</v>
      </c>
      <c r="G16" s="11">
        <v>18.517685</v>
      </c>
      <c r="H16" s="11">
        <v>19.173362999999998</v>
      </c>
      <c r="I16" s="11">
        <v>23.220718999999999</v>
      </c>
      <c r="J16" s="11">
        <v>23.895779999999998</v>
      </c>
      <c r="K16" s="11">
        <v>24.112801000000001</v>
      </c>
    </row>
    <row r="17" spans="1:11" ht="21" customHeight="1">
      <c r="A17" s="481">
        <v>6</v>
      </c>
      <c r="B17" s="481" t="s">
        <v>285</v>
      </c>
      <c r="C17" s="409" t="s">
        <v>847</v>
      </c>
      <c r="D17" s="689"/>
      <c r="E17" s="23">
        <v>12.302073999999999</v>
      </c>
      <c r="F17" s="23">
        <v>13.242246</v>
      </c>
      <c r="G17" s="23">
        <v>14.112018000000001</v>
      </c>
      <c r="H17" s="23">
        <v>19.914781999999999</v>
      </c>
      <c r="I17" s="23">
        <v>20.010234000000001</v>
      </c>
      <c r="J17" s="23">
        <v>20.139437000000001</v>
      </c>
      <c r="K17" s="23">
        <v>20.316756999999999</v>
      </c>
    </row>
    <row r="18" spans="1:11" ht="21" customHeight="1">
      <c r="A18" s="481"/>
      <c r="B18" s="481"/>
      <c r="C18" s="409" t="s">
        <v>848</v>
      </c>
      <c r="D18" s="689"/>
      <c r="E18" s="23">
        <v>11.629015000000001</v>
      </c>
      <c r="F18" s="23">
        <v>12.937625000000001</v>
      </c>
      <c r="G18" s="23">
        <v>13.356446999999999</v>
      </c>
      <c r="H18" s="23">
        <v>13.659228000000001</v>
      </c>
      <c r="I18" s="23">
        <v>13.851366000000001</v>
      </c>
      <c r="J18" s="23">
        <v>13.992881000000001</v>
      </c>
      <c r="K18" s="23">
        <v>14.113784000000001</v>
      </c>
    </row>
    <row r="19" spans="1:11" ht="21" customHeight="1">
      <c r="A19" s="481">
        <v>7</v>
      </c>
      <c r="B19" s="481" t="s">
        <v>287</v>
      </c>
      <c r="C19" s="409" t="s">
        <v>847</v>
      </c>
      <c r="D19" s="689"/>
      <c r="E19" s="11">
        <v>4.4021299999999997</v>
      </c>
      <c r="F19" s="11">
        <v>4.8472299999999997</v>
      </c>
      <c r="G19" s="11">
        <v>5.262092</v>
      </c>
      <c r="H19" s="11">
        <v>5.7183890000000002</v>
      </c>
      <c r="I19" s="11">
        <v>5.9549440000000002</v>
      </c>
      <c r="J19" s="11">
        <v>5.9805440000000001</v>
      </c>
      <c r="K19" s="11">
        <v>5.9875439999999998</v>
      </c>
    </row>
    <row r="20" spans="1:11" ht="21" customHeight="1">
      <c r="A20" s="481"/>
      <c r="B20" s="481"/>
      <c r="C20" s="409" t="s">
        <v>848</v>
      </c>
      <c r="D20" s="689"/>
      <c r="E20" s="11">
        <v>8.5045830000000002</v>
      </c>
      <c r="F20" s="11">
        <v>9.1685739999999996</v>
      </c>
      <c r="G20" s="11">
        <v>9.4198249999999994</v>
      </c>
      <c r="H20" s="11">
        <v>9.6013280000000005</v>
      </c>
      <c r="I20" s="11">
        <v>11.497247</v>
      </c>
      <c r="J20" s="11">
        <v>11.642326000000001</v>
      </c>
      <c r="K20" s="11">
        <v>11.746226</v>
      </c>
    </row>
    <row r="21" spans="1:11" ht="21" customHeight="1">
      <c r="A21" s="481">
        <v>8</v>
      </c>
      <c r="B21" s="481" t="s">
        <v>289</v>
      </c>
      <c r="C21" s="409" t="s">
        <v>847</v>
      </c>
      <c r="D21" s="689"/>
      <c r="E21" s="23">
        <v>5.3227742899999999</v>
      </c>
      <c r="F21" s="23">
        <v>5.7139257499999996</v>
      </c>
      <c r="G21" s="23">
        <v>7.2590697500000001</v>
      </c>
      <c r="H21" s="23">
        <v>7.44866575</v>
      </c>
      <c r="I21" s="23">
        <v>10.711865749999999</v>
      </c>
      <c r="J21" s="23">
        <v>11.066265749999999</v>
      </c>
      <c r="K21" s="23">
        <v>11.16956575</v>
      </c>
    </row>
    <row r="22" spans="1:11" ht="21" customHeight="1">
      <c r="A22" s="481"/>
      <c r="B22" s="481"/>
      <c r="C22" s="409" t="s">
        <v>848</v>
      </c>
      <c r="D22" s="689"/>
      <c r="E22" s="23">
        <v>7.5125840000000004</v>
      </c>
      <c r="F22" s="23">
        <v>7.8089069999999996</v>
      </c>
      <c r="G22" s="23">
        <v>8.3786310000000004</v>
      </c>
      <c r="H22" s="23">
        <v>8.9643969999999999</v>
      </c>
      <c r="I22" s="23">
        <v>9.48231</v>
      </c>
      <c r="J22" s="23">
        <v>12.209464000000001</v>
      </c>
      <c r="K22" s="23">
        <v>12.470802000000001</v>
      </c>
    </row>
    <row r="23" spans="1:11" ht="21" customHeight="1">
      <c r="A23" s="481">
        <v>9</v>
      </c>
      <c r="B23" s="481" t="s">
        <v>291</v>
      </c>
      <c r="C23" s="409" t="s">
        <v>847</v>
      </c>
      <c r="D23" s="689"/>
      <c r="E23" s="11">
        <v>5.2611590000000001</v>
      </c>
      <c r="F23" s="11">
        <v>6.2422259999999996</v>
      </c>
      <c r="G23" s="11">
        <v>6.262626</v>
      </c>
      <c r="H23" s="11">
        <v>6.2740790000000004</v>
      </c>
      <c r="I23" s="11">
        <v>6.2770789999999996</v>
      </c>
      <c r="J23" s="11">
        <v>6.3381290000000003</v>
      </c>
      <c r="K23" s="11">
        <v>6.344589</v>
      </c>
    </row>
    <row r="24" spans="1:11" ht="21" customHeight="1">
      <c r="A24" s="481"/>
      <c r="B24" s="481"/>
      <c r="C24" s="409" t="s">
        <v>848</v>
      </c>
      <c r="D24" s="689"/>
      <c r="E24" s="11">
        <v>6.2928680000000004</v>
      </c>
      <c r="F24" s="11">
        <v>7.0638810000000003</v>
      </c>
      <c r="G24" s="11">
        <v>7.5697950000000001</v>
      </c>
      <c r="H24" s="11">
        <v>7.8360250000000002</v>
      </c>
      <c r="I24" s="11">
        <v>7.8778249999999996</v>
      </c>
      <c r="J24" s="11">
        <v>8.0746669999999998</v>
      </c>
      <c r="K24" s="11">
        <v>8.247681</v>
      </c>
    </row>
    <row r="25" spans="1:11" ht="21" customHeight="1">
      <c r="A25" s="481">
        <v>10</v>
      </c>
      <c r="B25" s="481" t="s">
        <v>293</v>
      </c>
      <c r="C25" s="409" t="s">
        <v>847</v>
      </c>
      <c r="D25" s="689"/>
      <c r="E25" s="23">
        <v>4.5858623600000001</v>
      </c>
      <c r="F25" s="23">
        <v>5.2846023600000001</v>
      </c>
      <c r="G25" s="23">
        <v>6.9691877389999997</v>
      </c>
      <c r="H25" s="23">
        <v>10.090642739</v>
      </c>
      <c r="I25" s="23">
        <v>10.356403738999999</v>
      </c>
      <c r="J25" s="23">
        <v>10.360403739000001</v>
      </c>
      <c r="K25" s="23">
        <v>10.363853739</v>
      </c>
    </row>
    <row r="26" spans="1:11" ht="21" customHeight="1">
      <c r="A26" s="481"/>
      <c r="B26" s="481"/>
      <c r="C26" s="409" t="s">
        <v>848</v>
      </c>
      <c r="D26" s="689"/>
      <c r="E26" s="23">
        <v>10.814299999999999</v>
      </c>
      <c r="F26" s="23">
        <v>11.256805</v>
      </c>
      <c r="G26" s="23">
        <v>12.327592711209999</v>
      </c>
      <c r="H26" s="23">
        <v>14.14080071121</v>
      </c>
      <c r="I26" s="23">
        <v>14.619154711209999</v>
      </c>
      <c r="J26" s="23">
        <v>14.66394971121</v>
      </c>
      <c r="K26" s="23">
        <v>14.866213503209998</v>
      </c>
    </row>
    <row r="27" spans="1:11" ht="21" customHeight="1">
      <c r="A27" s="481">
        <v>11</v>
      </c>
      <c r="B27" s="481" t="s">
        <v>295</v>
      </c>
      <c r="C27" s="409" t="s">
        <v>847</v>
      </c>
      <c r="D27" s="689"/>
      <c r="E27" s="11">
        <v>3.695754</v>
      </c>
      <c r="F27" s="11">
        <v>3.7390539999999999</v>
      </c>
      <c r="G27" s="11">
        <v>4.4585819999999998</v>
      </c>
      <c r="H27" s="11">
        <v>4.9227530000000002</v>
      </c>
      <c r="I27" s="11">
        <v>5.1767529999999997</v>
      </c>
      <c r="J27" s="11">
        <v>6.0145150000000003</v>
      </c>
      <c r="K27" s="11">
        <v>6.0810690000000003</v>
      </c>
    </row>
    <row r="28" spans="1:11" ht="21" customHeight="1">
      <c r="A28" s="481"/>
      <c r="B28" s="481"/>
      <c r="C28" s="409" t="s">
        <v>848</v>
      </c>
      <c r="D28" s="689"/>
      <c r="E28" s="11">
        <v>4.6785620000000003</v>
      </c>
      <c r="F28" s="11">
        <v>4.7368880000000004</v>
      </c>
      <c r="G28" s="11">
        <v>4.8665409999999998</v>
      </c>
      <c r="H28" s="11">
        <v>5.4252089999999997</v>
      </c>
      <c r="I28" s="11">
        <v>5.5579090000000004</v>
      </c>
      <c r="J28" s="11">
        <v>5.9528939999999997</v>
      </c>
      <c r="K28" s="11">
        <v>5.9745540000000004</v>
      </c>
    </row>
    <row r="29" spans="1:11" ht="21" customHeight="1">
      <c r="A29" s="481">
        <v>12</v>
      </c>
      <c r="B29" s="481" t="s">
        <v>335</v>
      </c>
      <c r="C29" s="409" t="s">
        <v>847</v>
      </c>
      <c r="D29" s="689"/>
      <c r="E29" s="23">
        <v>6.7743880000000001</v>
      </c>
      <c r="F29" s="23">
        <v>6.9531489999999998</v>
      </c>
      <c r="G29" s="23">
        <v>7.0878325499999999</v>
      </c>
      <c r="H29" s="23">
        <v>7.6601005500000001</v>
      </c>
      <c r="I29" s="23">
        <v>7.7155175499999995</v>
      </c>
      <c r="J29" s="23">
        <v>7.8763875499999996</v>
      </c>
      <c r="K29" s="23">
        <v>7.8763875499999996</v>
      </c>
    </row>
    <row r="30" spans="1:11" ht="21" customHeight="1">
      <c r="A30" s="481"/>
      <c r="B30" s="481"/>
      <c r="C30" s="409" t="s">
        <v>848</v>
      </c>
      <c r="D30" s="689"/>
      <c r="E30" s="23">
        <v>5.3358410000000003</v>
      </c>
      <c r="F30" s="23">
        <v>5.5675590000000001</v>
      </c>
      <c r="G30" s="23">
        <v>5.6945389999999998</v>
      </c>
      <c r="H30" s="23">
        <v>6.1550789999999997</v>
      </c>
      <c r="I30" s="23">
        <v>6.2715339999999999</v>
      </c>
      <c r="J30" s="23">
        <v>6.3854240000000004</v>
      </c>
      <c r="K30" s="23">
        <v>6.6586080000000001</v>
      </c>
    </row>
    <row r="31" spans="1:11" ht="21" customHeight="1">
      <c r="A31" s="481">
        <v>13</v>
      </c>
      <c r="B31" s="481" t="s">
        <v>298</v>
      </c>
      <c r="C31" s="409" t="s">
        <v>847</v>
      </c>
      <c r="D31" s="689"/>
      <c r="E31" s="11">
        <v>3.463892</v>
      </c>
      <c r="F31" s="11">
        <v>3.6308720000000001</v>
      </c>
      <c r="G31" s="11">
        <v>3.69428</v>
      </c>
      <c r="H31" s="11">
        <v>3.9397250000000001</v>
      </c>
      <c r="I31" s="11">
        <v>5.0545429999999998</v>
      </c>
      <c r="J31" s="11">
        <v>5.1020430000000001</v>
      </c>
      <c r="K31" s="11">
        <v>5.1490429999999998</v>
      </c>
    </row>
    <row r="32" spans="1:11" ht="21" customHeight="1">
      <c r="A32" s="481"/>
      <c r="B32" s="481"/>
      <c r="C32" s="409" t="s">
        <v>848</v>
      </c>
      <c r="D32" s="689"/>
      <c r="E32" s="11">
        <v>4.1897799999999998</v>
      </c>
      <c r="F32" s="11">
        <v>4.5862290000000003</v>
      </c>
      <c r="G32" s="11">
        <v>5.9450849999999997</v>
      </c>
      <c r="H32" s="11">
        <v>7.2060149999999998</v>
      </c>
      <c r="I32" s="11">
        <v>7.3225290000000003</v>
      </c>
      <c r="J32" s="11">
        <v>7.783436</v>
      </c>
      <c r="K32" s="11">
        <v>8.6081859999999999</v>
      </c>
    </row>
    <row r="33" spans="1:12" ht="21" customHeight="1">
      <c r="A33" s="481" t="s">
        <v>365</v>
      </c>
      <c r="B33" s="481"/>
      <c r="C33" s="409" t="s">
        <v>847</v>
      </c>
      <c r="D33" s="689"/>
      <c r="E33" s="32">
        <v>110.42667543</v>
      </c>
      <c r="F33" s="32">
        <v>116.53107589</v>
      </c>
      <c r="G33" s="32">
        <v>128.13781271900001</v>
      </c>
      <c r="H33" s="32">
        <v>140.41615271900002</v>
      </c>
      <c r="I33" s="32">
        <v>146.65772596900001</v>
      </c>
      <c r="J33" s="32">
        <v>149.90824096900002</v>
      </c>
      <c r="K33" s="32">
        <v>151.19276496900002</v>
      </c>
      <c r="L33" s="92"/>
    </row>
    <row r="34" spans="1:12" ht="21" customHeight="1">
      <c r="A34" s="481"/>
      <c r="B34" s="481"/>
      <c r="C34" s="409" t="s">
        <v>848</v>
      </c>
      <c r="D34" s="689"/>
      <c r="E34" s="32">
        <v>175.76759000000001</v>
      </c>
      <c r="F34" s="32">
        <v>182.99742800000001</v>
      </c>
      <c r="G34" s="32">
        <v>194.92079471121002</v>
      </c>
      <c r="H34" s="32">
        <v>212.47917749121001</v>
      </c>
      <c r="I34" s="32">
        <v>222.89017349121002</v>
      </c>
      <c r="J34" s="32">
        <v>229.96708549121001</v>
      </c>
      <c r="K34" s="32">
        <v>233.63470428321</v>
      </c>
      <c r="L34" s="92"/>
    </row>
    <row r="35" spans="1:12" s="158" customFormat="1" ht="21" customHeight="1">
      <c r="A35" s="745" t="s">
        <v>716</v>
      </c>
      <c r="B35" s="745"/>
      <c r="C35" s="745"/>
      <c r="D35" s="745"/>
      <c r="E35" s="745"/>
      <c r="F35" s="430"/>
      <c r="G35" s="228"/>
      <c r="H35" s="228"/>
      <c r="I35" s="228"/>
      <c r="J35" s="228"/>
      <c r="K35" s="380"/>
    </row>
    <row r="36" spans="1:12">
      <c r="A36" s="753" t="s">
        <v>1649</v>
      </c>
      <c r="B36" s="753"/>
      <c r="C36" s="753"/>
      <c r="D36" s="753"/>
      <c r="E36" s="753"/>
      <c r="F36" s="753"/>
      <c r="G36" s="753"/>
      <c r="H36" s="753"/>
      <c r="I36" s="753"/>
      <c r="J36" s="753"/>
      <c r="K36" s="461"/>
    </row>
    <row r="37" spans="1:12">
      <c r="A37" s="754"/>
      <c r="B37" s="754"/>
      <c r="C37" s="754"/>
      <c r="D37" s="754"/>
      <c r="E37" s="754"/>
      <c r="F37" s="754"/>
      <c r="G37" s="754"/>
      <c r="H37" s="754"/>
      <c r="I37" s="754"/>
      <c r="J37" s="754"/>
      <c r="K37" s="462" t="s">
        <v>301</v>
      </c>
      <c r="L37" s="92"/>
    </row>
    <row r="38" spans="1:12">
      <c r="L38" s="43"/>
    </row>
  </sheetData>
  <mergeCells count="36">
    <mergeCell ref="A4:K4"/>
    <mergeCell ref="A5:A6"/>
    <mergeCell ref="B5:B6"/>
    <mergeCell ref="C5:C6"/>
    <mergeCell ref="D5:D6"/>
    <mergeCell ref="E5:K5"/>
    <mergeCell ref="A7:A8"/>
    <mergeCell ref="B7:B8"/>
    <mergeCell ref="D7:D34"/>
    <mergeCell ref="A9:A10"/>
    <mergeCell ref="B9:B10"/>
    <mergeCell ref="A11:A12"/>
    <mergeCell ref="B11:B12"/>
    <mergeCell ref="A13:A14"/>
    <mergeCell ref="B13:B14"/>
    <mergeCell ref="A15:A16"/>
    <mergeCell ref="B15:B16"/>
    <mergeCell ref="A17:A18"/>
    <mergeCell ref="B17:B18"/>
    <mergeCell ref="A19:A20"/>
    <mergeCell ref="B19:B20"/>
    <mergeCell ref="A21:A22"/>
    <mergeCell ref="A36:J37"/>
    <mergeCell ref="B21:B22"/>
    <mergeCell ref="A35:E35"/>
    <mergeCell ref="A23:A24"/>
    <mergeCell ref="B23:B24"/>
    <mergeCell ref="A25:A26"/>
    <mergeCell ref="B25:B26"/>
    <mergeCell ref="A27:A28"/>
    <mergeCell ref="B27:B28"/>
    <mergeCell ref="A29:A30"/>
    <mergeCell ref="B29:B30"/>
    <mergeCell ref="A31:A32"/>
    <mergeCell ref="B31:B32"/>
    <mergeCell ref="A33:B34"/>
  </mergeCells>
  <hyperlinks>
    <hyperlink ref="K37" location="'Index'!A1" display="العودة الى الفهرس" xr:uid="{B6E50A07-2D3D-42AD-A153-920F719D36CA}"/>
  </hyperlinks>
  <pageMargins left="0.7" right="0.7" top="0.75" bottom="0.75" header="0.3" footer="0.3"/>
  <pageSetup paperSize="9" scale="62"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7A0CE-A912-4DD1-95D1-70C1610D6F66}">
  <dimension ref="A1:J24"/>
  <sheetViews>
    <sheetView showGridLines="0" view="pageBreakPreview" zoomScale="106" zoomScaleNormal="106" zoomScaleSheetLayoutView="106" workbookViewId="0">
      <selection activeCell="J24" sqref="J24"/>
    </sheetView>
  </sheetViews>
  <sheetFormatPr defaultColWidth="8.75" defaultRowHeight="19"/>
  <cols>
    <col min="1" max="1" width="3.83203125" style="31" customWidth="1"/>
    <col min="2" max="2" width="21.4140625" style="31" customWidth="1"/>
    <col min="3" max="3" width="14.58203125" style="31" customWidth="1"/>
    <col min="4" max="10" width="10.25" style="31" customWidth="1"/>
    <col min="11" max="16384" width="8.75" style="31"/>
  </cols>
  <sheetData>
    <row r="1" spans="1:10" ht="21" customHeight="1">
      <c r="A1" s="239"/>
      <c r="B1" s="239"/>
      <c r="C1" s="239"/>
      <c r="D1" s="42"/>
      <c r="E1" s="42"/>
      <c r="F1" s="42"/>
      <c r="G1" s="42"/>
      <c r="H1" s="42"/>
      <c r="I1" s="42"/>
      <c r="J1" s="42"/>
    </row>
    <row r="2" spans="1:10" ht="21" customHeight="1">
      <c r="A2" s="239"/>
      <c r="B2" s="239"/>
      <c r="C2" s="239"/>
      <c r="D2" s="42"/>
      <c r="E2" s="42"/>
      <c r="F2" s="42"/>
      <c r="G2" s="42"/>
      <c r="H2" s="42"/>
      <c r="I2" s="42"/>
      <c r="J2" s="42"/>
    </row>
    <row r="3" spans="1:10" ht="21" customHeight="1">
      <c r="A3" s="239"/>
      <c r="B3" s="239"/>
      <c r="C3" s="239"/>
      <c r="D3" s="42"/>
      <c r="E3" s="42"/>
      <c r="F3" s="42"/>
      <c r="G3" s="42"/>
      <c r="H3" s="42"/>
      <c r="I3" s="42"/>
      <c r="J3" s="42"/>
    </row>
    <row r="4" spans="1:10" s="246" customFormat="1" ht="55" customHeight="1">
      <c r="A4" s="740" t="s">
        <v>850</v>
      </c>
      <c r="B4" s="740"/>
      <c r="C4" s="740"/>
      <c r="D4" s="740"/>
      <c r="E4" s="740"/>
      <c r="F4" s="740"/>
      <c r="G4" s="740"/>
      <c r="H4" s="740"/>
      <c r="I4" s="740"/>
      <c r="J4" s="740"/>
    </row>
    <row r="5" spans="1:10" ht="21" customHeight="1">
      <c r="A5" s="482" t="s">
        <v>718</v>
      </c>
      <c r="B5" s="689" t="s">
        <v>302</v>
      </c>
      <c r="C5" s="761" t="s">
        <v>270</v>
      </c>
      <c r="D5" s="671" t="s">
        <v>329</v>
      </c>
      <c r="E5" s="671"/>
      <c r="F5" s="671"/>
      <c r="G5" s="671"/>
      <c r="H5" s="671"/>
      <c r="I5" s="671"/>
      <c r="J5" s="671"/>
    </row>
    <row r="6" spans="1:10" ht="21" customHeight="1">
      <c r="A6" s="482"/>
      <c r="B6" s="689"/>
      <c r="C6" s="762"/>
      <c r="D6" s="275">
        <v>2018</v>
      </c>
      <c r="E6" s="275">
        <v>2019</v>
      </c>
      <c r="F6" s="275">
        <v>2020</v>
      </c>
      <c r="G6" s="275">
        <v>2021</v>
      </c>
      <c r="H6" s="275">
        <v>2022</v>
      </c>
      <c r="I6" s="275" t="s">
        <v>1654</v>
      </c>
      <c r="J6" s="275" t="s">
        <v>1655</v>
      </c>
    </row>
    <row r="7" spans="1:10" ht="21" customHeight="1">
      <c r="A7" s="64">
        <v>1</v>
      </c>
      <c r="B7" s="452" t="s">
        <v>274</v>
      </c>
      <c r="C7" s="761" t="s">
        <v>851</v>
      </c>
      <c r="D7" s="262">
        <v>3.950978958926735</v>
      </c>
      <c r="E7" s="262">
        <v>4.0849968330404494</v>
      </c>
      <c r="F7" s="262">
        <v>4.0704006502653396</v>
      </c>
      <c r="G7" s="262">
        <v>4.3738987701853054</v>
      </c>
      <c r="H7" s="262">
        <v>4.3112564265153033</v>
      </c>
      <c r="I7" s="262">
        <v>4.4096660865751653</v>
      </c>
      <c r="J7" s="262">
        <v>4.4523185247053298</v>
      </c>
    </row>
    <row r="8" spans="1:10" ht="21" customHeight="1">
      <c r="A8" s="64">
        <v>2</v>
      </c>
      <c r="B8" s="452" t="s">
        <v>276</v>
      </c>
      <c r="C8" s="763"/>
      <c r="D8" s="264">
        <v>4.1941931772788177</v>
      </c>
      <c r="E8" s="264">
        <v>4.318620855370634</v>
      </c>
      <c r="F8" s="264">
        <v>4.4134075804798201</v>
      </c>
      <c r="G8" s="264">
        <v>5.1080290809324991</v>
      </c>
      <c r="H8" s="264">
        <v>4.9027191174477771</v>
      </c>
      <c r="I8" s="264">
        <v>4.9290012308228563</v>
      </c>
      <c r="J8" s="264">
        <v>4.9426315374140604</v>
      </c>
    </row>
    <row r="9" spans="1:10" ht="21" customHeight="1">
      <c r="A9" s="64">
        <v>3</v>
      </c>
      <c r="B9" s="452" t="s">
        <v>278</v>
      </c>
      <c r="C9" s="763"/>
      <c r="D9" s="262">
        <v>8.3376632681289085</v>
      </c>
      <c r="E9" s="262">
        <v>8.6406533222268216</v>
      </c>
      <c r="F9" s="262">
        <v>9.2829952568468475</v>
      </c>
      <c r="G9" s="262">
        <v>12.182515926048586</v>
      </c>
      <c r="H9" s="262">
        <v>11.788881389608804</v>
      </c>
      <c r="I9" s="262">
        <v>11.8364145084409</v>
      </c>
      <c r="J9" s="262">
        <v>11.93048494772877</v>
      </c>
    </row>
    <row r="10" spans="1:10" ht="21" customHeight="1">
      <c r="A10" s="64">
        <v>4</v>
      </c>
      <c r="B10" s="452" t="s">
        <v>280</v>
      </c>
      <c r="C10" s="763"/>
      <c r="D10" s="264">
        <v>15.108618004731206</v>
      </c>
      <c r="E10" s="264">
        <v>15.439252254875745</v>
      </c>
      <c r="F10" s="264">
        <v>15.169108083848789</v>
      </c>
      <c r="G10" s="264">
        <v>15.712494336835704</v>
      </c>
      <c r="H10" s="264">
        <v>16.178178971530013</v>
      </c>
      <c r="I10" s="264">
        <v>16.940597030787043</v>
      </c>
      <c r="J10" s="264">
        <v>17.533833416031833</v>
      </c>
    </row>
    <row r="11" spans="1:10" ht="21" customHeight="1">
      <c r="A11" s="64">
        <v>5</v>
      </c>
      <c r="B11" s="452" t="s">
        <v>283</v>
      </c>
      <c r="C11" s="763"/>
      <c r="D11" s="262">
        <v>3.5602423116773347</v>
      </c>
      <c r="E11" s="262">
        <v>3.7215239328851841</v>
      </c>
      <c r="F11" s="262">
        <v>3.7114594814090158</v>
      </c>
      <c r="G11" s="262">
        <v>3.9289984225287</v>
      </c>
      <c r="H11" s="262">
        <v>4.5306474566919022</v>
      </c>
      <c r="I11" s="262">
        <v>4.6623601483945967</v>
      </c>
      <c r="J11" s="262">
        <v>4.7047036107868996</v>
      </c>
    </row>
    <row r="12" spans="1:10" ht="21" customHeight="1">
      <c r="A12" s="64">
        <v>6</v>
      </c>
      <c r="B12" s="452" t="s">
        <v>284</v>
      </c>
      <c r="C12" s="763"/>
      <c r="D12" s="264">
        <v>6.2397796843895712</v>
      </c>
      <c r="E12" s="264">
        <v>6.895183038360031</v>
      </c>
      <c r="F12" s="264">
        <v>6.8191166792687108</v>
      </c>
      <c r="G12" s="264">
        <v>7.02804378831941</v>
      </c>
      <c r="H12" s="264">
        <v>6.8425967687356275</v>
      </c>
      <c r="I12" s="264">
        <v>6.9125054031423439</v>
      </c>
      <c r="J12" s="264">
        <v>6.9722316768636832</v>
      </c>
    </row>
    <row r="13" spans="1:10" ht="21" customHeight="1">
      <c r="A13" s="64">
        <v>7</v>
      </c>
      <c r="B13" s="452" t="s">
        <v>286</v>
      </c>
      <c r="C13" s="763"/>
      <c r="D13" s="262">
        <v>10.447993346371954</v>
      </c>
      <c r="E13" s="262">
        <v>11.173448148112039</v>
      </c>
      <c r="F13" s="262">
        <v>10.998082888790037</v>
      </c>
      <c r="G13" s="262">
        <v>11.284276243184829</v>
      </c>
      <c r="H13" s="262">
        <v>12.976049505889151</v>
      </c>
      <c r="I13" s="262">
        <v>13.139788902482518</v>
      </c>
      <c r="J13" s="262">
        <v>13.257052760835903</v>
      </c>
    </row>
    <row r="14" spans="1:10" ht="21" customHeight="1">
      <c r="A14" s="64">
        <v>8</v>
      </c>
      <c r="B14" s="452" t="s">
        <v>288</v>
      </c>
      <c r="C14" s="763"/>
      <c r="D14" s="264">
        <v>11.013726504923685</v>
      </c>
      <c r="E14" s="264">
        <v>11.346263491011804</v>
      </c>
      <c r="F14" s="264">
        <v>11.637197616068068</v>
      </c>
      <c r="G14" s="264">
        <v>12.530222721694329</v>
      </c>
      <c r="H14" s="264">
        <v>12.703957363686786</v>
      </c>
      <c r="I14" s="264">
        <v>16.35767129417502</v>
      </c>
      <c r="J14" s="264">
        <v>16.707799776529129</v>
      </c>
    </row>
    <row r="15" spans="1:10" ht="21" customHeight="1">
      <c r="A15" s="64">
        <v>9</v>
      </c>
      <c r="B15" s="452" t="s">
        <v>290</v>
      </c>
      <c r="C15" s="763"/>
      <c r="D15" s="262">
        <v>18.312917964089284</v>
      </c>
      <c r="E15" s="262">
        <v>20.38491017964072</v>
      </c>
      <c r="F15" s="262">
        <v>20.933762344202407</v>
      </c>
      <c r="G15" s="262">
        <v>21.802407271897632</v>
      </c>
      <c r="H15" s="262">
        <v>21.087553569946756</v>
      </c>
      <c r="I15" s="262">
        <v>21.614465023274988</v>
      </c>
      <c r="J15" s="262">
        <v>22.077593106642006</v>
      </c>
    </row>
    <row r="16" spans="1:10" ht="21" customHeight="1">
      <c r="A16" s="64">
        <v>10</v>
      </c>
      <c r="B16" s="452" t="s">
        <v>292</v>
      </c>
      <c r="C16" s="763"/>
      <c r="D16" s="264">
        <v>8.2509205159467083</v>
      </c>
      <c r="E16" s="264">
        <v>8.5595464129807457</v>
      </c>
      <c r="F16" s="264">
        <v>8.9973168536741834</v>
      </c>
      <c r="G16" s="264">
        <v>10.435252856957314</v>
      </c>
      <c r="H16" s="264">
        <v>10.405114538472324</v>
      </c>
      <c r="I16" s="264">
        <v>10.436997168826695</v>
      </c>
      <c r="J16" s="264">
        <v>10.580957470521289</v>
      </c>
    </row>
    <row r="17" spans="1:10" ht="21" customHeight="1">
      <c r="A17" s="64">
        <v>11</v>
      </c>
      <c r="B17" s="452" t="s">
        <v>294</v>
      </c>
      <c r="C17" s="763"/>
      <c r="D17" s="262">
        <v>8.5794799383848019</v>
      </c>
      <c r="E17" s="262">
        <v>8.6402194671282668</v>
      </c>
      <c r="F17" s="262">
        <v>8.4732163999275691</v>
      </c>
      <c r="G17" s="262">
        <v>9.5592837773310091</v>
      </c>
      <c r="H17" s="262">
        <v>9.3836045922674316</v>
      </c>
      <c r="I17" s="262">
        <v>10.050471045078508</v>
      </c>
      <c r="J17" s="262">
        <v>10.087040351173393</v>
      </c>
    </row>
    <row r="18" spans="1:10" ht="21" customHeight="1">
      <c r="A18" s="64">
        <v>12</v>
      </c>
      <c r="B18" s="452" t="s">
        <v>334</v>
      </c>
      <c r="C18" s="763"/>
      <c r="D18" s="264">
        <v>16.752506985651941</v>
      </c>
      <c r="E18" s="264">
        <v>17.439113316231126</v>
      </c>
      <c r="F18" s="264">
        <v>17.18820724106186</v>
      </c>
      <c r="G18" s="264">
        <v>18.775044001061516</v>
      </c>
      <c r="H18" s="264">
        <v>18.490609539646318</v>
      </c>
      <c r="I18" s="264">
        <v>18.82639589119449</v>
      </c>
      <c r="J18" s="264">
        <v>19.631834987351624</v>
      </c>
    </row>
    <row r="19" spans="1:10" ht="21" customHeight="1">
      <c r="A19" s="64">
        <v>13</v>
      </c>
      <c r="B19" s="452" t="s">
        <v>297</v>
      </c>
      <c r="C19" s="763"/>
      <c r="D19" s="262">
        <v>7.5627115278742973</v>
      </c>
      <c r="E19" s="262">
        <v>8.2282055836333985</v>
      </c>
      <c r="F19" s="262">
        <v>10.259946569654463</v>
      </c>
      <c r="G19" s="262">
        <v>12.534510709800415</v>
      </c>
      <c r="H19" s="262">
        <v>12.289792924732554</v>
      </c>
      <c r="I19" s="262">
        <v>13.06335784848495</v>
      </c>
      <c r="J19" s="262">
        <v>14.447579981940915</v>
      </c>
    </row>
    <row r="20" spans="1:10" ht="21" customHeight="1">
      <c r="A20" s="689" t="s">
        <v>364</v>
      </c>
      <c r="B20" s="689"/>
      <c r="C20" s="762"/>
      <c r="D20" s="32">
        <v>5.8208356850302199</v>
      </c>
      <c r="E20" s="32">
        <v>6.0869695143983629</v>
      </c>
      <c r="F20" s="32">
        <v>6.1776636695847653</v>
      </c>
      <c r="G20" s="32">
        <v>6.9021743099808113</v>
      </c>
      <c r="H20" s="32">
        <v>6.9273852915898892</v>
      </c>
      <c r="I20" s="32">
        <v>6.8233961660617357</v>
      </c>
      <c r="J20" s="32">
        <v>6.6184943655747208</v>
      </c>
    </row>
    <row r="21" spans="1:10" s="158" customFormat="1" ht="21" customHeight="1">
      <c r="A21" s="738" t="s">
        <v>852</v>
      </c>
      <c r="B21" s="739"/>
      <c r="C21" s="739"/>
      <c r="D21" s="739"/>
      <c r="E21" s="739"/>
      <c r="F21" s="760"/>
      <c r="G21" s="228"/>
      <c r="H21" s="228"/>
      <c r="I21" s="228"/>
      <c r="J21" s="380"/>
    </row>
    <row r="22" spans="1:10" s="158" customFormat="1" ht="21" customHeight="1">
      <c r="A22" s="764" t="s">
        <v>1656</v>
      </c>
      <c r="B22" s="764"/>
      <c r="C22" s="764"/>
      <c r="D22" s="764"/>
      <c r="E22" s="764"/>
      <c r="F22" s="764"/>
      <c r="G22" s="764"/>
      <c r="H22" s="764"/>
      <c r="I22" s="764"/>
      <c r="J22" s="765"/>
    </row>
    <row r="23" spans="1:10" ht="19" customHeight="1">
      <c r="A23" s="753" t="s">
        <v>1649</v>
      </c>
      <c r="B23" s="753"/>
      <c r="C23" s="753"/>
      <c r="D23" s="753"/>
      <c r="E23" s="753"/>
      <c r="F23" s="753"/>
      <c r="G23" s="753"/>
      <c r="H23" s="753"/>
      <c r="I23" s="757"/>
      <c r="J23" s="348"/>
    </row>
    <row r="24" spans="1:10">
      <c r="A24" s="758"/>
      <c r="B24" s="758"/>
      <c r="C24" s="758"/>
      <c r="D24" s="758"/>
      <c r="E24" s="758"/>
      <c r="F24" s="758"/>
      <c r="G24" s="758"/>
      <c r="H24" s="758"/>
      <c r="I24" s="759"/>
      <c r="J24" s="445" t="s">
        <v>301</v>
      </c>
    </row>
  </sheetData>
  <mergeCells count="10">
    <mergeCell ref="A23:I24"/>
    <mergeCell ref="A21:F21"/>
    <mergeCell ref="A4:J4"/>
    <mergeCell ref="A5:A6"/>
    <mergeCell ref="B5:B6"/>
    <mergeCell ref="C5:C6"/>
    <mergeCell ref="D5:J5"/>
    <mergeCell ref="C7:C20"/>
    <mergeCell ref="A20:B20"/>
    <mergeCell ref="A22:J22"/>
  </mergeCells>
  <hyperlinks>
    <hyperlink ref="J24" location="'Index'!A1" display="العودة الى الفهرس" xr:uid="{736C2BBC-B77D-4818-8893-7342D6961459}"/>
  </hyperlinks>
  <pageMargins left="0.7" right="0.7" top="0.75" bottom="0.75" header="0.3" footer="0.3"/>
  <pageSetup paperSize="9" scale="50"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FC1A-CC9B-4B6B-884B-0B27AF2DB3EA}">
  <dimension ref="A1:H557"/>
  <sheetViews>
    <sheetView showGridLines="0" view="pageBreakPreview" zoomScaleNormal="80" zoomScaleSheetLayoutView="100" workbookViewId="0">
      <selection activeCell="A4" sqref="A4:F4"/>
    </sheetView>
  </sheetViews>
  <sheetFormatPr defaultColWidth="8.75" defaultRowHeight="19"/>
  <cols>
    <col min="1" max="1" width="4.25" style="278" customWidth="1"/>
    <col min="2" max="2" width="21.4140625" style="278" customWidth="1"/>
    <col min="3" max="3" width="42.33203125" style="278" customWidth="1"/>
    <col min="4" max="4" width="11.58203125" style="278" bestFit="1" customWidth="1"/>
    <col min="5" max="6" width="14.4140625" style="278" customWidth="1"/>
    <col min="7" max="7" width="8.75" style="278" customWidth="1"/>
    <col min="8" max="16384" width="8.75" style="278"/>
  </cols>
  <sheetData>
    <row r="1" spans="1:6" ht="21" customHeight="1">
      <c r="A1" s="239"/>
      <c r="B1" s="239"/>
      <c r="C1" s="71"/>
      <c r="D1" s="277"/>
    </row>
    <row r="2" spans="1:6" ht="21" customHeight="1">
      <c r="A2" s="239"/>
      <c r="B2" s="239"/>
      <c r="C2" s="71"/>
      <c r="D2" s="277"/>
    </row>
    <row r="3" spans="1:6" ht="21" customHeight="1">
      <c r="A3" s="239"/>
      <c r="B3" s="239"/>
      <c r="C3" s="71"/>
      <c r="D3" s="277"/>
    </row>
    <row r="4" spans="1:6" ht="55" customHeight="1">
      <c r="A4" s="768" t="s">
        <v>853</v>
      </c>
      <c r="B4" s="769"/>
      <c r="C4" s="769"/>
      <c r="D4" s="769"/>
      <c r="E4" s="769"/>
      <c r="F4" s="769"/>
    </row>
    <row r="5" spans="1:6" ht="21" customHeight="1">
      <c r="A5" s="515" t="s">
        <v>718</v>
      </c>
      <c r="B5" s="515" t="s">
        <v>302</v>
      </c>
      <c r="C5" s="515" t="s">
        <v>855</v>
      </c>
      <c r="D5" s="515" t="s">
        <v>1634</v>
      </c>
      <c r="E5" s="515" t="s">
        <v>270</v>
      </c>
      <c r="F5" s="515">
        <v>2024</v>
      </c>
    </row>
    <row r="6" spans="1:6" ht="21" customHeight="1">
      <c r="A6" s="517"/>
      <c r="B6" s="517"/>
      <c r="C6" s="517"/>
      <c r="D6" s="517"/>
      <c r="E6" s="517"/>
      <c r="F6" s="517"/>
    </row>
    <row r="7" spans="1:6" ht="21" customHeight="1">
      <c r="A7" s="454">
        <v>1</v>
      </c>
      <c r="B7" s="454" t="s">
        <v>274</v>
      </c>
      <c r="C7" s="454" t="s">
        <v>969</v>
      </c>
      <c r="D7" s="454" t="s">
        <v>970</v>
      </c>
      <c r="E7" s="770" t="s">
        <v>854</v>
      </c>
      <c r="F7" s="279">
        <v>686.36646212999995</v>
      </c>
    </row>
    <row r="8" spans="1:6" ht="21" customHeight="1">
      <c r="A8" s="454">
        <v>2</v>
      </c>
      <c r="B8" s="454" t="s">
        <v>274</v>
      </c>
      <c r="C8" s="454" t="s">
        <v>971</v>
      </c>
      <c r="D8" s="454" t="s">
        <v>972</v>
      </c>
      <c r="E8" s="771"/>
      <c r="F8" s="280">
        <v>582.59</v>
      </c>
    </row>
    <row r="9" spans="1:6" ht="21" customHeight="1">
      <c r="A9" s="454">
        <v>3</v>
      </c>
      <c r="B9" s="454" t="s">
        <v>274</v>
      </c>
      <c r="C9" s="454" t="s">
        <v>973</v>
      </c>
      <c r="D9" s="454" t="s">
        <v>974</v>
      </c>
      <c r="E9" s="771"/>
      <c r="F9" s="279">
        <v>129.71650600000001</v>
      </c>
    </row>
    <row r="10" spans="1:6" ht="21" customHeight="1">
      <c r="A10" s="454">
        <v>4</v>
      </c>
      <c r="B10" s="454" t="s">
        <v>274</v>
      </c>
      <c r="C10" s="454" t="s">
        <v>975</v>
      </c>
      <c r="D10" s="454" t="s">
        <v>976</v>
      </c>
      <c r="E10" s="771"/>
      <c r="F10" s="280">
        <v>98.172100459999996</v>
      </c>
    </row>
    <row r="11" spans="1:6" ht="21" customHeight="1">
      <c r="A11" s="454">
        <v>5</v>
      </c>
      <c r="B11" s="454" t="s">
        <v>274</v>
      </c>
      <c r="C11" s="454" t="s">
        <v>977</v>
      </c>
      <c r="D11" s="454" t="s">
        <v>976</v>
      </c>
      <c r="E11" s="771"/>
      <c r="F11" s="279">
        <v>93.984930739999996</v>
      </c>
    </row>
    <row r="12" spans="1:6" ht="21" customHeight="1">
      <c r="A12" s="454">
        <v>6</v>
      </c>
      <c r="B12" s="454" t="s">
        <v>274</v>
      </c>
      <c r="C12" s="454" t="s">
        <v>978</v>
      </c>
      <c r="D12" s="454" t="s">
        <v>979</v>
      </c>
      <c r="E12" s="771"/>
      <c r="F12" s="280">
        <v>70.812344999999993</v>
      </c>
    </row>
    <row r="13" spans="1:6" ht="21" customHeight="1">
      <c r="A13" s="454">
        <v>7</v>
      </c>
      <c r="B13" s="454" t="s">
        <v>274</v>
      </c>
      <c r="C13" s="454" t="s">
        <v>980</v>
      </c>
      <c r="D13" s="454" t="s">
        <v>979</v>
      </c>
      <c r="E13" s="771"/>
      <c r="F13" s="279">
        <v>64.086667000000006</v>
      </c>
    </row>
    <row r="14" spans="1:6" ht="21" customHeight="1">
      <c r="A14" s="454">
        <v>8</v>
      </c>
      <c r="B14" s="454" t="s">
        <v>274</v>
      </c>
      <c r="C14" s="454" t="s">
        <v>981</v>
      </c>
      <c r="D14" s="454" t="s">
        <v>974</v>
      </c>
      <c r="E14" s="771"/>
      <c r="F14" s="280">
        <v>61.8598</v>
      </c>
    </row>
    <row r="15" spans="1:6" ht="21" customHeight="1">
      <c r="A15" s="454">
        <v>9</v>
      </c>
      <c r="B15" s="454" t="s">
        <v>274</v>
      </c>
      <c r="C15" s="454" t="s">
        <v>982</v>
      </c>
      <c r="D15" s="454" t="s">
        <v>974</v>
      </c>
      <c r="E15" s="771"/>
      <c r="F15" s="279">
        <v>45.616251670000004</v>
      </c>
    </row>
    <row r="16" spans="1:6" ht="21" customHeight="1">
      <c r="A16" s="454">
        <v>10</v>
      </c>
      <c r="B16" s="454" t="s">
        <v>274</v>
      </c>
      <c r="C16" s="454" t="s">
        <v>983</v>
      </c>
      <c r="D16" s="454" t="s">
        <v>974</v>
      </c>
      <c r="E16" s="771"/>
      <c r="F16" s="280">
        <v>41.794795999999998</v>
      </c>
    </row>
    <row r="17" spans="1:6" ht="21" customHeight="1">
      <c r="A17" s="454">
        <v>11</v>
      </c>
      <c r="B17" s="454" t="s">
        <v>274</v>
      </c>
      <c r="C17" s="454" t="s">
        <v>984</v>
      </c>
      <c r="D17" s="454" t="s">
        <v>985</v>
      </c>
      <c r="E17" s="771"/>
      <c r="F17" s="279">
        <v>34.052660639999999</v>
      </c>
    </row>
    <row r="18" spans="1:6" ht="21" customHeight="1">
      <c r="A18" s="454">
        <v>12</v>
      </c>
      <c r="B18" s="454" t="s">
        <v>274</v>
      </c>
      <c r="C18" s="454" t="s">
        <v>986</v>
      </c>
      <c r="D18" s="454" t="s">
        <v>974</v>
      </c>
      <c r="E18" s="771"/>
      <c r="F18" s="280">
        <v>32.6206435</v>
      </c>
    </row>
    <row r="19" spans="1:6" ht="21" customHeight="1">
      <c r="A19" s="454">
        <v>13</v>
      </c>
      <c r="B19" s="454" t="s">
        <v>274</v>
      </c>
      <c r="C19" s="454" t="s">
        <v>987</v>
      </c>
      <c r="D19" s="454" t="s">
        <v>979</v>
      </c>
      <c r="E19" s="771"/>
      <c r="F19" s="279">
        <v>31.078271999999998</v>
      </c>
    </row>
    <row r="20" spans="1:6" ht="21" customHeight="1">
      <c r="A20" s="454">
        <v>14</v>
      </c>
      <c r="B20" s="454" t="s">
        <v>274</v>
      </c>
      <c r="C20" s="454" t="s">
        <v>988</v>
      </c>
      <c r="D20" s="454" t="s">
        <v>979</v>
      </c>
      <c r="E20" s="771"/>
      <c r="F20" s="280">
        <v>28.732768</v>
      </c>
    </row>
    <row r="21" spans="1:6" ht="21" customHeight="1">
      <c r="A21" s="454">
        <v>15</v>
      </c>
      <c r="B21" s="454" t="s">
        <v>274</v>
      </c>
      <c r="C21" s="454" t="s">
        <v>989</v>
      </c>
      <c r="D21" s="454" t="s">
        <v>979</v>
      </c>
      <c r="E21" s="771"/>
      <c r="F21" s="279">
        <v>28.693978000000001</v>
      </c>
    </row>
    <row r="22" spans="1:6" ht="21" customHeight="1">
      <c r="A22" s="454">
        <v>16</v>
      </c>
      <c r="B22" s="454" t="s">
        <v>274</v>
      </c>
      <c r="C22" s="454" t="s">
        <v>990</v>
      </c>
      <c r="D22" s="454" t="s">
        <v>991</v>
      </c>
      <c r="E22" s="771"/>
      <c r="F22" s="280">
        <v>22.091989719999997</v>
      </c>
    </row>
    <row r="23" spans="1:6" ht="21" customHeight="1">
      <c r="A23" s="454">
        <v>17</v>
      </c>
      <c r="B23" s="454" t="s">
        <v>274</v>
      </c>
      <c r="C23" s="454" t="s">
        <v>992</v>
      </c>
      <c r="D23" s="454" t="s">
        <v>979</v>
      </c>
      <c r="E23" s="771"/>
      <c r="F23" s="279">
        <v>21.702369999999998</v>
      </c>
    </row>
    <row r="24" spans="1:6" ht="21" customHeight="1">
      <c r="A24" s="454">
        <v>18</v>
      </c>
      <c r="B24" s="454" t="s">
        <v>274</v>
      </c>
      <c r="C24" s="454" t="s">
        <v>993</v>
      </c>
      <c r="D24" s="454" t="s">
        <v>976</v>
      </c>
      <c r="E24" s="771"/>
      <c r="F24" s="280">
        <v>21.35254114</v>
      </c>
    </row>
    <row r="25" spans="1:6" ht="21" customHeight="1">
      <c r="A25" s="454">
        <v>19</v>
      </c>
      <c r="B25" s="454" t="s">
        <v>274</v>
      </c>
      <c r="C25" s="454" t="s">
        <v>994</v>
      </c>
      <c r="D25" s="454" t="s">
        <v>974</v>
      </c>
      <c r="E25" s="771"/>
      <c r="F25" s="279">
        <v>20.645</v>
      </c>
    </row>
    <row r="26" spans="1:6" ht="21" customHeight="1">
      <c r="A26" s="454">
        <v>20</v>
      </c>
      <c r="B26" s="454" t="s">
        <v>274</v>
      </c>
      <c r="C26" s="454" t="s">
        <v>995</v>
      </c>
      <c r="D26" s="454" t="s">
        <v>979</v>
      </c>
      <c r="E26" s="771"/>
      <c r="F26" s="280">
        <v>20.408574000000002</v>
      </c>
    </row>
    <row r="27" spans="1:6" ht="21" customHeight="1">
      <c r="A27" s="454">
        <v>21</v>
      </c>
      <c r="B27" s="454" t="s">
        <v>274</v>
      </c>
      <c r="C27" s="454" t="s">
        <v>996</v>
      </c>
      <c r="D27" s="454" t="s">
        <v>979</v>
      </c>
      <c r="E27" s="771"/>
      <c r="F27" s="279">
        <v>20.234974999999999</v>
      </c>
    </row>
    <row r="28" spans="1:6" ht="21" customHeight="1">
      <c r="A28" s="454">
        <v>22</v>
      </c>
      <c r="B28" s="454" t="s">
        <v>274</v>
      </c>
      <c r="C28" s="454" t="s">
        <v>997</v>
      </c>
      <c r="D28" s="454" t="s">
        <v>998</v>
      </c>
      <c r="E28" s="771"/>
      <c r="F28" s="280">
        <v>19.607745399999999</v>
      </c>
    </row>
    <row r="29" spans="1:6" ht="21" customHeight="1">
      <c r="A29" s="454">
        <v>23</v>
      </c>
      <c r="B29" s="454" t="s">
        <v>274</v>
      </c>
      <c r="C29" s="454" t="s">
        <v>999</v>
      </c>
      <c r="D29" s="454" t="s">
        <v>979</v>
      </c>
      <c r="E29" s="771"/>
      <c r="F29" s="279">
        <v>18.858972999999999</v>
      </c>
    </row>
    <row r="30" spans="1:6" ht="21" customHeight="1">
      <c r="A30" s="454">
        <v>24</v>
      </c>
      <c r="B30" s="454" t="s">
        <v>274</v>
      </c>
      <c r="C30" s="454" t="s">
        <v>1000</v>
      </c>
      <c r="D30" s="454" t="s">
        <v>1001</v>
      </c>
      <c r="E30" s="771"/>
      <c r="F30" s="280">
        <v>15.55874</v>
      </c>
    </row>
    <row r="31" spans="1:6" ht="21" customHeight="1">
      <c r="A31" s="454">
        <v>25</v>
      </c>
      <c r="B31" s="454" t="s">
        <v>274</v>
      </c>
      <c r="C31" s="454" t="s">
        <v>1002</v>
      </c>
      <c r="D31" s="454" t="s">
        <v>1003</v>
      </c>
      <c r="E31" s="771"/>
      <c r="F31" s="279">
        <v>15.434224</v>
      </c>
    </row>
    <row r="32" spans="1:6" ht="21" customHeight="1">
      <c r="A32" s="454">
        <v>26</v>
      </c>
      <c r="B32" s="454" t="s">
        <v>274</v>
      </c>
      <c r="C32" s="454" t="s">
        <v>1004</v>
      </c>
      <c r="D32" s="454" t="s">
        <v>1005</v>
      </c>
      <c r="E32" s="771"/>
      <c r="F32" s="280">
        <v>14.703200000000001</v>
      </c>
    </row>
    <row r="33" spans="1:6" ht="21" customHeight="1">
      <c r="A33" s="454">
        <v>27</v>
      </c>
      <c r="B33" s="454" t="s">
        <v>274</v>
      </c>
      <c r="C33" s="454" t="s">
        <v>1006</v>
      </c>
      <c r="D33" s="454" t="s">
        <v>998</v>
      </c>
      <c r="E33" s="771"/>
      <c r="F33" s="279">
        <v>14.584884000000001</v>
      </c>
    </row>
    <row r="34" spans="1:6" ht="21" customHeight="1">
      <c r="A34" s="454">
        <v>28</v>
      </c>
      <c r="B34" s="454" t="s">
        <v>274</v>
      </c>
      <c r="C34" s="454" t="s">
        <v>1007</v>
      </c>
      <c r="D34" s="454" t="s">
        <v>974</v>
      </c>
      <c r="E34" s="771"/>
      <c r="F34" s="280">
        <v>14.457964499999999</v>
      </c>
    </row>
    <row r="35" spans="1:6" ht="21" customHeight="1">
      <c r="A35" s="454">
        <v>29</v>
      </c>
      <c r="B35" s="454" t="s">
        <v>274</v>
      </c>
      <c r="C35" s="454" t="s">
        <v>859</v>
      </c>
      <c r="D35" s="454" t="s">
        <v>1008</v>
      </c>
      <c r="E35" s="771"/>
      <c r="F35" s="279">
        <v>14.27</v>
      </c>
    </row>
    <row r="36" spans="1:6" ht="21" customHeight="1">
      <c r="A36" s="454">
        <v>30</v>
      </c>
      <c r="B36" s="454" t="s">
        <v>274</v>
      </c>
      <c r="C36" s="454" t="s">
        <v>1009</v>
      </c>
      <c r="D36" s="454" t="s">
        <v>974</v>
      </c>
      <c r="E36" s="771"/>
      <c r="F36" s="280">
        <v>14.201751</v>
      </c>
    </row>
    <row r="37" spans="1:6" ht="21" customHeight="1">
      <c r="A37" s="454">
        <v>31</v>
      </c>
      <c r="B37" s="454" t="s">
        <v>274</v>
      </c>
      <c r="C37" s="454" t="s">
        <v>1010</v>
      </c>
      <c r="D37" s="454" t="s">
        <v>991</v>
      </c>
      <c r="E37" s="771"/>
      <c r="F37" s="279">
        <v>13.6073</v>
      </c>
    </row>
    <row r="38" spans="1:6" ht="21" customHeight="1">
      <c r="A38" s="454">
        <v>32</v>
      </c>
      <c r="B38" s="454" t="s">
        <v>274</v>
      </c>
      <c r="C38" s="454" t="s">
        <v>1011</v>
      </c>
      <c r="D38" s="454" t="s">
        <v>1012</v>
      </c>
      <c r="E38" s="771"/>
      <c r="F38" s="280">
        <v>13.091900000000001</v>
      </c>
    </row>
    <row r="39" spans="1:6" ht="21" customHeight="1">
      <c r="A39" s="454">
        <v>33</v>
      </c>
      <c r="B39" s="454" t="s">
        <v>274</v>
      </c>
      <c r="C39" s="454" t="s">
        <v>1013</v>
      </c>
      <c r="D39" s="454" t="s">
        <v>1014</v>
      </c>
      <c r="E39" s="771"/>
      <c r="F39" s="279">
        <v>13.00212323</v>
      </c>
    </row>
    <row r="40" spans="1:6" ht="21" customHeight="1">
      <c r="A40" s="454">
        <v>34</v>
      </c>
      <c r="B40" s="454" t="s">
        <v>274</v>
      </c>
      <c r="C40" s="454" t="s">
        <v>1015</v>
      </c>
      <c r="D40" s="454" t="s">
        <v>979</v>
      </c>
      <c r="E40" s="771"/>
      <c r="F40" s="280">
        <v>11.483669000000001</v>
      </c>
    </row>
    <row r="41" spans="1:6" ht="21" customHeight="1">
      <c r="A41" s="454">
        <v>35</v>
      </c>
      <c r="B41" s="454" t="s">
        <v>274</v>
      </c>
      <c r="C41" s="454" t="s">
        <v>1016</v>
      </c>
      <c r="D41" s="454" t="s">
        <v>970</v>
      </c>
      <c r="E41" s="771"/>
      <c r="F41" s="279">
        <v>11.34430961</v>
      </c>
    </row>
    <row r="42" spans="1:6" ht="21" customHeight="1">
      <c r="A42" s="454">
        <v>36</v>
      </c>
      <c r="B42" s="454" t="s">
        <v>274</v>
      </c>
      <c r="C42" s="454" t="s">
        <v>1017</v>
      </c>
      <c r="D42" s="454" t="s">
        <v>998</v>
      </c>
      <c r="E42" s="771"/>
      <c r="F42" s="280">
        <v>10.98776</v>
      </c>
    </row>
    <row r="43" spans="1:6" ht="21" customHeight="1">
      <c r="A43" s="454">
        <v>37</v>
      </c>
      <c r="B43" s="454" t="s">
        <v>274</v>
      </c>
      <c r="C43" s="454" t="s">
        <v>1018</v>
      </c>
      <c r="D43" s="454" t="s">
        <v>972</v>
      </c>
      <c r="E43" s="771"/>
      <c r="F43" s="279">
        <v>10.883229999999999</v>
      </c>
    </row>
    <row r="44" spans="1:6" ht="21" customHeight="1">
      <c r="A44" s="454">
        <v>38</v>
      </c>
      <c r="B44" s="454" t="s">
        <v>274</v>
      </c>
      <c r="C44" s="454" t="s">
        <v>1019</v>
      </c>
      <c r="D44" s="454" t="s">
        <v>974</v>
      </c>
      <c r="E44" s="771"/>
      <c r="F44" s="280">
        <v>10.0725648</v>
      </c>
    </row>
    <row r="45" spans="1:6" ht="21" customHeight="1">
      <c r="A45" s="454">
        <v>39</v>
      </c>
      <c r="B45" s="454" t="s">
        <v>274</v>
      </c>
      <c r="C45" s="454" t="s">
        <v>1020</v>
      </c>
      <c r="D45" s="454" t="s">
        <v>1003</v>
      </c>
      <c r="E45" s="771"/>
      <c r="F45" s="279">
        <v>9.4593754700000012</v>
      </c>
    </row>
    <row r="46" spans="1:6" ht="21" customHeight="1">
      <c r="A46" s="454">
        <v>40</v>
      </c>
      <c r="B46" s="454" t="s">
        <v>274</v>
      </c>
      <c r="C46" s="454" t="s">
        <v>1021</v>
      </c>
      <c r="D46" s="454" t="s">
        <v>974</v>
      </c>
      <c r="E46" s="771"/>
      <c r="F46" s="280">
        <v>9</v>
      </c>
    </row>
    <row r="47" spans="1:6" ht="21" customHeight="1">
      <c r="A47" s="454">
        <v>41</v>
      </c>
      <c r="B47" s="454" t="s">
        <v>274</v>
      </c>
      <c r="C47" s="454" t="s">
        <v>1022</v>
      </c>
      <c r="D47" s="454" t="s">
        <v>972</v>
      </c>
      <c r="E47" s="771"/>
      <c r="F47" s="279">
        <v>8.7565000000000008</v>
      </c>
    </row>
    <row r="48" spans="1:6" ht="21" customHeight="1">
      <c r="A48" s="454">
        <v>42</v>
      </c>
      <c r="B48" s="454" t="s">
        <v>274</v>
      </c>
      <c r="C48" s="454" t="s">
        <v>1023</v>
      </c>
      <c r="D48" s="454" t="s">
        <v>979</v>
      </c>
      <c r="E48" s="771"/>
      <c r="F48" s="280">
        <v>8.6186330000000009</v>
      </c>
    </row>
    <row r="49" spans="1:6" ht="21" customHeight="1">
      <c r="A49" s="454">
        <v>43</v>
      </c>
      <c r="B49" s="454" t="s">
        <v>274</v>
      </c>
      <c r="C49" s="454" t="s">
        <v>1024</v>
      </c>
      <c r="D49" s="454" t="s">
        <v>1003</v>
      </c>
      <c r="E49" s="771"/>
      <c r="F49" s="279">
        <v>8.4180804899999995</v>
      </c>
    </row>
    <row r="50" spans="1:6" ht="21" customHeight="1">
      <c r="A50" s="454">
        <v>44</v>
      </c>
      <c r="B50" s="454" t="s">
        <v>274</v>
      </c>
      <c r="C50" s="454" t="s">
        <v>1025</v>
      </c>
      <c r="D50" s="454" t="s">
        <v>976</v>
      </c>
      <c r="E50" s="771"/>
      <c r="F50" s="280">
        <v>8.2799999999999994</v>
      </c>
    </row>
    <row r="51" spans="1:6" ht="21" customHeight="1">
      <c r="A51" s="454">
        <v>45</v>
      </c>
      <c r="B51" s="454" t="s">
        <v>274</v>
      </c>
      <c r="C51" s="454" t="s">
        <v>1026</v>
      </c>
      <c r="D51" s="454" t="s">
        <v>1001</v>
      </c>
      <c r="E51" s="771"/>
      <c r="F51" s="279">
        <v>7.7859999999999996</v>
      </c>
    </row>
    <row r="52" spans="1:6" ht="21" customHeight="1">
      <c r="A52" s="454">
        <v>46</v>
      </c>
      <c r="B52" s="454" t="s">
        <v>274</v>
      </c>
      <c r="C52" s="454" t="s">
        <v>1027</v>
      </c>
      <c r="D52" s="454" t="s">
        <v>985</v>
      </c>
      <c r="E52" s="771"/>
      <c r="F52" s="280">
        <v>7.646204</v>
      </c>
    </row>
    <row r="53" spans="1:6" ht="21" customHeight="1">
      <c r="A53" s="454">
        <v>47</v>
      </c>
      <c r="B53" s="454" t="s">
        <v>274</v>
      </c>
      <c r="C53" s="454" t="s">
        <v>1028</v>
      </c>
      <c r="D53" s="454" t="s">
        <v>1029</v>
      </c>
      <c r="E53" s="771"/>
      <c r="F53" s="279">
        <v>7.0879700000000003</v>
      </c>
    </row>
    <row r="54" spans="1:6" ht="21" customHeight="1">
      <c r="A54" s="454">
        <v>48</v>
      </c>
      <c r="B54" s="454" t="s">
        <v>274</v>
      </c>
      <c r="C54" s="454" t="s">
        <v>1030</v>
      </c>
      <c r="D54" s="454" t="s">
        <v>979</v>
      </c>
      <c r="E54" s="771"/>
      <c r="F54" s="280">
        <v>7.0105060000000003</v>
      </c>
    </row>
    <row r="55" spans="1:6" ht="21" customHeight="1">
      <c r="A55" s="454">
        <v>49</v>
      </c>
      <c r="B55" s="454" t="s">
        <v>274</v>
      </c>
      <c r="C55" s="454" t="s">
        <v>1031</v>
      </c>
      <c r="D55" s="454" t="s">
        <v>1001</v>
      </c>
      <c r="E55" s="771"/>
      <c r="F55" s="279">
        <v>6.9480000000000004</v>
      </c>
    </row>
    <row r="56" spans="1:6" ht="21" customHeight="1">
      <c r="A56" s="454">
        <v>50</v>
      </c>
      <c r="B56" s="454" t="s">
        <v>274</v>
      </c>
      <c r="C56" s="454" t="s">
        <v>1032</v>
      </c>
      <c r="D56" s="454" t="s">
        <v>985</v>
      </c>
      <c r="E56" s="771"/>
      <c r="F56" s="280">
        <v>6.6290319999999996</v>
      </c>
    </row>
    <row r="57" spans="1:6" ht="21" customHeight="1">
      <c r="A57" s="454">
        <v>51</v>
      </c>
      <c r="B57" s="454" t="s">
        <v>274</v>
      </c>
      <c r="C57" s="454" t="s">
        <v>1033</v>
      </c>
      <c r="D57" s="454" t="s">
        <v>998</v>
      </c>
      <c r="E57" s="771"/>
      <c r="F57" s="279">
        <v>6.470186</v>
      </c>
    </row>
    <row r="58" spans="1:6" ht="21" customHeight="1">
      <c r="A58" s="454">
        <v>52</v>
      </c>
      <c r="B58" s="454" t="s">
        <v>274</v>
      </c>
      <c r="C58" s="454" t="s">
        <v>1034</v>
      </c>
      <c r="D58" s="454" t="s">
        <v>970</v>
      </c>
      <c r="E58" s="771"/>
      <c r="F58" s="280">
        <v>6.2608309699999998</v>
      </c>
    </row>
    <row r="59" spans="1:6" ht="21" customHeight="1">
      <c r="A59" s="454">
        <v>53</v>
      </c>
      <c r="B59" s="454" t="s">
        <v>274</v>
      </c>
      <c r="C59" s="454" t="s">
        <v>1035</v>
      </c>
      <c r="D59" s="454" t="s">
        <v>1014</v>
      </c>
      <c r="E59" s="771"/>
      <c r="F59" s="279">
        <v>6.045223</v>
      </c>
    </row>
    <row r="60" spans="1:6" ht="21" customHeight="1">
      <c r="A60" s="454">
        <v>54</v>
      </c>
      <c r="B60" s="454" t="s">
        <v>274</v>
      </c>
      <c r="C60" s="454" t="s">
        <v>1036</v>
      </c>
      <c r="D60" s="454" t="s">
        <v>991</v>
      </c>
      <c r="E60" s="771"/>
      <c r="F60" s="280">
        <v>5.16</v>
      </c>
    </row>
    <row r="61" spans="1:6" ht="21" customHeight="1">
      <c r="A61" s="454">
        <v>55</v>
      </c>
      <c r="B61" s="454" t="s">
        <v>274</v>
      </c>
      <c r="C61" s="454" t="s">
        <v>1037</v>
      </c>
      <c r="D61" s="454" t="s">
        <v>974</v>
      </c>
      <c r="E61" s="771"/>
      <c r="F61" s="279">
        <v>5.0650950699999999</v>
      </c>
    </row>
    <row r="62" spans="1:6" ht="21" customHeight="1">
      <c r="A62" s="454">
        <v>56</v>
      </c>
      <c r="B62" s="454" t="s">
        <v>274</v>
      </c>
      <c r="C62" s="454" t="s">
        <v>1038</v>
      </c>
      <c r="D62" s="454" t="s">
        <v>1003</v>
      </c>
      <c r="E62" s="771"/>
      <c r="F62" s="280">
        <v>5.0510353600000002</v>
      </c>
    </row>
    <row r="63" spans="1:6" ht="21" customHeight="1">
      <c r="A63" s="454">
        <v>57</v>
      </c>
      <c r="B63" s="454" t="s">
        <v>274</v>
      </c>
      <c r="C63" s="454" t="s">
        <v>1039</v>
      </c>
      <c r="D63" s="454" t="s">
        <v>1040</v>
      </c>
      <c r="E63" s="771"/>
      <c r="F63" s="279">
        <v>4.936547</v>
      </c>
    </row>
    <row r="64" spans="1:6" ht="21" customHeight="1">
      <c r="A64" s="454">
        <v>58</v>
      </c>
      <c r="B64" s="454" t="s">
        <v>274</v>
      </c>
      <c r="C64" s="454" t="s">
        <v>1041</v>
      </c>
      <c r="D64" s="454" t="s">
        <v>974</v>
      </c>
      <c r="E64" s="771"/>
      <c r="F64" s="280">
        <v>4.7060000000000004</v>
      </c>
    </row>
    <row r="65" spans="1:6" ht="21" customHeight="1">
      <c r="A65" s="454">
        <v>59</v>
      </c>
      <c r="B65" s="454" t="s">
        <v>274</v>
      </c>
      <c r="C65" s="454" t="s">
        <v>1042</v>
      </c>
      <c r="D65" s="454" t="s">
        <v>1029</v>
      </c>
      <c r="E65" s="771"/>
      <c r="F65" s="279">
        <v>4.692126</v>
      </c>
    </row>
    <row r="66" spans="1:6" ht="21" customHeight="1">
      <c r="A66" s="454">
        <v>60</v>
      </c>
      <c r="B66" s="454" t="s">
        <v>274</v>
      </c>
      <c r="C66" s="454" t="s">
        <v>1043</v>
      </c>
      <c r="D66" s="454" t="s">
        <v>1001</v>
      </c>
      <c r="E66" s="771"/>
      <c r="F66" s="280">
        <v>4.4303530000000002</v>
      </c>
    </row>
    <row r="67" spans="1:6" ht="21" customHeight="1">
      <c r="A67" s="454">
        <v>61</v>
      </c>
      <c r="B67" s="454" t="s">
        <v>274</v>
      </c>
      <c r="C67" s="454" t="s">
        <v>1044</v>
      </c>
      <c r="D67" s="454" t="s">
        <v>985</v>
      </c>
      <c r="E67" s="771"/>
      <c r="F67" s="279">
        <v>4.2483449999999996</v>
      </c>
    </row>
    <row r="68" spans="1:6" ht="21" customHeight="1">
      <c r="A68" s="454">
        <v>62</v>
      </c>
      <c r="B68" s="454" t="s">
        <v>274</v>
      </c>
      <c r="C68" s="454" t="s">
        <v>1045</v>
      </c>
      <c r="D68" s="454" t="s">
        <v>974</v>
      </c>
      <c r="E68" s="771"/>
      <c r="F68" s="280">
        <v>3.8708710000000002</v>
      </c>
    </row>
    <row r="69" spans="1:6" ht="21" customHeight="1">
      <c r="A69" s="454">
        <v>63</v>
      </c>
      <c r="B69" s="454" t="s">
        <v>274</v>
      </c>
      <c r="C69" s="454" t="s">
        <v>1046</v>
      </c>
      <c r="D69" s="454" t="s">
        <v>1047</v>
      </c>
      <c r="E69" s="771"/>
      <c r="F69" s="279">
        <v>3.741625</v>
      </c>
    </row>
    <row r="70" spans="1:6" ht="21" customHeight="1">
      <c r="A70" s="454">
        <v>64</v>
      </c>
      <c r="B70" s="454" t="s">
        <v>274</v>
      </c>
      <c r="C70" s="454" t="s">
        <v>1048</v>
      </c>
      <c r="D70" s="454" t="s">
        <v>991</v>
      </c>
      <c r="E70" s="771"/>
      <c r="F70" s="280">
        <v>3.7408917000000002</v>
      </c>
    </row>
    <row r="71" spans="1:6" ht="21" customHeight="1">
      <c r="A71" s="454">
        <v>65</v>
      </c>
      <c r="B71" s="454" t="s">
        <v>274</v>
      </c>
      <c r="C71" s="454" t="s">
        <v>1049</v>
      </c>
      <c r="D71" s="454" t="s">
        <v>970</v>
      </c>
      <c r="E71" s="771"/>
      <c r="F71" s="279">
        <v>3.7313909999999999</v>
      </c>
    </row>
    <row r="72" spans="1:6" ht="21" customHeight="1">
      <c r="A72" s="454">
        <v>66</v>
      </c>
      <c r="B72" s="454" t="s">
        <v>274</v>
      </c>
      <c r="C72" s="454" t="s">
        <v>1050</v>
      </c>
      <c r="D72" s="454" t="s">
        <v>1003</v>
      </c>
      <c r="E72" s="771"/>
      <c r="F72" s="280">
        <v>3.3234710000000001</v>
      </c>
    </row>
    <row r="73" spans="1:6" ht="21" customHeight="1">
      <c r="A73" s="454">
        <v>67</v>
      </c>
      <c r="B73" s="454" t="s">
        <v>274</v>
      </c>
      <c r="C73" s="454" t="s">
        <v>1051</v>
      </c>
      <c r="D73" s="454" t="s">
        <v>976</v>
      </c>
      <c r="E73" s="771"/>
      <c r="F73" s="279">
        <v>3.1669635199999999</v>
      </c>
    </row>
    <row r="74" spans="1:6" ht="21" customHeight="1">
      <c r="A74" s="454">
        <v>68</v>
      </c>
      <c r="B74" s="454" t="s">
        <v>274</v>
      </c>
      <c r="C74" s="454" t="s">
        <v>1052</v>
      </c>
      <c r="D74" s="454" t="s">
        <v>1012</v>
      </c>
      <c r="E74" s="771"/>
      <c r="F74" s="280">
        <v>3.1339174600000002</v>
      </c>
    </row>
    <row r="75" spans="1:6" ht="21" customHeight="1">
      <c r="A75" s="454">
        <v>69</v>
      </c>
      <c r="B75" s="454" t="s">
        <v>274</v>
      </c>
      <c r="C75" s="454" t="s">
        <v>1053</v>
      </c>
      <c r="D75" s="454" t="s">
        <v>998</v>
      </c>
      <c r="E75" s="771"/>
      <c r="F75" s="279">
        <v>3.000413</v>
      </c>
    </row>
    <row r="76" spans="1:6" ht="21" customHeight="1">
      <c r="A76" s="454">
        <v>70</v>
      </c>
      <c r="B76" s="454" t="s">
        <v>274</v>
      </c>
      <c r="C76" s="454" t="s">
        <v>1054</v>
      </c>
      <c r="D76" s="454" t="s">
        <v>1003</v>
      </c>
      <c r="E76" s="771"/>
      <c r="F76" s="280">
        <v>2.9752678700000001</v>
      </c>
    </row>
    <row r="77" spans="1:6" ht="21" customHeight="1">
      <c r="A77" s="454">
        <v>71</v>
      </c>
      <c r="B77" s="454" t="s">
        <v>274</v>
      </c>
      <c r="C77" s="454" t="s">
        <v>1055</v>
      </c>
      <c r="D77" s="454" t="s">
        <v>979</v>
      </c>
      <c r="E77" s="771"/>
      <c r="F77" s="279">
        <v>2.8515139999999999</v>
      </c>
    </row>
    <row r="78" spans="1:6" ht="21" customHeight="1">
      <c r="A78" s="454">
        <v>72</v>
      </c>
      <c r="B78" s="454" t="s">
        <v>274</v>
      </c>
      <c r="C78" s="454" t="s">
        <v>1056</v>
      </c>
      <c r="D78" s="454" t="s">
        <v>1012</v>
      </c>
      <c r="E78" s="771"/>
      <c r="F78" s="280">
        <v>2.8434360000000001</v>
      </c>
    </row>
    <row r="79" spans="1:6" ht="21" customHeight="1">
      <c r="A79" s="454">
        <v>73</v>
      </c>
      <c r="B79" s="454" t="s">
        <v>274</v>
      </c>
      <c r="C79" s="454" t="s">
        <v>1057</v>
      </c>
      <c r="D79" s="454" t="s">
        <v>974</v>
      </c>
      <c r="E79" s="771"/>
      <c r="F79" s="279">
        <v>2.7192915200000001</v>
      </c>
    </row>
    <row r="80" spans="1:6" ht="21" customHeight="1">
      <c r="A80" s="454">
        <v>74</v>
      </c>
      <c r="B80" s="454" t="s">
        <v>274</v>
      </c>
      <c r="C80" s="454" t="s">
        <v>1058</v>
      </c>
      <c r="D80" s="454" t="s">
        <v>991</v>
      </c>
      <c r="E80" s="771"/>
      <c r="F80" s="280">
        <v>2.5053550000000002</v>
      </c>
    </row>
    <row r="81" spans="1:6" ht="21" customHeight="1">
      <c r="A81" s="454">
        <v>75</v>
      </c>
      <c r="B81" s="454" t="s">
        <v>274</v>
      </c>
      <c r="C81" s="454" t="s">
        <v>1059</v>
      </c>
      <c r="D81" s="454" t="s">
        <v>1003</v>
      </c>
      <c r="E81" s="771"/>
      <c r="F81" s="279">
        <v>2.3910749999999998</v>
      </c>
    </row>
    <row r="82" spans="1:6" ht="21" customHeight="1">
      <c r="A82" s="454">
        <v>76</v>
      </c>
      <c r="B82" s="454" t="s">
        <v>274</v>
      </c>
      <c r="C82" s="454" t="s">
        <v>1060</v>
      </c>
      <c r="D82" s="454" t="s">
        <v>974</v>
      </c>
      <c r="E82" s="771"/>
      <c r="F82" s="280">
        <v>2.3330899999999999</v>
      </c>
    </row>
    <row r="83" spans="1:6" ht="21" customHeight="1">
      <c r="A83" s="454">
        <v>77</v>
      </c>
      <c r="B83" s="454" t="s">
        <v>274</v>
      </c>
      <c r="C83" s="454" t="s">
        <v>1061</v>
      </c>
      <c r="D83" s="454" t="s">
        <v>976</v>
      </c>
      <c r="E83" s="771"/>
      <c r="F83" s="279">
        <v>2.2479142699999999</v>
      </c>
    </row>
    <row r="84" spans="1:6" ht="21" customHeight="1">
      <c r="A84" s="454">
        <v>78</v>
      </c>
      <c r="B84" s="454" t="s">
        <v>274</v>
      </c>
      <c r="C84" s="454" t="s">
        <v>1062</v>
      </c>
      <c r="D84" s="454" t="s">
        <v>1063</v>
      </c>
      <c r="E84" s="771"/>
      <c r="F84" s="280">
        <v>2.094049</v>
      </c>
    </row>
    <row r="85" spans="1:6" ht="21" customHeight="1">
      <c r="A85" s="454">
        <v>79</v>
      </c>
      <c r="B85" s="454" t="s">
        <v>274</v>
      </c>
      <c r="C85" s="454" t="s">
        <v>1064</v>
      </c>
      <c r="D85" s="454" t="s">
        <v>1012</v>
      </c>
      <c r="E85" s="771"/>
      <c r="F85" s="279">
        <v>2.0435029999999998</v>
      </c>
    </row>
    <row r="86" spans="1:6" ht="21" customHeight="1">
      <c r="A86" s="454">
        <v>80</v>
      </c>
      <c r="B86" s="454" t="s">
        <v>274</v>
      </c>
      <c r="C86" s="454" t="s">
        <v>1065</v>
      </c>
      <c r="D86" s="454" t="s">
        <v>1063</v>
      </c>
      <c r="E86" s="771"/>
      <c r="F86" s="280">
        <v>1.8104150000000001</v>
      </c>
    </row>
    <row r="87" spans="1:6" ht="21" customHeight="1">
      <c r="A87" s="454">
        <v>81</v>
      </c>
      <c r="B87" s="454" t="s">
        <v>274</v>
      </c>
      <c r="C87" s="454" t="s">
        <v>1066</v>
      </c>
      <c r="D87" s="454" t="s">
        <v>991</v>
      </c>
      <c r="E87" s="771"/>
      <c r="F87" s="279">
        <v>1.7</v>
      </c>
    </row>
    <row r="88" spans="1:6" ht="21" customHeight="1">
      <c r="A88" s="454">
        <v>82</v>
      </c>
      <c r="B88" s="454" t="s">
        <v>274</v>
      </c>
      <c r="C88" s="454" t="s">
        <v>1067</v>
      </c>
      <c r="D88" s="454" t="s">
        <v>991</v>
      </c>
      <c r="E88" s="771"/>
      <c r="F88" s="280">
        <v>1.69351053</v>
      </c>
    </row>
    <row r="89" spans="1:6" ht="21" customHeight="1">
      <c r="A89" s="454">
        <v>83</v>
      </c>
      <c r="B89" s="454" t="s">
        <v>274</v>
      </c>
      <c r="C89" s="454" t="s">
        <v>1068</v>
      </c>
      <c r="D89" s="454" t="s">
        <v>1047</v>
      </c>
      <c r="E89" s="771"/>
      <c r="F89" s="279">
        <v>1.6808920000000001</v>
      </c>
    </row>
    <row r="90" spans="1:6" ht="21" customHeight="1">
      <c r="A90" s="454">
        <v>84</v>
      </c>
      <c r="B90" s="454" t="s">
        <v>274</v>
      </c>
      <c r="C90" s="454" t="s">
        <v>1069</v>
      </c>
      <c r="D90" s="454" t="s">
        <v>1012</v>
      </c>
      <c r="E90" s="771"/>
      <c r="F90" s="280">
        <v>1.5485246699999999</v>
      </c>
    </row>
    <row r="91" spans="1:6" ht="21" customHeight="1">
      <c r="A91" s="454">
        <v>85</v>
      </c>
      <c r="B91" s="454" t="s">
        <v>274</v>
      </c>
      <c r="C91" s="454" t="s">
        <v>1070</v>
      </c>
      <c r="D91" s="454" t="s">
        <v>1005</v>
      </c>
      <c r="E91" s="771"/>
      <c r="F91" s="279">
        <v>1.5255812900000001</v>
      </c>
    </row>
    <row r="92" spans="1:6" ht="21" customHeight="1">
      <c r="A92" s="454">
        <v>86</v>
      </c>
      <c r="B92" s="454" t="s">
        <v>274</v>
      </c>
      <c r="C92" s="454" t="s">
        <v>1071</v>
      </c>
      <c r="D92" s="454" t="s">
        <v>1003</v>
      </c>
      <c r="E92" s="771"/>
      <c r="F92" s="280">
        <v>1.5194350000000001</v>
      </c>
    </row>
    <row r="93" spans="1:6" ht="21" customHeight="1">
      <c r="A93" s="454">
        <v>87</v>
      </c>
      <c r="B93" s="454" t="s">
        <v>274</v>
      </c>
      <c r="C93" s="454" t="s">
        <v>1072</v>
      </c>
      <c r="D93" s="454" t="s">
        <v>991</v>
      </c>
      <c r="E93" s="771"/>
      <c r="F93" s="279">
        <v>1.5</v>
      </c>
    </row>
    <row r="94" spans="1:6" ht="21" customHeight="1">
      <c r="A94" s="454">
        <v>88</v>
      </c>
      <c r="B94" s="454" t="s">
        <v>274</v>
      </c>
      <c r="C94" s="454" t="s">
        <v>1073</v>
      </c>
      <c r="D94" s="454" t="s">
        <v>991</v>
      </c>
      <c r="E94" s="771"/>
      <c r="F94" s="280">
        <v>1.49074683</v>
      </c>
    </row>
    <row r="95" spans="1:6" ht="21" customHeight="1">
      <c r="A95" s="454">
        <v>89</v>
      </c>
      <c r="B95" s="454" t="s">
        <v>274</v>
      </c>
      <c r="C95" s="454" t="s">
        <v>1074</v>
      </c>
      <c r="D95" s="454" t="s">
        <v>998</v>
      </c>
      <c r="E95" s="771"/>
      <c r="F95" s="279">
        <v>1.4213640000000001</v>
      </c>
    </row>
    <row r="96" spans="1:6" ht="21" customHeight="1">
      <c r="A96" s="454">
        <v>90</v>
      </c>
      <c r="B96" s="454" t="s">
        <v>274</v>
      </c>
      <c r="C96" s="454" t="s">
        <v>1075</v>
      </c>
      <c r="D96" s="454" t="s">
        <v>1063</v>
      </c>
      <c r="E96" s="771"/>
      <c r="F96" s="280">
        <v>1.2054149999999999</v>
      </c>
    </row>
    <row r="97" spans="1:6" ht="21" customHeight="1">
      <c r="A97" s="454">
        <v>91</v>
      </c>
      <c r="B97" s="454" t="s">
        <v>274</v>
      </c>
      <c r="C97" s="454" t="s">
        <v>1076</v>
      </c>
      <c r="D97" s="454" t="s">
        <v>974</v>
      </c>
      <c r="E97" s="771"/>
      <c r="F97" s="279">
        <v>1.1930270000000001</v>
      </c>
    </row>
    <row r="98" spans="1:6" ht="21" customHeight="1">
      <c r="A98" s="454">
        <v>92</v>
      </c>
      <c r="B98" s="454" t="s">
        <v>274</v>
      </c>
      <c r="C98" s="454" t="s">
        <v>1077</v>
      </c>
      <c r="D98" s="454" t="s">
        <v>985</v>
      </c>
      <c r="E98" s="771"/>
      <c r="F98" s="280">
        <v>1.149367</v>
      </c>
    </row>
    <row r="99" spans="1:6" ht="21" customHeight="1">
      <c r="A99" s="454">
        <v>93</v>
      </c>
      <c r="B99" s="454" t="s">
        <v>274</v>
      </c>
      <c r="C99" s="454" t="s">
        <v>1078</v>
      </c>
      <c r="D99" s="454" t="s">
        <v>1047</v>
      </c>
      <c r="E99" s="771"/>
      <c r="F99" s="279">
        <v>1.133202</v>
      </c>
    </row>
    <row r="100" spans="1:6" ht="21" customHeight="1">
      <c r="A100" s="454">
        <v>94</v>
      </c>
      <c r="B100" s="454" t="s">
        <v>274</v>
      </c>
      <c r="C100" s="454" t="s">
        <v>1079</v>
      </c>
      <c r="D100" s="454" t="s">
        <v>1063</v>
      </c>
      <c r="E100" s="771"/>
      <c r="F100" s="280">
        <v>0.95863500000000001</v>
      </c>
    </row>
    <row r="101" spans="1:6" ht="21" customHeight="1">
      <c r="A101" s="454">
        <v>95</v>
      </c>
      <c r="B101" s="454" t="s">
        <v>274</v>
      </c>
      <c r="C101" s="454" t="s">
        <v>1080</v>
      </c>
      <c r="D101" s="454" t="s">
        <v>1012</v>
      </c>
      <c r="E101" s="771"/>
      <c r="F101" s="279">
        <v>0.95523899999999995</v>
      </c>
    </row>
    <row r="102" spans="1:6" ht="21" customHeight="1">
      <c r="A102" s="454">
        <v>96</v>
      </c>
      <c r="B102" s="454" t="s">
        <v>274</v>
      </c>
      <c r="C102" s="454" t="s">
        <v>1081</v>
      </c>
      <c r="D102" s="454" t="s">
        <v>1001</v>
      </c>
      <c r="E102" s="771"/>
      <c r="F102" s="280">
        <v>0.92766999999999999</v>
      </c>
    </row>
    <row r="103" spans="1:6" ht="21" customHeight="1">
      <c r="A103" s="454">
        <v>97</v>
      </c>
      <c r="B103" s="454" t="s">
        <v>274</v>
      </c>
      <c r="C103" s="454" t="s">
        <v>1082</v>
      </c>
      <c r="D103" s="454" t="s">
        <v>1047</v>
      </c>
      <c r="E103" s="771"/>
      <c r="F103" s="279">
        <v>0.89167200000000002</v>
      </c>
    </row>
    <row r="104" spans="1:6" ht="21" customHeight="1">
      <c r="A104" s="454">
        <v>98</v>
      </c>
      <c r="B104" s="454" t="s">
        <v>274</v>
      </c>
      <c r="C104" s="454" t="s">
        <v>1083</v>
      </c>
      <c r="D104" s="454" t="s">
        <v>1047</v>
      </c>
      <c r="E104" s="771"/>
      <c r="F104" s="280">
        <v>0.87446000000000002</v>
      </c>
    </row>
    <row r="105" spans="1:6" ht="21" customHeight="1">
      <c r="A105" s="454">
        <v>99</v>
      </c>
      <c r="B105" s="454" t="s">
        <v>274</v>
      </c>
      <c r="C105" s="454" t="s">
        <v>1084</v>
      </c>
      <c r="D105" s="454" t="s">
        <v>991</v>
      </c>
      <c r="E105" s="771"/>
      <c r="F105" s="279">
        <v>0.69602356999999992</v>
      </c>
    </row>
    <row r="106" spans="1:6" ht="21" customHeight="1">
      <c r="A106" s="454">
        <v>100</v>
      </c>
      <c r="B106" s="454" t="s">
        <v>274</v>
      </c>
      <c r="C106" s="454" t="s">
        <v>1085</v>
      </c>
      <c r="D106" s="454" t="s">
        <v>974</v>
      </c>
      <c r="E106" s="771"/>
      <c r="F106" s="280">
        <v>0.68285600000000002</v>
      </c>
    </row>
    <row r="107" spans="1:6" ht="21" customHeight="1">
      <c r="A107" s="454">
        <v>101</v>
      </c>
      <c r="B107" s="454" t="s">
        <v>274</v>
      </c>
      <c r="C107" s="454" t="s">
        <v>1086</v>
      </c>
      <c r="D107" s="454" t="s">
        <v>991</v>
      </c>
      <c r="E107" s="771"/>
      <c r="F107" s="279">
        <v>0.47526000000000002</v>
      </c>
    </row>
    <row r="108" spans="1:6" ht="21" customHeight="1">
      <c r="A108" s="454">
        <v>102</v>
      </c>
      <c r="B108" s="454" t="s">
        <v>274</v>
      </c>
      <c r="C108" s="454" t="s">
        <v>1087</v>
      </c>
      <c r="D108" s="454" t="s">
        <v>972</v>
      </c>
      <c r="E108" s="771"/>
      <c r="F108" s="280">
        <v>0.45182349999999999</v>
      </c>
    </row>
    <row r="109" spans="1:6" ht="21" customHeight="1">
      <c r="A109" s="454">
        <v>103</v>
      </c>
      <c r="B109" s="454" t="s">
        <v>274</v>
      </c>
      <c r="C109" s="454" t="s">
        <v>1088</v>
      </c>
      <c r="D109" s="454" t="s">
        <v>985</v>
      </c>
      <c r="E109" s="771"/>
      <c r="F109" s="279">
        <v>0.424479</v>
      </c>
    </row>
    <row r="110" spans="1:6" ht="21" customHeight="1">
      <c r="A110" s="454">
        <v>104</v>
      </c>
      <c r="B110" s="454" t="s">
        <v>274</v>
      </c>
      <c r="C110" s="454" t="s">
        <v>1089</v>
      </c>
      <c r="D110" s="454" t="s">
        <v>974</v>
      </c>
      <c r="E110" s="771"/>
      <c r="F110" s="280">
        <v>0.40717199999999998</v>
      </c>
    </row>
    <row r="111" spans="1:6" ht="21" customHeight="1">
      <c r="A111" s="454">
        <v>105</v>
      </c>
      <c r="B111" s="454" t="s">
        <v>274</v>
      </c>
      <c r="C111" s="454" t="s">
        <v>1090</v>
      </c>
      <c r="D111" s="454" t="s">
        <v>985</v>
      </c>
      <c r="E111" s="771"/>
      <c r="F111" s="279">
        <v>0.40469300000000002</v>
      </c>
    </row>
    <row r="112" spans="1:6" ht="21" customHeight="1">
      <c r="A112" s="454">
        <v>106</v>
      </c>
      <c r="B112" s="454" t="s">
        <v>274</v>
      </c>
      <c r="C112" s="454" t="s">
        <v>1091</v>
      </c>
      <c r="D112" s="454" t="s">
        <v>1012</v>
      </c>
      <c r="E112" s="771"/>
      <c r="F112" s="280">
        <v>0.40254400000000001</v>
      </c>
    </row>
    <row r="113" spans="1:6" ht="21" customHeight="1">
      <c r="A113" s="454">
        <v>107</v>
      </c>
      <c r="B113" s="454" t="s">
        <v>274</v>
      </c>
      <c r="C113" s="454" t="s">
        <v>1092</v>
      </c>
      <c r="D113" s="454" t="s">
        <v>1012</v>
      </c>
      <c r="E113" s="771"/>
      <c r="F113" s="279">
        <v>0.27529100000000001</v>
      </c>
    </row>
    <row r="114" spans="1:6" ht="21" customHeight="1">
      <c r="A114" s="454">
        <v>108</v>
      </c>
      <c r="B114" s="454" t="s">
        <v>274</v>
      </c>
      <c r="C114" s="454" t="s">
        <v>1093</v>
      </c>
      <c r="D114" s="454" t="s">
        <v>991</v>
      </c>
      <c r="E114" s="771"/>
      <c r="F114" s="280">
        <v>0.226129</v>
      </c>
    </row>
    <row r="115" spans="1:6" ht="21" customHeight="1">
      <c r="A115" s="454">
        <v>109</v>
      </c>
      <c r="B115" s="454" t="s">
        <v>274</v>
      </c>
      <c r="C115" s="454" t="s">
        <v>1094</v>
      </c>
      <c r="D115" s="454" t="s">
        <v>1012</v>
      </c>
      <c r="E115" s="771"/>
      <c r="F115" s="279">
        <v>0.13839499999999999</v>
      </c>
    </row>
    <row r="116" spans="1:6" ht="21" customHeight="1">
      <c r="A116" s="454">
        <v>110</v>
      </c>
      <c r="B116" s="454" t="s">
        <v>276</v>
      </c>
      <c r="C116" s="454" t="s">
        <v>1095</v>
      </c>
      <c r="D116" s="454" t="s">
        <v>1096</v>
      </c>
      <c r="E116" s="771"/>
      <c r="F116" s="280">
        <v>95.658121750000007</v>
      </c>
    </row>
    <row r="117" spans="1:6" ht="21" customHeight="1">
      <c r="A117" s="454">
        <v>111</v>
      </c>
      <c r="B117" s="454" t="s">
        <v>276</v>
      </c>
      <c r="C117" s="454" t="s">
        <v>1097</v>
      </c>
      <c r="D117" s="454" t="s">
        <v>1096</v>
      </c>
      <c r="E117" s="771"/>
      <c r="F117" s="279">
        <v>30.210742499999999</v>
      </c>
    </row>
    <row r="118" spans="1:6" ht="21" customHeight="1">
      <c r="A118" s="454">
        <v>112</v>
      </c>
      <c r="B118" s="454" t="s">
        <v>276</v>
      </c>
      <c r="C118" s="454" t="s">
        <v>1098</v>
      </c>
      <c r="D118" s="454" t="s">
        <v>1099</v>
      </c>
      <c r="E118" s="771"/>
      <c r="F118" s="280">
        <v>18.154577</v>
      </c>
    </row>
    <row r="119" spans="1:6" ht="21" customHeight="1">
      <c r="A119" s="454">
        <v>113</v>
      </c>
      <c r="B119" s="454" t="s">
        <v>276</v>
      </c>
      <c r="C119" s="454" t="s">
        <v>1100</v>
      </c>
      <c r="D119" s="454" t="s">
        <v>1101</v>
      </c>
      <c r="E119" s="771"/>
      <c r="F119" s="279">
        <v>10.494373</v>
      </c>
    </row>
    <row r="120" spans="1:6" ht="21" customHeight="1">
      <c r="A120" s="454">
        <v>114</v>
      </c>
      <c r="B120" s="454" t="s">
        <v>276</v>
      </c>
      <c r="C120" s="454" t="s">
        <v>1102</v>
      </c>
      <c r="D120" s="454" t="s">
        <v>1096</v>
      </c>
      <c r="E120" s="771"/>
      <c r="F120" s="280">
        <v>7.3242084199999997</v>
      </c>
    </row>
    <row r="121" spans="1:6" ht="21" customHeight="1">
      <c r="A121" s="454">
        <v>115</v>
      </c>
      <c r="B121" s="454" t="s">
        <v>276</v>
      </c>
      <c r="C121" s="454" t="s">
        <v>1103</v>
      </c>
      <c r="D121" s="454" t="s">
        <v>1104</v>
      </c>
      <c r="E121" s="771"/>
      <c r="F121" s="279">
        <v>6.5634847999999995</v>
      </c>
    </row>
    <row r="122" spans="1:6" ht="21" customHeight="1">
      <c r="A122" s="454">
        <v>116</v>
      </c>
      <c r="B122" s="454" t="s">
        <v>276</v>
      </c>
      <c r="C122" s="454" t="s">
        <v>1105</v>
      </c>
      <c r="D122" s="454" t="s">
        <v>1104</v>
      </c>
      <c r="E122" s="771"/>
      <c r="F122" s="280">
        <v>5.8993715</v>
      </c>
    </row>
    <row r="123" spans="1:6" ht="21" customHeight="1">
      <c r="A123" s="454">
        <v>117</v>
      </c>
      <c r="B123" s="454" t="s">
        <v>276</v>
      </c>
      <c r="C123" s="454" t="s">
        <v>1106</v>
      </c>
      <c r="D123" s="454" t="s">
        <v>1107</v>
      </c>
      <c r="E123" s="771"/>
      <c r="F123" s="279">
        <v>3.7034358199999997</v>
      </c>
    </row>
    <row r="124" spans="1:6" ht="21" customHeight="1">
      <c r="A124" s="454">
        <v>118</v>
      </c>
      <c r="B124" s="454" t="s">
        <v>276</v>
      </c>
      <c r="C124" s="454" t="s">
        <v>1108</v>
      </c>
      <c r="D124" s="454" t="s">
        <v>1099</v>
      </c>
      <c r="E124" s="771"/>
      <c r="F124" s="280">
        <v>3.50055132</v>
      </c>
    </row>
    <row r="125" spans="1:6" ht="21" customHeight="1">
      <c r="A125" s="454">
        <v>119</v>
      </c>
      <c r="B125" s="454" t="s">
        <v>276</v>
      </c>
      <c r="C125" s="454" t="s">
        <v>1109</v>
      </c>
      <c r="D125" s="454" t="s">
        <v>1110</v>
      </c>
      <c r="E125" s="771"/>
      <c r="F125" s="279">
        <v>3.5000017799999998</v>
      </c>
    </row>
    <row r="126" spans="1:6" ht="21" customHeight="1">
      <c r="A126" s="454">
        <v>120</v>
      </c>
      <c r="B126" s="454" t="s">
        <v>276</v>
      </c>
      <c r="C126" s="454" t="s">
        <v>1111</v>
      </c>
      <c r="D126" s="454" t="s">
        <v>1107</v>
      </c>
      <c r="E126" s="771"/>
      <c r="F126" s="280">
        <v>2.2867897999999998</v>
      </c>
    </row>
    <row r="127" spans="1:6" ht="21" customHeight="1">
      <c r="A127" s="454">
        <v>121</v>
      </c>
      <c r="B127" s="454" t="s">
        <v>276</v>
      </c>
      <c r="C127" s="454" t="s">
        <v>1112</v>
      </c>
      <c r="D127" s="454" t="s">
        <v>1101</v>
      </c>
      <c r="E127" s="771"/>
      <c r="F127" s="279">
        <v>1.80238673</v>
      </c>
    </row>
    <row r="128" spans="1:6" ht="21" customHeight="1">
      <c r="A128" s="454">
        <v>122</v>
      </c>
      <c r="B128" s="454" t="s">
        <v>276</v>
      </c>
      <c r="C128" s="454" t="s">
        <v>1113</v>
      </c>
      <c r="D128" s="454" t="s">
        <v>1096</v>
      </c>
      <c r="E128" s="771"/>
      <c r="F128" s="280">
        <v>1.7746599999999999</v>
      </c>
    </row>
    <row r="129" spans="1:6" ht="21" customHeight="1">
      <c r="A129" s="454">
        <v>123</v>
      </c>
      <c r="B129" s="454" t="s">
        <v>276</v>
      </c>
      <c r="C129" s="454" t="s">
        <v>1114</v>
      </c>
      <c r="D129" s="454" t="s">
        <v>1115</v>
      </c>
      <c r="E129" s="771"/>
      <c r="F129" s="279">
        <v>1.7624338899999998</v>
      </c>
    </row>
    <row r="130" spans="1:6" ht="21" customHeight="1">
      <c r="A130" s="454">
        <v>124</v>
      </c>
      <c r="B130" s="454" t="s">
        <v>276</v>
      </c>
      <c r="C130" s="454" t="s">
        <v>1116</v>
      </c>
      <c r="D130" s="454" t="s">
        <v>1101</v>
      </c>
      <c r="E130" s="771"/>
      <c r="F130" s="280">
        <v>1.1523481899999999</v>
      </c>
    </row>
    <row r="131" spans="1:6" ht="21" customHeight="1">
      <c r="A131" s="454">
        <v>125</v>
      </c>
      <c r="B131" s="454" t="s">
        <v>276</v>
      </c>
      <c r="C131" s="454" t="s">
        <v>1117</v>
      </c>
      <c r="D131" s="454" t="s">
        <v>1115</v>
      </c>
      <c r="E131" s="771"/>
      <c r="F131" s="279">
        <v>1.08559538</v>
      </c>
    </row>
    <row r="132" spans="1:6" ht="21" customHeight="1">
      <c r="A132" s="454">
        <v>126</v>
      </c>
      <c r="B132" s="454" t="s">
        <v>276</v>
      </c>
      <c r="C132" s="454" t="s">
        <v>1118</v>
      </c>
      <c r="D132" s="454" t="s">
        <v>1099</v>
      </c>
      <c r="E132" s="771"/>
      <c r="F132" s="280">
        <v>1.01756793</v>
      </c>
    </row>
    <row r="133" spans="1:6" ht="21" customHeight="1">
      <c r="A133" s="454">
        <v>127</v>
      </c>
      <c r="B133" s="454" t="s">
        <v>276</v>
      </c>
      <c r="C133" s="454" t="s">
        <v>1119</v>
      </c>
      <c r="D133" s="454" t="s">
        <v>1096</v>
      </c>
      <c r="E133" s="771"/>
      <c r="F133" s="279">
        <v>0.94369199999999998</v>
      </c>
    </row>
    <row r="134" spans="1:6" ht="21" customHeight="1">
      <c r="A134" s="454">
        <v>128</v>
      </c>
      <c r="B134" s="454" t="s">
        <v>276</v>
      </c>
      <c r="C134" s="454" t="s">
        <v>1120</v>
      </c>
      <c r="D134" s="454" t="s">
        <v>1104</v>
      </c>
      <c r="E134" s="771"/>
      <c r="F134" s="280">
        <v>0.86421019999999993</v>
      </c>
    </row>
    <row r="135" spans="1:6" ht="21" customHeight="1">
      <c r="A135" s="454">
        <v>129</v>
      </c>
      <c r="B135" s="454" t="s">
        <v>276</v>
      </c>
      <c r="C135" s="454" t="s">
        <v>1121</v>
      </c>
      <c r="D135" s="454" t="s">
        <v>1115</v>
      </c>
      <c r="E135" s="771"/>
      <c r="F135" s="279">
        <v>0.79900108999999997</v>
      </c>
    </row>
    <row r="136" spans="1:6" ht="21" customHeight="1">
      <c r="A136" s="454">
        <v>130</v>
      </c>
      <c r="B136" s="454" t="s">
        <v>276</v>
      </c>
      <c r="C136" s="454" t="s">
        <v>1122</v>
      </c>
      <c r="D136" s="454" t="s">
        <v>1115</v>
      </c>
      <c r="E136" s="771"/>
      <c r="F136" s="280">
        <v>0.73920476000000002</v>
      </c>
    </row>
    <row r="137" spans="1:6" ht="21" customHeight="1">
      <c r="A137" s="454">
        <v>131</v>
      </c>
      <c r="B137" s="454" t="s">
        <v>276</v>
      </c>
      <c r="C137" s="454" t="s">
        <v>1123</v>
      </c>
      <c r="D137" s="454" t="s">
        <v>1096</v>
      </c>
      <c r="E137" s="771"/>
      <c r="F137" s="279">
        <v>0.63017431999999995</v>
      </c>
    </row>
    <row r="138" spans="1:6" ht="21" customHeight="1">
      <c r="A138" s="454">
        <v>132</v>
      </c>
      <c r="B138" s="454" t="s">
        <v>276</v>
      </c>
      <c r="C138" s="454" t="s">
        <v>1124</v>
      </c>
      <c r="D138" s="454" t="s">
        <v>1104</v>
      </c>
      <c r="E138" s="771"/>
      <c r="F138" s="280">
        <v>0.5270224</v>
      </c>
    </row>
    <row r="139" spans="1:6" ht="21" customHeight="1">
      <c r="A139" s="454">
        <v>133</v>
      </c>
      <c r="B139" s="454" t="s">
        <v>276</v>
      </c>
      <c r="C139" s="454" t="s">
        <v>1125</v>
      </c>
      <c r="D139" s="454" t="s">
        <v>1101</v>
      </c>
      <c r="E139" s="771"/>
      <c r="F139" s="279">
        <v>0.42145269000000002</v>
      </c>
    </row>
    <row r="140" spans="1:6" ht="21" customHeight="1">
      <c r="A140" s="454">
        <v>134</v>
      </c>
      <c r="B140" s="454" t="s">
        <v>276</v>
      </c>
      <c r="C140" s="454" t="s">
        <v>1126</v>
      </c>
      <c r="D140" s="454" t="s">
        <v>1101</v>
      </c>
      <c r="E140" s="771"/>
      <c r="F140" s="280">
        <v>0.40478799999999998</v>
      </c>
    </row>
    <row r="141" spans="1:6" ht="21" customHeight="1">
      <c r="A141" s="454">
        <v>135</v>
      </c>
      <c r="B141" s="454" t="s">
        <v>276</v>
      </c>
      <c r="C141" s="454" t="s">
        <v>1127</v>
      </c>
      <c r="D141" s="454" t="s">
        <v>1104</v>
      </c>
      <c r="E141" s="771"/>
      <c r="F141" s="279">
        <v>0.40125959999999999</v>
      </c>
    </row>
    <row r="142" spans="1:6" ht="21" customHeight="1">
      <c r="A142" s="454">
        <v>136</v>
      </c>
      <c r="B142" s="454" t="s">
        <v>276</v>
      </c>
      <c r="C142" s="454" t="s">
        <v>1128</v>
      </c>
      <c r="D142" s="454" t="s">
        <v>1129</v>
      </c>
      <c r="E142" s="771"/>
      <c r="F142" s="280">
        <v>0.26996599999999998</v>
      </c>
    </row>
    <row r="143" spans="1:6" ht="21" customHeight="1">
      <c r="A143" s="454">
        <v>137</v>
      </c>
      <c r="B143" s="454" t="s">
        <v>276</v>
      </c>
      <c r="C143" s="454" t="s">
        <v>1130</v>
      </c>
      <c r="D143" s="454" t="s">
        <v>1101</v>
      </c>
      <c r="E143" s="771"/>
      <c r="F143" s="279">
        <v>0.139962</v>
      </c>
    </row>
    <row r="144" spans="1:6" ht="21" customHeight="1">
      <c r="A144" s="454">
        <v>138</v>
      </c>
      <c r="B144" s="454" t="s">
        <v>278</v>
      </c>
      <c r="C144" s="454" t="s">
        <v>1131</v>
      </c>
      <c r="D144" s="454" t="s">
        <v>1132</v>
      </c>
      <c r="E144" s="771"/>
      <c r="F144" s="280">
        <v>1531.46294579</v>
      </c>
    </row>
    <row r="145" spans="1:6" ht="21" customHeight="1">
      <c r="A145" s="454">
        <v>139</v>
      </c>
      <c r="B145" s="454" t="s">
        <v>278</v>
      </c>
      <c r="C145" s="454" t="s">
        <v>1133</v>
      </c>
      <c r="D145" s="454" t="s">
        <v>1134</v>
      </c>
      <c r="E145" s="771"/>
      <c r="F145" s="279">
        <v>692.76671099999999</v>
      </c>
    </row>
    <row r="146" spans="1:6" ht="21" customHeight="1">
      <c r="A146" s="454">
        <v>140</v>
      </c>
      <c r="B146" s="454" t="s">
        <v>278</v>
      </c>
      <c r="C146" s="454" t="s">
        <v>1135</v>
      </c>
      <c r="D146" s="454" t="s">
        <v>1136</v>
      </c>
      <c r="E146" s="771"/>
      <c r="F146" s="280">
        <v>665.35566046999998</v>
      </c>
    </row>
    <row r="147" spans="1:6" ht="21" customHeight="1">
      <c r="A147" s="454">
        <v>141</v>
      </c>
      <c r="B147" s="454" t="s">
        <v>278</v>
      </c>
      <c r="C147" s="454" t="s">
        <v>1137</v>
      </c>
      <c r="D147" s="454" t="s">
        <v>1136</v>
      </c>
      <c r="E147" s="771"/>
      <c r="F147" s="279">
        <v>568.15379479000001</v>
      </c>
    </row>
    <row r="148" spans="1:6" ht="21" customHeight="1">
      <c r="A148" s="454">
        <v>142</v>
      </c>
      <c r="B148" s="454" t="s">
        <v>278</v>
      </c>
      <c r="C148" s="454" t="s">
        <v>1138</v>
      </c>
      <c r="D148" s="454" t="s">
        <v>1139</v>
      </c>
      <c r="E148" s="771"/>
      <c r="F148" s="280">
        <v>547.42853209999998</v>
      </c>
    </row>
    <row r="149" spans="1:6" ht="21" customHeight="1">
      <c r="A149" s="454">
        <v>143</v>
      </c>
      <c r="B149" s="454" t="s">
        <v>278</v>
      </c>
      <c r="C149" s="454" t="s">
        <v>1140</v>
      </c>
      <c r="D149" s="454" t="s">
        <v>1136</v>
      </c>
      <c r="E149" s="771"/>
      <c r="F149" s="279">
        <v>460.57996473000003</v>
      </c>
    </row>
    <row r="150" spans="1:6" ht="21" customHeight="1">
      <c r="A150" s="454">
        <v>144</v>
      </c>
      <c r="B150" s="454" t="s">
        <v>278</v>
      </c>
      <c r="C150" s="454" t="s">
        <v>1141</v>
      </c>
      <c r="D150" s="454" t="s">
        <v>1142</v>
      </c>
      <c r="E150" s="771"/>
      <c r="F150" s="280">
        <v>299.32743316</v>
      </c>
    </row>
    <row r="151" spans="1:6" ht="21" customHeight="1">
      <c r="A151" s="454">
        <v>145</v>
      </c>
      <c r="B151" s="454" t="s">
        <v>278</v>
      </c>
      <c r="C151" s="454" t="s">
        <v>1143</v>
      </c>
      <c r="D151" s="454" t="s">
        <v>1144</v>
      </c>
      <c r="E151" s="771"/>
      <c r="F151" s="279">
        <v>92.597147359999994</v>
      </c>
    </row>
    <row r="152" spans="1:6" ht="21" customHeight="1">
      <c r="A152" s="454">
        <v>146</v>
      </c>
      <c r="B152" s="454" t="s">
        <v>278</v>
      </c>
      <c r="C152" s="454" t="s">
        <v>1145</v>
      </c>
      <c r="D152" s="454" t="s">
        <v>1136</v>
      </c>
      <c r="E152" s="771"/>
      <c r="F152" s="280">
        <v>30.88247952</v>
      </c>
    </row>
    <row r="153" spans="1:6" ht="21" customHeight="1">
      <c r="A153" s="454">
        <v>147</v>
      </c>
      <c r="B153" s="454" t="s">
        <v>278</v>
      </c>
      <c r="C153" s="454" t="s">
        <v>1146</v>
      </c>
      <c r="D153" s="454" t="s">
        <v>1136</v>
      </c>
      <c r="E153" s="771"/>
      <c r="F153" s="279">
        <v>19.083166869999999</v>
      </c>
    </row>
    <row r="154" spans="1:6" ht="21" customHeight="1">
      <c r="A154" s="454">
        <v>148</v>
      </c>
      <c r="B154" s="454" t="s">
        <v>278</v>
      </c>
      <c r="C154" s="454" t="s">
        <v>1147</v>
      </c>
      <c r="D154" s="454" t="s">
        <v>1136</v>
      </c>
      <c r="E154" s="771"/>
      <c r="F154" s="280">
        <v>17.617759600000003</v>
      </c>
    </row>
    <row r="155" spans="1:6" ht="21" customHeight="1">
      <c r="A155" s="454">
        <v>149</v>
      </c>
      <c r="B155" s="454" t="s">
        <v>278</v>
      </c>
      <c r="C155" s="454" t="s">
        <v>1148</v>
      </c>
      <c r="D155" s="454" t="s">
        <v>1136</v>
      </c>
      <c r="E155" s="771"/>
      <c r="F155" s="279">
        <v>7.653143</v>
      </c>
    </row>
    <row r="156" spans="1:6" ht="21" customHeight="1">
      <c r="A156" s="454">
        <v>150</v>
      </c>
      <c r="B156" s="454" t="s">
        <v>278</v>
      </c>
      <c r="C156" s="454" t="s">
        <v>1149</v>
      </c>
      <c r="D156" s="454" t="s">
        <v>1132</v>
      </c>
      <c r="E156" s="771"/>
      <c r="F156" s="280">
        <v>4.9928075599999993</v>
      </c>
    </row>
    <row r="157" spans="1:6" ht="21" customHeight="1">
      <c r="A157" s="454">
        <v>151</v>
      </c>
      <c r="B157" s="454" t="s">
        <v>278</v>
      </c>
      <c r="C157" s="454" t="s">
        <v>1150</v>
      </c>
      <c r="D157" s="454" t="s">
        <v>1151</v>
      </c>
      <c r="E157" s="771"/>
      <c r="F157" s="279">
        <v>4.3562197199999995</v>
      </c>
    </row>
    <row r="158" spans="1:6" ht="21" customHeight="1">
      <c r="A158" s="454">
        <v>152</v>
      </c>
      <c r="B158" s="454" t="s">
        <v>278</v>
      </c>
      <c r="C158" s="454" t="s">
        <v>1152</v>
      </c>
      <c r="D158" s="454" t="s">
        <v>1136</v>
      </c>
      <c r="E158" s="771"/>
      <c r="F158" s="280">
        <v>2.3300853699999999</v>
      </c>
    </row>
    <row r="159" spans="1:6" ht="21" customHeight="1">
      <c r="A159" s="454">
        <v>153</v>
      </c>
      <c r="B159" s="454" t="s">
        <v>278</v>
      </c>
      <c r="C159" s="454" t="s">
        <v>1153</v>
      </c>
      <c r="D159" s="454" t="s">
        <v>1136</v>
      </c>
      <c r="E159" s="771"/>
      <c r="F159" s="279">
        <v>1.96535408</v>
      </c>
    </row>
    <row r="160" spans="1:6" ht="21" customHeight="1">
      <c r="A160" s="454">
        <v>154</v>
      </c>
      <c r="B160" s="454" t="s">
        <v>278</v>
      </c>
      <c r="C160" s="454" t="s">
        <v>1154</v>
      </c>
      <c r="D160" s="454" t="s">
        <v>1134</v>
      </c>
      <c r="E160" s="771"/>
      <c r="F160" s="280">
        <v>0.99279156999999996</v>
      </c>
    </row>
    <row r="161" spans="1:6" ht="21" customHeight="1">
      <c r="A161" s="454">
        <v>155</v>
      </c>
      <c r="B161" s="454" t="s">
        <v>278</v>
      </c>
      <c r="C161" s="454" t="s">
        <v>1155</v>
      </c>
      <c r="D161" s="454" t="s">
        <v>1132</v>
      </c>
      <c r="E161" s="771"/>
      <c r="F161" s="279">
        <v>0.94166950999999999</v>
      </c>
    </row>
    <row r="162" spans="1:6" ht="21" customHeight="1">
      <c r="A162" s="454">
        <v>156</v>
      </c>
      <c r="B162" s="454" t="s">
        <v>278</v>
      </c>
      <c r="C162" s="454" t="s">
        <v>1156</v>
      </c>
      <c r="D162" s="454" t="s">
        <v>1142</v>
      </c>
      <c r="E162" s="771"/>
      <c r="F162" s="280">
        <v>0.89912250999999999</v>
      </c>
    </row>
    <row r="163" spans="1:6" ht="21" customHeight="1">
      <c r="A163" s="454">
        <v>157</v>
      </c>
      <c r="B163" s="454" t="s">
        <v>278</v>
      </c>
      <c r="C163" s="454" t="s">
        <v>1157</v>
      </c>
      <c r="D163" s="454" t="s">
        <v>1142</v>
      </c>
      <c r="E163" s="771"/>
      <c r="F163" s="279">
        <v>0.27540048</v>
      </c>
    </row>
    <row r="164" spans="1:6" ht="21" customHeight="1">
      <c r="A164" s="454">
        <v>158</v>
      </c>
      <c r="B164" s="454" t="s">
        <v>278</v>
      </c>
      <c r="C164" s="454" t="s">
        <v>1158</v>
      </c>
      <c r="D164" s="454" t="s">
        <v>1142</v>
      </c>
      <c r="E164" s="771"/>
      <c r="F164" s="280">
        <v>0.216254</v>
      </c>
    </row>
    <row r="165" spans="1:6" ht="21" customHeight="1">
      <c r="A165" s="454">
        <v>159</v>
      </c>
      <c r="B165" s="454" t="s">
        <v>278</v>
      </c>
      <c r="C165" s="454" t="s">
        <v>1159</v>
      </c>
      <c r="D165" s="454" t="s">
        <v>1142</v>
      </c>
      <c r="E165" s="771"/>
      <c r="F165" s="279">
        <v>0.18677966000000001</v>
      </c>
    </row>
    <row r="166" spans="1:6" ht="21" customHeight="1">
      <c r="A166" s="454">
        <v>160</v>
      </c>
      <c r="B166" s="454" t="s">
        <v>278</v>
      </c>
      <c r="C166" s="454" t="s">
        <v>1160</v>
      </c>
      <c r="D166" s="454" t="s">
        <v>1142</v>
      </c>
      <c r="E166" s="771"/>
      <c r="F166" s="280">
        <v>0.12737607000000001</v>
      </c>
    </row>
    <row r="167" spans="1:6" ht="21" customHeight="1">
      <c r="A167" s="454">
        <v>161</v>
      </c>
      <c r="B167" s="454" t="s">
        <v>278</v>
      </c>
      <c r="C167" s="454" t="s">
        <v>1161</v>
      </c>
      <c r="D167" s="454" t="s">
        <v>1142</v>
      </c>
      <c r="E167" s="771"/>
      <c r="F167" s="279">
        <v>8.8464809999999991E-2</v>
      </c>
    </row>
    <row r="168" spans="1:6" ht="21" customHeight="1">
      <c r="A168" s="454">
        <v>162</v>
      </c>
      <c r="B168" s="454" t="s">
        <v>278</v>
      </c>
      <c r="C168" s="454" t="s">
        <v>1162</v>
      </c>
      <c r="D168" s="454" t="s">
        <v>1142</v>
      </c>
      <c r="E168" s="771"/>
      <c r="F168" s="280">
        <v>7.7728610000000004E-2</v>
      </c>
    </row>
    <row r="169" spans="1:6" ht="21" customHeight="1">
      <c r="A169" s="454">
        <v>163</v>
      </c>
      <c r="B169" s="454" t="s">
        <v>278</v>
      </c>
      <c r="C169" s="454" t="s">
        <v>1163</v>
      </c>
      <c r="D169" s="454" t="s">
        <v>1142</v>
      </c>
      <c r="E169" s="771"/>
      <c r="F169" s="279">
        <v>5.5962610000000003E-2</v>
      </c>
    </row>
    <row r="170" spans="1:6" ht="21" customHeight="1">
      <c r="A170" s="454">
        <v>164</v>
      </c>
      <c r="B170" s="454" t="s">
        <v>278</v>
      </c>
      <c r="C170" s="454" t="s">
        <v>1164</v>
      </c>
      <c r="D170" s="454" t="s">
        <v>1142</v>
      </c>
      <c r="E170" s="771"/>
      <c r="F170" s="280">
        <v>5.5892709999999998E-2</v>
      </c>
    </row>
    <row r="171" spans="1:6" ht="21" customHeight="1">
      <c r="A171" s="454">
        <v>165</v>
      </c>
      <c r="B171" s="454" t="s">
        <v>278</v>
      </c>
      <c r="C171" s="454" t="s">
        <v>1165</v>
      </c>
      <c r="D171" s="454" t="s">
        <v>1142</v>
      </c>
      <c r="E171" s="771"/>
      <c r="F171" s="279">
        <v>4.749714E-2</v>
      </c>
    </row>
    <row r="172" spans="1:6" ht="21" customHeight="1">
      <c r="A172" s="454">
        <v>166</v>
      </c>
      <c r="B172" s="454" t="s">
        <v>278</v>
      </c>
      <c r="C172" s="454" t="s">
        <v>1166</v>
      </c>
      <c r="D172" s="454" t="s">
        <v>1142</v>
      </c>
      <c r="E172" s="771"/>
      <c r="F172" s="280">
        <v>4.3986600000000001E-2</v>
      </c>
    </row>
    <row r="173" spans="1:6" ht="21" customHeight="1">
      <c r="A173" s="454">
        <v>167</v>
      </c>
      <c r="B173" s="454" t="s">
        <v>278</v>
      </c>
      <c r="C173" s="454" t="s">
        <v>1167</v>
      </c>
      <c r="D173" s="454" t="s">
        <v>1142</v>
      </c>
      <c r="E173" s="771"/>
      <c r="F173" s="279">
        <v>2.1435159999999998E-2</v>
      </c>
    </row>
    <row r="174" spans="1:6" ht="21" customHeight="1">
      <c r="A174" s="454">
        <v>168</v>
      </c>
      <c r="B174" s="454" t="s">
        <v>278</v>
      </c>
      <c r="C174" s="454" t="s">
        <v>1168</v>
      </c>
      <c r="D174" s="454" t="s">
        <v>1142</v>
      </c>
      <c r="E174" s="771"/>
      <c r="F174" s="280">
        <v>1.123742E-2</v>
      </c>
    </row>
    <row r="175" spans="1:6" ht="21" customHeight="1">
      <c r="A175" s="454">
        <v>169</v>
      </c>
      <c r="B175" s="454" t="s">
        <v>280</v>
      </c>
      <c r="C175" s="454" t="s">
        <v>1169</v>
      </c>
      <c r="D175" s="454" t="s">
        <v>1170</v>
      </c>
      <c r="E175" s="771"/>
      <c r="F175" s="279">
        <v>142.75227931999999</v>
      </c>
    </row>
    <row r="176" spans="1:6" ht="21" customHeight="1">
      <c r="A176" s="454">
        <v>170</v>
      </c>
      <c r="B176" s="454" t="s">
        <v>280</v>
      </c>
      <c r="C176" s="454" t="s">
        <v>1171</v>
      </c>
      <c r="D176" s="454" t="s">
        <v>1172</v>
      </c>
      <c r="E176" s="771"/>
      <c r="F176" s="280">
        <v>95.402070099999989</v>
      </c>
    </row>
    <row r="177" spans="1:6" ht="21" customHeight="1">
      <c r="A177" s="454">
        <v>171</v>
      </c>
      <c r="B177" s="454" t="s">
        <v>280</v>
      </c>
      <c r="C177" s="454" t="s">
        <v>1173</v>
      </c>
      <c r="D177" s="454" t="s">
        <v>1172</v>
      </c>
      <c r="E177" s="771"/>
      <c r="F177" s="279">
        <v>82.015537629999997</v>
      </c>
    </row>
    <row r="178" spans="1:6" ht="21" customHeight="1">
      <c r="A178" s="454">
        <v>172</v>
      </c>
      <c r="B178" s="454" t="s">
        <v>280</v>
      </c>
      <c r="C178" s="454" t="s">
        <v>1174</v>
      </c>
      <c r="D178" s="454" t="s">
        <v>1175</v>
      </c>
      <c r="E178" s="771"/>
      <c r="F178" s="280">
        <v>58.736065600000003</v>
      </c>
    </row>
    <row r="179" spans="1:6" ht="21" customHeight="1">
      <c r="A179" s="454">
        <v>173</v>
      </c>
      <c r="B179" s="454" t="s">
        <v>280</v>
      </c>
      <c r="C179" s="454" t="s">
        <v>1176</v>
      </c>
      <c r="D179" s="454" t="s">
        <v>1177</v>
      </c>
      <c r="E179" s="771"/>
      <c r="F179" s="279">
        <v>55.292209</v>
      </c>
    </row>
    <row r="180" spans="1:6" ht="21" customHeight="1">
      <c r="A180" s="454">
        <v>174</v>
      </c>
      <c r="B180" s="454" t="s">
        <v>280</v>
      </c>
      <c r="C180" s="454" t="s">
        <v>1178</v>
      </c>
      <c r="D180" s="454" t="s">
        <v>1175</v>
      </c>
      <c r="E180" s="771"/>
      <c r="F180" s="280">
        <v>54.53986939</v>
      </c>
    </row>
    <row r="181" spans="1:6" ht="21" customHeight="1">
      <c r="A181" s="454">
        <v>175</v>
      </c>
      <c r="B181" s="454" t="s">
        <v>280</v>
      </c>
      <c r="C181" s="454" t="s">
        <v>1179</v>
      </c>
      <c r="D181" s="454" t="s">
        <v>1180</v>
      </c>
      <c r="E181" s="771"/>
      <c r="F181" s="279">
        <v>51.597718999999998</v>
      </c>
    </row>
    <row r="182" spans="1:6" ht="21" customHeight="1">
      <c r="A182" s="454">
        <v>176</v>
      </c>
      <c r="B182" s="454" t="s">
        <v>280</v>
      </c>
      <c r="C182" s="454" t="s">
        <v>1181</v>
      </c>
      <c r="D182" s="454" t="s">
        <v>1182</v>
      </c>
      <c r="E182" s="771"/>
      <c r="F182" s="280">
        <v>49.876034199999999</v>
      </c>
    </row>
    <row r="183" spans="1:6" ht="21" customHeight="1">
      <c r="A183" s="454">
        <v>177</v>
      </c>
      <c r="B183" s="454" t="s">
        <v>280</v>
      </c>
      <c r="C183" s="454" t="s">
        <v>1183</v>
      </c>
      <c r="D183" s="454" t="s">
        <v>1184</v>
      </c>
      <c r="E183" s="771"/>
      <c r="F183" s="279">
        <v>39.314018350000005</v>
      </c>
    </row>
    <row r="184" spans="1:6" ht="21" customHeight="1">
      <c r="A184" s="454">
        <v>178</v>
      </c>
      <c r="B184" s="454" t="s">
        <v>280</v>
      </c>
      <c r="C184" s="454" t="s">
        <v>1185</v>
      </c>
      <c r="D184" s="454" t="s">
        <v>1172</v>
      </c>
      <c r="E184" s="771"/>
      <c r="F184" s="280">
        <v>34.863378130000001</v>
      </c>
    </row>
    <row r="185" spans="1:6" ht="21" customHeight="1">
      <c r="A185" s="454">
        <v>179</v>
      </c>
      <c r="B185" s="454" t="s">
        <v>280</v>
      </c>
      <c r="C185" s="454" t="s">
        <v>1186</v>
      </c>
      <c r="D185" s="454" t="s">
        <v>1187</v>
      </c>
      <c r="E185" s="771"/>
      <c r="F185" s="279">
        <v>32.990102419999999</v>
      </c>
    </row>
    <row r="186" spans="1:6" ht="21" customHeight="1">
      <c r="A186" s="454">
        <v>180</v>
      </c>
      <c r="B186" s="454" t="s">
        <v>280</v>
      </c>
      <c r="C186" s="454" t="s">
        <v>1188</v>
      </c>
      <c r="D186" s="454" t="s">
        <v>1172</v>
      </c>
      <c r="E186" s="771"/>
      <c r="F186" s="280">
        <v>32.016026440000005</v>
      </c>
    </row>
    <row r="187" spans="1:6" ht="21" customHeight="1">
      <c r="A187" s="454">
        <v>181</v>
      </c>
      <c r="B187" s="454" t="s">
        <v>280</v>
      </c>
      <c r="C187" s="454" t="s">
        <v>1189</v>
      </c>
      <c r="D187" s="454" t="s">
        <v>1172</v>
      </c>
      <c r="E187" s="771"/>
      <c r="F187" s="279">
        <v>30.01958939</v>
      </c>
    </row>
    <row r="188" spans="1:6" ht="21" customHeight="1">
      <c r="A188" s="454">
        <v>182</v>
      </c>
      <c r="B188" s="454" t="s">
        <v>280</v>
      </c>
      <c r="C188" s="454" t="s">
        <v>1190</v>
      </c>
      <c r="D188" s="454" t="s">
        <v>1177</v>
      </c>
      <c r="E188" s="771"/>
      <c r="F188" s="280">
        <v>29.252416173</v>
      </c>
    </row>
    <row r="189" spans="1:6" ht="21" customHeight="1">
      <c r="A189" s="454">
        <v>183</v>
      </c>
      <c r="B189" s="454" t="s">
        <v>280</v>
      </c>
      <c r="C189" s="454" t="s">
        <v>1191</v>
      </c>
      <c r="D189" s="454" t="s">
        <v>1175</v>
      </c>
      <c r="E189" s="771"/>
      <c r="F189" s="279">
        <v>28.912922440000003</v>
      </c>
    </row>
    <row r="190" spans="1:6" ht="21" customHeight="1">
      <c r="A190" s="454">
        <v>184</v>
      </c>
      <c r="B190" s="454" t="s">
        <v>280</v>
      </c>
      <c r="C190" s="454" t="s">
        <v>1192</v>
      </c>
      <c r="D190" s="454" t="s">
        <v>1193</v>
      </c>
      <c r="E190" s="771"/>
      <c r="F190" s="280">
        <v>24.425816999999999</v>
      </c>
    </row>
    <row r="191" spans="1:6" ht="21" customHeight="1">
      <c r="A191" s="454">
        <v>185</v>
      </c>
      <c r="B191" s="454" t="s">
        <v>280</v>
      </c>
      <c r="C191" s="454" t="s">
        <v>1194</v>
      </c>
      <c r="D191" s="454" t="s">
        <v>1195</v>
      </c>
      <c r="E191" s="771"/>
      <c r="F191" s="279">
        <v>24.290835999999999</v>
      </c>
    </row>
    <row r="192" spans="1:6" ht="21" customHeight="1">
      <c r="A192" s="454">
        <v>186</v>
      </c>
      <c r="B192" s="454" t="s">
        <v>280</v>
      </c>
      <c r="C192" s="454" t="s">
        <v>1196</v>
      </c>
      <c r="D192" s="454" t="s">
        <v>1184</v>
      </c>
      <c r="E192" s="771"/>
      <c r="F192" s="280">
        <v>24.231253089999999</v>
      </c>
    </row>
    <row r="193" spans="1:6" ht="21" customHeight="1">
      <c r="A193" s="454">
        <v>187</v>
      </c>
      <c r="B193" s="454" t="s">
        <v>280</v>
      </c>
      <c r="C193" s="454" t="s">
        <v>1197</v>
      </c>
      <c r="D193" s="454" t="s">
        <v>1184</v>
      </c>
      <c r="E193" s="771"/>
      <c r="F193" s="279">
        <v>24.115397510000001</v>
      </c>
    </row>
    <row r="194" spans="1:6" ht="21" customHeight="1">
      <c r="A194" s="454">
        <v>188</v>
      </c>
      <c r="B194" s="454" t="s">
        <v>280</v>
      </c>
      <c r="C194" s="454" t="s">
        <v>1198</v>
      </c>
      <c r="D194" s="454" t="s">
        <v>1187</v>
      </c>
      <c r="E194" s="771"/>
      <c r="F194" s="280">
        <v>22.973756000000002</v>
      </c>
    </row>
    <row r="195" spans="1:6" ht="21" customHeight="1">
      <c r="A195" s="454">
        <v>189</v>
      </c>
      <c r="B195" s="454" t="s">
        <v>280</v>
      </c>
      <c r="C195" s="454" t="s">
        <v>1199</v>
      </c>
      <c r="D195" s="454" t="s">
        <v>1180</v>
      </c>
      <c r="E195" s="771"/>
      <c r="F195" s="279">
        <v>22.669933499999999</v>
      </c>
    </row>
    <row r="196" spans="1:6" ht="21" customHeight="1">
      <c r="A196" s="454">
        <v>190</v>
      </c>
      <c r="B196" s="454" t="s">
        <v>280</v>
      </c>
      <c r="C196" s="454" t="s">
        <v>1200</v>
      </c>
      <c r="D196" s="454" t="s">
        <v>1195</v>
      </c>
      <c r="E196" s="771"/>
      <c r="F196" s="280">
        <v>22.453910513999997</v>
      </c>
    </row>
    <row r="197" spans="1:6" ht="21" customHeight="1">
      <c r="A197" s="454">
        <v>191</v>
      </c>
      <c r="B197" s="454" t="s">
        <v>280</v>
      </c>
      <c r="C197" s="454" t="s">
        <v>1201</v>
      </c>
      <c r="D197" s="454" t="s">
        <v>1193</v>
      </c>
      <c r="E197" s="771"/>
      <c r="F197" s="279">
        <v>20.677878</v>
      </c>
    </row>
    <row r="198" spans="1:6" ht="21" customHeight="1">
      <c r="A198" s="454">
        <v>192</v>
      </c>
      <c r="B198" s="454" t="s">
        <v>280</v>
      </c>
      <c r="C198" s="454" t="s">
        <v>1202</v>
      </c>
      <c r="D198" s="454" t="s">
        <v>1180</v>
      </c>
      <c r="E198" s="771"/>
      <c r="F198" s="280">
        <v>19.8424844</v>
      </c>
    </row>
    <row r="199" spans="1:6" ht="21" customHeight="1">
      <c r="A199" s="454">
        <v>193</v>
      </c>
      <c r="B199" s="454" t="s">
        <v>280</v>
      </c>
      <c r="C199" s="454" t="s">
        <v>1203</v>
      </c>
      <c r="D199" s="454" t="s">
        <v>1172</v>
      </c>
      <c r="E199" s="771"/>
      <c r="F199" s="279">
        <v>19.579863710000001</v>
      </c>
    </row>
    <row r="200" spans="1:6" ht="21" customHeight="1">
      <c r="A200" s="454">
        <v>194</v>
      </c>
      <c r="B200" s="454" t="s">
        <v>280</v>
      </c>
      <c r="C200" s="454" t="s">
        <v>1204</v>
      </c>
      <c r="D200" s="454" t="s">
        <v>1195</v>
      </c>
      <c r="E200" s="771"/>
      <c r="F200" s="280">
        <v>18.279140000000002</v>
      </c>
    </row>
    <row r="201" spans="1:6" ht="21" customHeight="1">
      <c r="A201" s="454">
        <v>195</v>
      </c>
      <c r="B201" s="454" t="s">
        <v>280</v>
      </c>
      <c r="C201" s="454" t="s">
        <v>1205</v>
      </c>
      <c r="D201" s="454" t="s">
        <v>1193</v>
      </c>
      <c r="E201" s="771"/>
      <c r="F201" s="279">
        <v>18.080337074000003</v>
      </c>
    </row>
    <row r="202" spans="1:6" ht="21" customHeight="1">
      <c r="A202" s="454">
        <v>196</v>
      </c>
      <c r="B202" s="454" t="s">
        <v>280</v>
      </c>
      <c r="C202" s="454" t="s">
        <v>1206</v>
      </c>
      <c r="D202" s="454" t="s">
        <v>1180</v>
      </c>
      <c r="E202" s="771"/>
      <c r="F202" s="280">
        <v>17.615299699999998</v>
      </c>
    </row>
    <row r="203" spans="1:6" ht="21" customHeight="1">
      <c r="A203" s="454">
        <v>197</v>
      </c>
      <c r="B203" s="454" t="s">
        <v>280</v>
      </c>
      <c r="C203" s="454" t="s">
        <v>1207</v>
      </c>
      <c r="D203" s="454" t="s">
        <v>1180</v>
      </c>
      <c r="E203" s="771"/>
      <c r="F203" s="279">
        <v>16.208368</v>
      </c>
    </row>
    <row r="204" spans="1:6" ht="21" customHeight="1">
      <c r="A204" s="454">
        <v>198</v>
      </c>
      <c r="B204" s="454" t="s">
        <v>280</v>
      </c>
      <c r="C204" s="454" t="s">
        <v>1208</v>
      </c>
      <c r="D204" s="454" t="s">
        <v>1187</v>
      </c>
      <c r="E204" s="771"/>
      <c r="F204" s="280">
        <v>15.6168034</v>
      </c>
    </row>
    <row r="205" spans="1:6" ht="21" customHeight="1">
      <c r="A205" s="454">
        <v>199</v>
      </c>
      <c r="B205" s="454" t="s">
        <v>280</v>
      </c>
      <c r="C205" s="454" t="s">
        <v>1209</v>
      </c>
      <c r="D205" s="454" t="s">
        <v>1180</v>
      </c>
      <c r="E205" s="771"/>
      <c r="F205" s="279">
        <v>15.01190493</v>
      </c>
    </row>
    <row r="206" spans="1:6" ht="21" customHeight="1">
      <c r="A206" s="454">
        <v>200</v>
      </c>
      <c r="B206" s="454" t="s">
        <v>280</v>
      </c>
      <c r="C206" s="454" t="s">
        <v>1210</v>
      </c>
      <c r="D206" s="454" t="s">
        <v>1177</v>
      </c>
      <c r="E206" s="771"/>
      <c r="F206" s="280">
        <v>14.061745999999999</v>
      </c>
    </row>
    <row r="207" spans="1:6" ht="21" customHeight="1">
      <c r="A207" s="454">
        <v>201</v>
      </c>
      <c r="B207" s="454" t="s">
        <v>280</v>
      </c>
      <c r="C207" s="454" t="s">
        <v>1211</v>
      </c>
      <c r="D207" s="454" t="s">
        <v>1180</v>
      </c>
      <c r="E207" s="771"/>
      <c r="F207" s="279">
        <v>13.116292</v>
      </c>
    </row>
    <row r="208" spans="1:6" ht="21" customHeight="1">
      <c r="A208" s="454">
        <v>202</v>
      </c>
      <c r="B208" s="454" t="s">
        <v>280</v>
      </c>
      <c r="C208" s="454" t="s">
        <v>1212</v>
      </c>
      <c r="D208" s="454" t="s">
        <v>1180</v>
      </c>
      <c r="E208" s="771"/>
      <c r="F208" s="280">
        <v>13.089164</v>
      </c>
    </row>
    <row r="209" spans="1:6" ht="21" customHeight="1">
      <c r="A209" s="454">
        <v>203</v>
      </c>
      <c r="B209" s="454" t="s">
        <v>280</v>
      </c>
      <c r="C209" s="454" t="s">
        <v>1213</v>
      </c>
      <c r="D209" s="454" t="s">
        <v>1214</v>
      </c>
      <c r="E209" s="771"/>
      <c r="F209" s="279">
        <v>12.919992789999998</v>
      </c>
    </row>
    <row r="210" spans="1:6" ht="21" customHeight="1">
      <c r="A210" s="454">
        <v>204</v>
      </c>
      <c r="B210" s="454" t="s">
        <v>280</v>
      </c>
      <c r="C210" s="454" t="s">
        <v>1215</v>
      </c>
      <c r="D210" s="454" t="s">
        <v>1177</v>
      </c>
      <c r="E210" s="771"/>
      <c r="F210" s="280">
        <v>12.906291</v>
      </c>
    </row>
    <row r="211" spans="1:6" ht="21" customHeight="1">
      <c r="A211" s="454">
        <v>205</v>
      </c>
      <c r="B211" s="454" t="s">
        <v>280</v>
      </c>
      <c r="C211" s="454" t="s">
        <v>1216</v>
      </c>
      <c r="D211" s="454" t="s">
        <v>1193</v>
      </c>
      <c r="E211" s="771"/>
      <c r="F211" s="279">
        <v>12.269992</v>
      </c>
    </row>
    <row r="212" spans="1:6" ht="21" customHeight="1">
      <c r="A212" s="454">
        <v>206</v>
      </c>
      <c r="B212" s="454" t="s">
        <v>280</v>
      </c>
      <c r="C212" s="454" t="s">
        <v>1217</v>
      </c>
      <c r="D212" s="454" t="s">
        <v>1187</v>
      </c>
      <c r="E212" s="771"/>
      <c r="F212" s="280">
        <v>12.187595539999998</v>
      </c>
    </row>
    <row r="213" spans="1:6" ht="21" customHeight="1">
      <c r="A213" s="454">
        <v>207</v>
      </c>
      <c r="B213" s="454" t="s">
        <v>280</v>
      </c>
      <c r="C213" s="454" t="s">
        <v>1218</v>
      </c>
      <c r="D213" s="454" t="s">
        <v>1193</v>
      </c>
      <c r="E213" s="771"/>
      <c r="F213" s="279">
        <v>11.640664710000001</v>
      </c>
    </row>
    <row r="214" spans="1:6" ht="21" customHeight="1">
      <c r="A214" s="454">
        <v>208</v>
      </c>
      <c r="B214" s="454" t="s">
        <v>280</v>
      </c>
      <c r="C214" s="454" t="s">
        <v>1219</v>
      </c>
      <c r="D214" s="454" t="s">
        <v>1220</v>
      </c>
      <c r="E214" s="771"/>
      <c r="F214" s="280">
        <v>10.473819390000001</v>
      </c>
    </row>
    <row r="215" spans="1:6" ht="21" customHeight="1">
      <c r="A215" s="454">
        <v>209</v>
      </c>
      <c r="B215" s="454" t="s">
        <v>280</v>
      </c>
      <c r="C215" s="454" t="s">
        <v>1221</v>
      </c>
      <c r="D215" s="454" t="s">
        <v>1220</v>
      </c>
      <c r="E215" s="771"/>
      <c r="F215" s="279">
        <v>10.2076721</v>
      </c>
    </row>
    <row r="216" spans="1:6" ht="21" customHeight="1">
      <c r="A216" s="454">
        <v>210</v>
      </c>
      <c r="B216" s="454" t="s">
        <v>280</v>
      </c>
      <c r="C216" s="454" t="s">
        <v>1222</v>
      </c>
      <c r="D216" s="454" t="s">
        <v>1220</v>
      </c>
      <c r="E216" s="771"/>
      <c r="F216" s="280">
        <v>10</v>
      </c>
    </row>
    <row r="217" spans="1:6" ht="21" customHeight="1">
      <c r="A217" s="454">
        <v>211</v>
      </c>
      <c r="B217" s="454" t="s">
        <v>280</v>
      </c>
      <c r="C217" s="454" t="s">
        <v>1223</v>
      </c>
      <c r="D217" s="454" t="s">
        <v>1193</v>
      </c>
      <c r="E217" s="771"/>
      <c r="F217" s="279">
        <v>9.5921000000000003</v>
      </c>
    </row>
    <row r="218" spans="1:6" ht="21" customHeight="1">
      <c r="A218" s="454">
        <v>212</v>
      </c>
      <c r="B218" s="454" t="s">
        <v>280</v>
      </c>
      <c r="C218" s="454" t="s">
        <v>1224</v>
      </c>
      <c r="D218" s="454" t="s">
        <v>1220</v>
      </c>
      <c r="E218" s="771"/>
      <c r="F218" s="280">
        <v>9.1976110000000002</v>
      </c>
    </row>
    <row r="219" spans="1:6" ht="21" customHeight="1">
      <c r="A219" s="454">
        <v>213</v>
      </c>
      <c r="B219" s="454" t="s">
        <v>280</v>
      </c>
      <c r="C219" s="454" t="s">
        <v>1225</v>
      </c>
      <c r="D219" s="454" t="s">
        <v>1193</v>
      </c>
      <c r="E219" s="771"/>
      <c r="F219" s="279">
        <v>9.0801999999999996</v>
      </c>
    </row>
    <row r="220" spans="1:6" ht="21" customHeight="1">
      <c r="A220" s="454">
        <v>214</v>
      </c>
      <c r="B220" s="454" t="s">
        <v>280</v>
      </c>
      <c r="C220" s="454" t="s">
        <v>1226</v>
      </c>
      <c r="D220" s="454" t="s">
        <v>1177</v>
      </c>
      <c r="E220" s="771"/>
      <c r="F220" s="280">
        <v>8.7633159999999997</v>
      </c>
    </row>
    <row r="221" spans="1:6" ht="21" customHeight="1">
      <c r="A221" s="454">
        <v>215</v>
      </c>
      <c r="B221" s="454" t="s">
        <v>280</v>
      </c>
      <c r="C221" s="454" t="s">
        <v>1227</v>
      </c>
      <c r="D221" s="454" t="s">
        <v>1184</v>
      </c>
      <c r="E221" s="771"/>
      <c r="F221" s="279">
        <v>8.6894111999999986</v>
      </c>
    </row>
    <row r="222" spans="1:6" ht="21" customHeight="1">
      <c r="A222" s="454">
        <v>216</v>
      </c>
      <c r="B222" s="454" t="s">
        <v>280</v>
      </c>
      <c r="C222" s="454" t="s">
        <v>1228</v>
      </c>
      <c r="D222" s="454" t="s">
        <v>1180</v>
      </c>
      <c r="E222" s="771"/>
      <c r="F222" s="280">
        <v>8</v>
      </c>
    </row>
    <row r="223" spans="1:6" ht="21" customHeight="1">
      <c r="A223" s="454">
        <v>217</v>
      </c>
      <c r="B223" s="454" t="s">
        <v>280</v>
      </c>
      <c r="C223" s="454" t="s">
        <v>1229</v>
      </c>
      <c r="D223" s="454" t="s">
        <v>1193</v>
      </c>
      <c r="E223" s="771"/>
      <c r="F223" s="279">
        <v>7.5397049999999997</v>
      </c>
    </row>
    <row r="224" spans="1:6" ht="21" customHeight="1">
      <c r="A224" s="454">
        <v>218</v>
      </c>
      <c r="B224" s="454" t="s">
        <v>280</v>
      </c>
      <c r="C224" s="454" t="s">
        <v>1230</v>
      </c>
      <c r="D224" s="454" t="s">
        <v>1214</v>
      </c>
      <c r="E224" s="771"/>
      <c r="F224" s="280">
        <v>6.2214079400000006</v>
      </c>
    </row>
    <row r="225" spans="1:6" ht="21" customHeight="1">
      <c r="A225" s="454">
        <v>219</v>
      </c>
      <c r="B225" s="454" t="s">
        <v>280</v>
      </c>
      <c r="C225" s="454" t="s">
        <v>1231</v>
      </c>
      <c r="D225" s="454" t="s">
        <v>1187</v>
      </c>
      <c r="E225" s="771"/>
      <c r="F225" s="279">
        <v>6.1639056500000002</v>
      </c>
    </row>
    <row r="226" spans="1:6" ht="21" customHeight="1">
      <c r="A226" s="454">
        <v>220</v>
      </c>
      <c r="B226" s="454" t="s">
        <v>280</v>
      </c>
      <c r="C226" s="454" t="s">
        <v>1232</v>
      </c>
      <c r="D226" s="454" t="s">
        <v>1220</v>
      </c>
      <c r="E226" s="771"/>
      <c r="F226" s="280">
        <v>5.9034988300000002</v>
      </c>
    </row>
    <row r="227" spans="1:6" ht="21" customHeight="1">
      <c r="A227" s="454">
        <v>221</v>
      </c>
      <c r="B227" s="454" t="s">
        <v>280</v>
      </c>
      <c r="C227" s="454" t="s">
        <v>1233</v>
      </c>
      <c r="D227" s="454" t="s">
        <v>1187</v>
      </c>
      <c r="E227" s="771"/>
      <c r="F227" s="279">
        <v>5.0606152</v>
      </c>
    </row>
    <row r="228" spans="1:6" ht="21" customHeight="1">
      <c r="A228" s="454">
        <v>222</v>
      </c>
      <c r="B228" s="454" t="s">
        <v>280</v>
      </c>
      <c r="C228" s="454" t="s">
        <v>1234</v>
      </c>
      <c r="D228" s="454" t="s">
        <v>1235</v>
      </c>
      <c r="E228" s="771"/>
      <c r="F228" s="280">
        <v>4.7769800499999997</v>
      </c>
    </row>
    <row r="229" spans="1:6" ht="21" customHeight="1">
      <c r="A229" s="454">
        <v>223</v>
      </c>
      <c r="B229" s="454" t="s">
        <v>280</v>
      </c>
      <c r="C229" s="454" t="s">
        <v>1236</v>
      </c>
      <c r="D229" s="454" t="s">
        <v>1187</v>
      </c>
      <c r="E229" s="771"/>
      <c r="F229" s="279">
        <v>4.7503960000000003</v>
      </c>
    </row>
    <row r="230" spans="1:6" ht="21" customHeight="1">
      <c r="A230" s="454">
        <v>224</v>
      </c>
      <c r="B230" s="454" t="s">
        <v>280</v>
      </c>
      <c r="C230" s="454" t="s">
        <v>1237</v>
      </c>
      <c r="D230" s="454" t="s">
        <v>1187</v>
      </c>
      <c r="E230" s="771"/>
      <c r="F230" s="280">
        <v>4.6839652000000003</v>
      </c>
    </row>
    <row r="231" spans="1:6" ht="21" customHeight="1">
      <c r="A231" s="454">
        <v>225</v>
      </c>
      <c r="B231" s="454" t="s">
        <v>280</v>
      </c>
      <c r="C231" s="454" t="s">
        <v>1238</v>
      </c>
      <c r="D231" s="454" t="s">
        <v>1182</v>
      </c>
      <c r="E231" s="771"/>
      <c r="F231" s="279">
        <v>4.5387241999999999</v>
      </c>
    </row>
    <row r="232" spans="1:6" ht="21" customHeight="1">
      <c r="A232" s="454">
        <v>226</v>
      </c>
      <c r="B232" s="454" t="s">
        <v>280</v>
      </c>
      <c r="C232" s="454" t="s">
        <v>1239</v>
      </c>
      <c r="D232" s="454" t="s">
        <v>1182</v>
      </c>
      <c r="E232" s="771"/>
      <c r="F232" s="280">
        <v>4.3574108499999999</v>
      </c>
    </row>
    <row r="233" spans="1:6" ht="21" customHeight="1">
      <c r="A233" s="454">
        <v>227</v>
      </c>
      <c r="B233" s="454" t="s">
        <v>280</v>
      </c>
      <c r="C233" s="454" t="s">
        <v>1240</v>
      </c>
      <c r="D233" s="454" t="s">
        <v>1241</v>
      </c>
      <c r="E233" s="771"/>
      <c r="F233" s="279">
        <v>3.9957240499999997</v>
      </c>
    </row>
    <row r="234" spans="1:6" ht="21" customHeight="1">
      <c r="A234" s="454">
        <v>228</v>
      </c>
      <c r="B234" s="454" t="s">
        <v>280</v>
      </c>
      <c r="C234" s="454" t="s">
        <v>1242</v>
      </c>
      <c r="D234" s="454" t="s">
        <v>1243</v>
      </c>
      <c r="E234" s="771"/>
      <c r="F234" s="280">
        <v>3.6909049999999999</v>
      </c>
    </row>
    <row r="235" spans="1:6" ht="21" customHeight="1">
      <c r="A235" s="454">
        <v>229</v>
      </c>
      <c r="B235" s="454" t="s">
        <v>280</v>
      </c>
      <c r="C235" s="454" t="s">
        <v>1244</v>
      </c>
      <c r="D235" s="454" t="s">
        <v>1214</v>
      </c>
      <c r="E235" s="771"/>
      <c r="F235" s="279">
        <v>3.6843851299999999</v>
      </c>
    </row>
    <row r="236" spans="1:6" ht="21" customHeight="1">
      <c r="A236" s="454">
        <v>230</v>
      </c>
      <c r="B236" s="454" t="s">
        <v>280</v>
      </c>
      <c r="C236" s="454" t="s">
        <v>1245</v>
      </c>
      <c r="D236" s="454" t="s">
        <v>1180</v>
      </c>
      <c r="E236" s="771"/>
      <c r="F236" s="280">
        <v>3.6806414900000002</v>
      </c>
    </row>
    <row r="237" spans="1:6" ht="21" customHeight="1">
      <c r="A237" s="454">
        <v>231</v>
      </c>
      <c r="B237" s="454" t="s">
        <v>280</v>
      </c>
      <c r="C237" s="454" t="s">
        <v>1246</v>
      </c>
      <c r="D237" s="454" t="s">
        <v>1193</v>
      </c>
      <c r="E237" s="771"/>
      <c r="F237" s="279">
        <v>3.6185224100000002</v>
      </c>
    </row>
    <row r="238" spans="1:6" ht="21" customHeight="1">
      <c r="A238" s="454">
        <v>232</v>
      </c>
      <c r="B238" s="454" t="s">
        <v>280</v>
      </c>
      <c r="C238" s="454" t="s">
        <v>1247</v>
      </c>
      <c r="D238" s="454" t="s">
        <v>1214</v>
      </c>
      <c r="E238" s="771"/>
      <c r="F238" s="280">
        <v>3.6076787400000003</v>
      </c>
    </row>
    <row r="239" spans="1:6" ht="21" customHeight="1">
      <c r="A239" s="454">
        <v>233</v>
      </c>
      <c r="B239" s="454" t="s">
        <v>280</v>
      </c>
      <c r="C239" s="454" t="s">
        <v>1248</v>
      </c>
      <c r="D239" s="454" t="s">
        <v>1193</v>
      </c>
      <c r="E239" s="771"/>
      <c r="F239" s="279">
        <v>3.404909</v>
      </c>
    </row>
    <row r="240" spans="1:6" ht="21" customHeight="1">
      <c r="A240" s="454">
        <v>234</v>
      </c>
      <c r="B240" s="454" t="s">
        <v>280</v>
      </c>
      <c r="C240" s="454" t="s">
        <v>1249</v>
      </c>
      <c r="D240" s="454" t="s">
        <v>1235</v>
      </c>
      <c r="E240" s="771"/>
      <c r="F240" s="280">
        <v>3.3733130099999999</v>
      </c>
    </row>
    <row r="241" spans="1:6" ht="21" customHeight="1">
      <c r="A241" s="454">
        <v>235</v>
      </c>
      <c r="B241" s="454" t="s">
        <v>280</v>
      </c>
      <c r="C241" s="454" t="s">
        <v>1250</v>
      </c>
      <c r="D241" s="454" t="s">
        <v>1187</v>
      </c>
      <c r="E241" s="771"/>
      <c r="F241" s="279">
        <v>3.2294377000000001</v>
      </c>
    </row>
    <row r="242" spans="1:6" ht="21" customHeight="1">
      <c r="A242" s="454">
        <v>236</v>
      </c>
      <c r="B242" s="454" t="s">
        <v>280</v>
      </c>
      <c r="C242" s="454" t="s">
        <v>1251</v>
      </c>
      <c r="D242" s="454" t="s">
        <v>1243</v>
      </c>
      <c r="E242" s="771"/>
      <c r="F242" s="280">
        <v>3.1633119999999999</v>
      </c>
    </row>
    <row r="243" spans="1:6" ht="21" customHeight="1">
      <c r="A243" s="454">
        <v>237</v>
      </c>
      <c r="B243" s="454" t="s">
        <v>280</v>
      </c>
      <c r="C243" s="454" t="s">
        <v>1252</v>
      </c>
      <c r="D243" s="454" t="s">
        <v>1235</v>
      </c>
      <c r="E243" s="771"/>
      <c r="F243" s="279">
        <v>3.01792208</v>
      </c>
    </row>
    <row r="244" spans="1:6" ht="21" customHeight="1">
      <c r="A244" s="454">
        <v>238</v>
      </c>
      <c r="B244" s="454" t="s">
        <v>280</v>
      </c>
      <c r="C244" s="454" t="s">
        <v>1253</v>
      </c>
      <c r="D244" s="454" t="s">
        <v>1182</v>
      </c>
      <c r="E244" s="771"/>
      <c r="F244" s="280">
        <v>3</v>
      </c>
    </row>
    <row r="245" spans="1:6" ht="21" customHeight="1">
      <c r="A245" s="454">
        <v>239</v>
      </c>
      <c r="B245" s="454" t="s">
        <v>280</v>
      </c>
      <c r="C245" s="454" t="s">
        <v>1254</v>
      </c>
      <c r="D245" s="454" t="s">
        <v>1180</v>
      </c>
      <c r="E245" s="771"/>
      <c r="F245" s="279">
        <v>2.589045</v>
      </c>
    </row>
    <row r="246" spans="1:6" ht="21" customHeight="1">
      <c r="A246" s="454">
        <v>240</v>
      </c>
      <c r="B246" s="454" t="s">
        <v>280</v>
      </c>
      <c r="C246" s="454" t="s">
        <v>1255</v>
      </c>
      <c r="D246" s="454" t="s">
        <v>1193</v>
      </c>
      <c r="E246" s="771"/>
      <c r="F246" s="280">
        <v>2.4177909999999998</v>
      </c>
    </row>
    <row r="247" spans="1:6" ht="21" customHeight="1">
      <c r="A247" s="454">
        <v>241</v>
      </c>
      <c r="B247" s="454" t="s">
        <v>280</v>
      </c>
      <c r="C247" s="454" t="s">
        <v>1256</v>
      </c>
      <c r="D247" s="454" t="s">
        <v>1243</v>
      </c>
      <c r="E247" s="771"/>
      <c r="F247" s="279">
        <v>2.2161270000000002</v>
      </c>
    </row>
    <row r="248" spans="1:6" ht="21" customHeight="1">
      <c r="A248" s="454">
        <v>242</v>
      </c>
      <c r="B248" s="454" t="s">
        <v>280</v>
      </c>
      <c r="C248" s="454" t="s">
        <v>1257</v>
      </c>
      <c r="D248" s="454" t="s">
        <v>1180</v>
      </c>
      <c r="E248" s="771"/>
      <c r="F248" s="280">
        <v>2.1761551299999997</v>
      </c>
    </row>
    <row r="249" spans="1:6" ht="21" customHeight="1">
      <c r="A249" s="454">
        <v>243</v>
      </c>
      <c r="B249" s="454" t="s">
        <v>280</v>
      </c>
      <c r="C249" s="454" t="s">
        <v>1258</v>
      </c>
      <c r="D249" s="454" t="s">
        <v>1241</v>
      </c>
      <c r="E249" s="771"/>
      <c r="F249" s="279">
        <v>2.0068429999999999</v>
      </c>
    </row>
    <row r="250" spans="1:6" ht="21" customHeight="1">
      <c r="A250" s="454">
        <v>244</v>
      </c>
      <c r="B250" s="454" t="s">
        <v>280</v>
      </c>
      <c r="C250" s="454" t="s">
        <v>1259</v>
      </c>
      <c r="D250" s="454" t="s">
        <v>1172</v>
      </c>
      <c r="E250" s="771"/>
      <c r="F250" s="280">
        <v>1.86625109</v>
      </c>
    </row>
    <row r="251" spans="1:6" ht="21" customHeight="1">
      <c r="A251" s="454">
        <v>245</v>
      </c>
      <c r="B251" s="454" t="s">
        <v>280</v>
      </c>
      <c r="C251" s="454" t="s">
        <v>1260</v>
      </c>
      <c r="D251" s="454" t="s">
        <v>1180</v>
      </c>
      <c r="E251" s="771"/>
      <c r="F251" s="279">
        <v>1.855826</v>
      </c>
    </row>
    <row r="252" spans="1:6" ht="21" customHeight="1">
      <c r="A252" s="454">
        <v>246</v>
      </c>
      <c r="B252" s="454" t="s">
        <v>280</v>
      </c>
      <c r="C252" s="454" t="s">
        <v>1261</v>
      </c>
      <c r="D252" s="454" t="s">
        <v>1214</v>
      </c>
      <c r="E252" s="771"/>
      <c r="F252" s="280">
        <v>1.8104402099999999</v>
      </c>
    </row>
    <row r="253" spans="1:6" ht="21" customHeight="1">
      <c r="A253" s="454">
        <v>247</v>
      </c>
      <c r="B253" s="454" t="s">
        <v>280</v>
      </c>
      <c r="C253" s="454" t="s">
        <v>1262</v>
      </c>
      <c r="D253" s="454" t="s">
        <v>1220</v>
      </c>
      <c r="E253" s="771"/>
      <c r="F253" s="279">
        <v>1.8</v>
      </c>
    </row>
    <row r="254" spans="1:6" ht="21" customHeight="1">
      <c r="A254" s="454">
        <v>248</v>
      </c>
      <c r="B254" s="454" t="s">
        <v>280</v>
      </c>
      <c r="C254" s="454" t="s">
        <v>1263</v>
      </c>
      <c r="D254" s="454" t="s">
        <v>1180</v>
      </c>
      <c r="E254" s="771"/>
      <c r="F254" s="280">
        <v>1.8</v>
      </c>
    </row>
    <row r="255" spans="1:6" ht="21" customHeight="1">
      <c r="A255" s="454">
        <v>249</v>
      </c>
      <c r="B255" s="454" t="s">
        <v>280</v>
      </c>
      <c r="C255" s="454" t="s">
        <v>1264</v>
      </c>
      <c r="D255" s="454" t="s">
        <v>1180</v>
      </c>
      <c r="E255" s="771"/>
      <c r="F255" s="279">
        <v>1.79091282</v>
      </c>
    </row>
    <row r="256" spans="1:6" ht="21" customHeight="1">
      <c r="A256" s="454">
        <v>250</v>
      </c>
      <c r="B256" s="454" t="s">
        <v>280</v>
      </c>
      <c r="C256" s="454" t="s">
        <v>1265</v>
      </c>
      <c r="D256" s="454" t="s">
        <v>1214</v>
      </c>
      <c r="E256" s="771"/>
      <c r="F256" s="280">
        <v>1.78580597</v>
      </c>
    </row>
    <row r="257" spans="1:6" ht="21" customHeight="1">
      <c r="A257" s="454">
        <v>251</v>
      </c>
      <c r="B257" s="454" t="s">
        <v>280</v>
      </c>
      <c r="C257" s="454" t="s">
        <v>1266</v>
      </c>
      <c r="D257" s="454" t="s">
        <v>1177</v>
      </c>
      <c r="E257" s="771"/>
      <c r="F257" s="279">
        <v>1.7088369999999999</v>
      </c>
    </row>
    <row r="258" spans="1:6" ht="21" customHeight="1">
      <c r="A258" s="454">
        <v>252</v>
      </c>
      <c r="B258" s="454" t="s">
        <v>280</v>
      </c>
      <c r="C258" s="454" t="s">
        <v>1267</v>
      </c>
      <c r="D258" s="454" t="s">
        <v>1182</v>
      </c>
      <c r="E258" s="771"/>
      <c r="F258" s="280">
        <v>1.693708</v>
      </c>
    </row>
    <row r="259" spans="1:6" ht="21" customHeight="1">
      <c r="A259" s="454">
        <v>253</v>
      </c>
      <c r="B259" s="454" t="s">
        <v>280</v>
      </c>
      <c r="C259" s="454" t="s">
        <v>1268</v>
      </c>
      <c r="D259" s="454" t="s">
        <v>1193</v>
      </c>
      <c r="E259" s="771"/>
      <c r="F259" s="279">
        <v>1.6932879999999999</v>
      </c>
    </row>
    <row r="260" spans="1:6" ht="21" customHeight="1">
      <c r="A260" s="454">
        <v>254</v>
      </c>
      <c r="B260" s="454" t="s">
        <v>280</v>
      </c>
      <c r="C260" s="454" t="s">
        <v>1269</v>
      </c>
      <c r="D260" s="454" t="s">
        <v>1180</v>
      </c>
      <c r="E260" s="771"/>
      <c r="F260" s="280">
        <v>1.6607829999999999</v>
      </c>
    </row>
    <row r="261" spans="1:6" ht="21" customHeight="1">
      <c r="A261" s="454">
        <v>255</v>
      </c>
      <c r="B261" s="454" t="s">
        <v>280</v>
      </c>
      <c r="C261" s="454" t="s">
        <v>1270</v>
      </c>
      <c r="D261" s="454" t="s">
        <v>1177</v>
      </c>
      <c r="E261" s="771"/>
      <c r="F261" s="279">
        <v>1.6177900199999999</v>
      </c>
    </row>
    <row r="262" spans="1:6" ht="21" customHeight="1">
      <c r="A262" s="454">
        <v>256</v>
      </c>
      <c r="B262" s="454" t="s">
        <v>280</v>
      </c>
      <c r="C262" s="454" t="s">
        <v>1271</v>
      </c>
      <c r="D262" s="454" t="s">
        <v>1220</v>
      </c>
      <c r="E262" s="771"/>
      <c r="F262" s="280">
        <v>1.5501747699999999</v>
      </c>
    </row>
    <row r="263" spans="1:6" ht="21" customHeight="1">
      <c r="A263" s="454">
        <v>257</v>
      </c>
      <c r="B263" s="454" t="s">
        <v>280</v>
      </c>
      <c r="C263" s="454" t="s">
        <v>1272</v>
      </c>
      <c r="D263" s="454" t="s">
        <v>1193</v>
      </c>
      <c r="E263" s="771"/>
      <c r="F263" s="279">
        <v>1.5</v>
      </c>
    </row>
    <row r="264" spans="1:6" ht="21" customHeight="1">
      <c r="A264" s="454">
        <v>258</v>
      </c>
      <c r="B264" s="454" t="s">
        <v>280</v>
      </c>
      <c r="C264" s="454" t="s">
        <v>1273</v>
      </c>
      <c r="D264" s="454" t="s">
        <v>1243</v>
      </c>
      <c r="E264" s="771"/>
      <c r="F264" s="280">
        <v>1.39322843</v>
      </c>
    </row>
    <row r="265" spans="1:6" ht="21" customHeight="1">
      <c r="A265" s="454">
        <v>259</v>
      </c>
      <c r="B265" s="454" t="s">
        <v>280</v>
      </c>
      <c r="C265" s="454" t="s">
        <v>1274</v>
      </c>
      <c r="D265" s="454" t="s">
        <v>1177</v>
      </c>
      <c r="E265" s="771"/>
      <c r="F265" s="279">
        <v>1.2039</v>
      </c>
    </row>
    <row r="266" spans="1:6" ht="21" customHeight="1">
      <c r="A266" s="454">
        <v>260</v>
      </c>
      <c r="B266" s="454" t="s">
        <v>280</v>
      </c>
      <c r="C266" s="454" t="s">
        <v>1275</v>
      </c>
      <c r="D266" s="454" t="s">
        <v>1180</v>
      </c>
      <c r="E266" s="771"/>
      <c r="F266" s="280">
        <v>1.1559282500000001</v>
      </c>
    </row>
    <row r="267" spans="1:6" ht="21" customHeight="1">
      <c r="A267" s="454">
        <v>261</v>
      </c>
      <c r="B267" s="454" t="s">
        <v>280</v>
      </c>
      <c r="C267" s="454" t="s">
        <v>1276</v>
      </c>
      <c r="D267" s="454" t="s">
        <v>1220</v>
      </c>
      <c r="E267" s="771"/>
      <c r="F267" s="279">
        <v>1.1490031599999999</v>
      </c>
    </row>
    <row r="268" spans="1:6" ht="21" customHeight="1">
      <c r="A268" s="454">
        <v>262</v>
      </c>
      <c r="B268" s="454" t="s">
        <v>280</v>
      </c>
      <c r="C268" s="454" t="s">
        <v>1277</v>
      </c>
      <c r="D268" s="454" t="s">
        <v>1180</v>
      </c>
      <c r="E268" s="771"/>
      <c r="F268" s="280">
        <v>1.1414891999999999</v>
      </c>
    </row>
    <row r="269" spans="1:6" ht="21" customHeight="1">
      <c r="A269" s="454">
        <v>263</v>
      </c>
      <c r="B269" s="454" t="s">
        <v>280</v>
      </c>
      <c r="C269" s="454" t="s">
        <v>1278</v>
      </c>
      <c r="D269" s="454" t="s">
        <v>1182</v>
      </c>
      <c r="E269" s="771"/>
      <c r="F269" s="279">
        <v>1.13614543</v>
      </c>
    </row>
    <row r="270" spans="1:6" ht="21" customHeight="1">
      <c r="A270" s="454">
        <v>264</v>
      </c>
      <c r="B270" s="454" t="s">
        <v>280</v>
      </c>
      <c r="C270" s="454" t="s">
        <v>1279</v>
      </c>
      <c r="D270" s="454" t="s">
        <v>1214</v>
      </c>
      <c r="E270" s="771"/>
      <c r="F270" s="280">
        <v>1.0946923799999999</v>
      </c>
    </row>
    <row r="271" spans="1:6" ht="21" customHeight="1">
      <c r="A271" s="454">
        <v>265</v>
      </c>
      <c r="B271" s="454" t="s">
        <v>280</v>
      </c>
      <c r="C271" s="454" t="s">
        <v>1280</v>
      </c>
      <c r="D271" s="454" t="s">
        <v>1180</v>
      </c>
      <c r="E271" s="771"/>
      <c r="F271" s="279">
        <v>1.09256603</v>
      </c>
    </row>
    <row r="272" spans="1:6" ht="21" customHeight="1">
      <c r="A272" s="454">
        <v>266</v>
      </c>
      <c r="B272" s="454" t="s">
        <v>280</v>
      </c>
      <c r="C272" s="454" t="s">
        <v>1281</v>
      </c>
      <c r="D272" s="454" t="s">
        <v>1187</v>
      </c>
      <c r="E272" s="771"/>
      <c r="F272" s="280">
        <v>0.99607676000000001</v>
      </c>
    </row>
    <row r="273" spans="1:6" ht="21" customHeight="1">
      <c r="A273" s="454">
        <v>267</v>
      </c>
      <c r="B273" s="454" t="s">
        <v>280</v>
      </c>
      <c r="C273" s="454" t="s">
        <v>1282</v>
      </c>
      <c r="D273" s="454" t="s">
        <v>1180</v>
      </c>
      <c r="E273" s="771"/>
      <c r="F273" s="279">
        <v>0.96749144999999992</v>
      </c>
    </row>
    <row r="274" spans="1:6" ht="21" customHeight="1">
      <c r="A274" s="454">
        <v>268</v>
      </c>
      <c r="B274" s="454" t="s">
        <v>280</v>
      </c>
      <c r="C274" s="454" t="s">
        <v>1283</v>
      </c>
      <c r="D274" s="454" t="s">
        <v>1180</v>
      </c>
      <c r="E274" s="771"/>
      <c r="F274" s="280">
        <v>0.96623439</v>
      </c>
    </row>
    <row r="275" spans="1:6" ht="21" customHeight="1">
      <c r="A275" s="454">
        <v>269</v>
      </c>
      <c r="B275" s="454" t="s">
        <v>280</v>
      </c>
      <c r="C275" s="454" t="s">
        <v>1284</v>
      </c>
      <c r="D275" s="454" t="s">
        <v>1243</v>
      </c>
      <c r="E275" s="771"/>
      <c r="F275" s="279">
        <v>0.91599679270000001</v>
      </c>
    </row>
    <row r="276" spans="1:6" ht="21" customHeight="1">
      <c r="A276" s="454">
        <v>270</v>
      </c>
      <c r="B276" s="454" t="s">
        <v>280</v>
      </c>
      <c r="C276" s="454" t="s">
        <v>1285</v>
      </c>
      <c r="D276" s="454" t="s">
        <v>1180</v>
      </c>
      <c r="E276" s="771"/>
      <c r="F276" s="280">
        <v>0.90241000000000005</v>
      </c>
    </row>
    <row r="277" spans="1:6" ht="21" customHeight="1">
      <c r="A277" s="454">
        <v>271</v>
      </c>
      <c r="B277" s="454" t="s">
        <v>280</v>
      </c>
      <c r="C277" s="454" t="s">
        <v>1286</v>
      </c>
      <c r="D277" s="454" t="s">
        <v>1243</v>
      </c>
      <c r="E277" s="771"/>
      <c r="F277" s="279">
        <v>0.878359</v>
      </c>
    </row>
    <row r="278" spans="1:6" ht="21" customHeight="1">
      <c r="A278" s="454">
        <v>272</v>
      </c>
      <c r="B278" s="454" t="s">
        <v>280</v>
      </c>
      <c r="C278" s="454" t="s">
        <v>1287</v>
      </c>
      <c r="D278" s="454" t="s">
        <v>1214</v>
      </c>
      <c r="E278" s="771"/>
      <c r="F278" s="280">
        <v>0.85971030000000004</v>
      </c>
    </row>
    <row r="279" spans="1:6" ht="21" customHeight="1">
      <c r="A279" s="454">
        <v>273</v>
      </c>
      <c r="B279" s="454" t="s">
        <v>280</v>
      </c>
      <c r="C279" s="454" t="s">
        <v>1288</v>
      </c>
      <c r="D279" s="454" t="s">
        <v>1180</v>
      </c>
      <c r="E279" s="771"/>
      <c r="F279" s="279">
        <v>0.85620943999999999</v>
      </c>
    </row>
    <row r="280" spans="1:6" ht="21" customHeight="1">
      <c r="A280" s="454">
        <v>274</v>
      </c>
      <c r="B280" s="454" t="s">
        <v>280</v>
      </c>
      <c r="C280" s="454" t="s">
        <v>1289</v>
      </c>
      <c r="D280" s="454" t="s">
        <v>1180</v>
      </c>
      <c r="E280" s="771"/>
      <c r="F280" s="280">
        <v>0.83061944999999993</v>
      </c>
    </row>
    <row r="281" spans="1:6" ht="21" customHeight="1">
      <c r="A281" s="454">
        <v>275</v>
      </c>
      <c r="B281" s="454" t="s">
        <v>280</v>
      </c>
      <c r="C281" s="454" t="s">
        <v>1290</v>
      </c>
      <c r="D281" s="454" t="s">
        <v>1235</v>
      </c>
      <c r="E281" s="771"/>
      <c r="F281" s="279">
        <v>0.79282721699999992</v>
      </c>
    </row>
    <row r="282" spans="1:6" ht="21" customHeight="1">
      <c r="A282" s="454">
        <v>276</v>
      </c>
      <c r="B282" s="454" t="s">
        <v>280</v>
      </c>
      <c r="C282" s="454" t="s">
        <v>1291</v>
      </c>
      <c r="D282" s="454" t="s">
        <v>1235</v>
      </c>
      <c r="E282" s="771"/>
      <c r="F282" s="280">
        <v>0.76422431999999996</v>
      </c>
    </row>
    <row r="283" spans="1:6" ht="21" customHeight="1">
      <c r="A283" s="454">
        <v>277</v>
      </c>
      <c r="B283" s="454" t="s">
        <v>280</v>
      </c>
      <c r="C283" s="454" t="s">
        <v>1292</v>
      </c>
      <c r="D283" s="454" t="s">
        <v>1187</v>
      </c>
      <c r="E283" s="771"/>
      <c r="F283" s="279">
        <v>0.74337147999999997</v>
      </c>
    </row>
    <row r="284" spans="1:6" ht="21" customHeight="1">
      <c r="A284" s="454">
        <v>278</v>
      </c>
      <c r="B284" s="454" t="s">
        <v>280</v>
      </c>
      <c r="C284" s="454" t="s">
        <v>1293</v>
      </c>
      <c r="D284" s="454" t="s">
        <v>1180</v>
      </c>
      <c r="E284" s="771"/>
      <c r="F284" s="280">
        <v>0.72151978000000005</v>
      </c>
    </row>
    <row r="285" spans="1:6" ht="21" customHeight="1">
      <c r="A285" s="454">
        <v>279</v>
      </c>
      <c r="B285" s="454" t="s">
        <v>280</v>
      </c>
      <c r="C285" s="454" t="s">
        <v>1294</v>
      </c>
      <c r="D285" s="454" t="s">
        <v>1635</v>
      </c>
      <c r="E285" s="771"/>
      <c r="F285" s="279">
        <v>0.71263834999999998</v>
      </c>
    </row>
    <row r="286" spans="1:6" ht="21" customHeight="1">
      <c r="A286" s="454">
        <v>280</v>
      </c>
      <c r="B286" s="454" t="s">
        <v>280</v>
      </c>
      <c r="C286" s="454" t="s">
        <v>1295</v>
      </c>
      <c r="D286" s="454" t="s">
        <v>1243</v>
      </c>
      <c r="E286" s="771"/>
      <c r="F286" s="280">
        <v>0.70178847999999994</v>
      </c>
    </row>
    <row r="287" spans="1:6" ht="21" customHeight="1">
      <c r="A287" s="454">
        <v>281</v>
      </c>
      <c r="B287" s="454" t="s">
        <v>280</v>
      </c>
      <c r="C287" s="454" t="s">
        <v>1296</v>
      </c>
      <c r="D287" s="454" t="s">
        <v>1180</v>
      </c>
      <c r="E287" s="771"/>
      <c r="F287" s="279">
        <v>0.67978159999999999</v>
      </c>
    </row>
    <row r="288" spans="1:6" ht="21" customHeight="1">
      <c r="A288" s="454">
        <v>282</v>
      </c>
      <c r="B288" s="454" t="s">
        <v>280</v>
      </c>
      <c r="C288" s="454" t="s">
        <v>1297</v>
      </c>
      <c r="D288" s="454" t="s">
        <v>1180</v>
      </c>
      <c r="E288" s="771"/>
      <c r="F288" s="280">
        <v>0.66926799000000003</v>
      </c>
    </row>
    <row r="289" spans="1:6" ht="21" customHeight="1">
      <c r="A289" s="454">
        <v>283</v>
      </c>
      <c r="B289" s="454" t="s">
        <v>280</v>
      </c>
      <c r="C289" s="454" t="s">
        <v>1298</v>
      </c>
      <c r="D289" s="454" t="s">
        <v>1220</v>
      </c>
      <c r="E289" s="771"/>
      <c r="F289" s="279">
        <v>0.63173018999999997</v>
      </c>
    </row>
    <row r="290" spans="1:6" ht="21" customHeight="1">
      <c r="A290" s="454">
        <v>284</v>
      </c>
      <c r="B290" s="454" t="s">
        <v>280</v>
      </c>
      <c r="C290" s="454" t="s">
        <v>1299</v>
      </c>
      <c r="D290" s="454" t="s">
        <v>1214</v>
      </c>
      <c r="E290" s="771"/>
      <c r="F290" s="280">
        <v>0.62527293000000006</v>
      </c>
    </row>
    <row r="291" spans="1:6" ht="21" customHeight="1">
      <c r="A291" s="454">
        <v>285</v>
      </c>
      <c r="B291" s="454" t="s">
        <v>280</v>
      </c>
      <c r="C291" s="454" t="s">
        <v>1300</v>
      </c>
      <c r="D291" s="454" t="s">
        <v>1177</v>
      </c>
      <c r="E291" s="771"/>
      <c r="F291" s="279">
        <v>0.61665000000000003</v>
      </c>
    </row>
    <row r="292" spans="1:6" ht="21" customHeight="1">
      <c r="A292" s="454">
        <v>286</v>
      </c>
      <c r="B292" s="454" t="s">
        <v>280</v>
      </c>
      <c r="C292" s="454" t="s">
        <v>1301</v>
      </c>
      <c r="D292" s="454" t="s">
        <v>1220</v>
      </c>
      <c r="E292" s="771"/>
      <c r="F292" s="280">
        <v>0.61302805000000005</v>
      </c>
    </row>
    <row r="293" spans="1:6" ht="21" customHeight="1">
      <c r="A293" s="454">
        <v>287</v>
      </c>
      <c r="B293" s="454" t="s">
        <v>280</v>
      </c>
      <c r="C293" s="454" t="s">
        <v>1302</v>
      </c>
      <c r="D293" s="454" t="s">
        <v>1180</v>
      </c>
      <c r="E293" s="771"/>
      <c r="F293" s="279">
        <v>0.60670210000000002</v>
      </c>
    </row>
    <row r="294" spans="1:6" ht="21" customHeight="1">
      <c r="A294" s="454">
        <v>288</v>
      </c>
      <c r="B294" s="454" t="s">
        <v>280</v>
      </c>
      <c r="C294" s="454" t="s">
        <v>1303</v>
      </c>
      <c r="D294" s="454" t="s">
        <v>1180</v>
      </c>
      <c r="E294" s="771"/>
      <c r="F294" s="280">
        <v>0.5906920699999999</v>
      </c>
    </row>
    <row r="295" spans="1:6" ht="21" customHeight="1">
      <c r="A295" s="454">
        <v>289</v>
      </c>
      <c r="B295" s="454" t="s">
        <v>280</v>
      </c>
      <c r="C295" s="454" t="s">
        <v>1304</v>
      </c>
      <c r="D295" s="454" t="s">
        <v>1214</v>
      </c>
      <c r="E295" s="771"/>
      <c r="F295" s="279">
        <v>0.52735074999999998</v>
      </c>
    </row>
    <row r="296" spans="1:6" ht="21" customHeight="1">
      <c r="A296" s="454">
        <v>290</v>
      </c>
      <c r="B296" s="454" t="s">
        <v>280</v>
      </c>
      <c r="C296" s="454" t="s">
        <v>1305</v>
      </c>
      <c r="D296" s="454" t="s">
        <v>1177</v>
      </c>
      <c r="E296" s="771"/>
      <c r="F296" s="280">
        <v>0.51985199999999998</v>
      </c>
    </row>
    <row r="297" spans="1:6" ht="21" customHeight="1">
      <c r="A297" s="454">
        <v>291</v>
      </c>
      <c r="B297" s="454" t="s">
        <v>280</v>
      </c>
      <c r="C297" s="454" t="s">
        <v>1306</v>
      </c>
      <c r="D297" s="454" t="s">
        <v>1220</v>
      </c>
      <c r="E297" s="771"/>
      <c r="F297" s="279">
        <v>0.50154290999999995</v>
      </c>
    </row>
    <row r="298" spans="1:6" ht="21" customHeight="1">
      <c r="A298" s="454">
        <v>292</v>
      </c>
      <c r="B298" s="454" t="s">
        <v>280</v>
      </c>
      <c r="C298" s="454" t="s">
        <v>1307</v>
      </c>
      <c r="D298" s="454" t="s">
        <v>1308</v>
      </c>
      <c r="E298" s="771"/>
      <c r="F298" s="280">
        <v>0.5</v>
      </c>
    </row>
    <row r="299" spans="1:6" ht="21" customHeight="1">
      <c r="A299" s="454">
        <v>293</v>
      </c>
      <c r="B299" s="454" t="s">
        <v>280</v>
      </c>
      <c r="C299" s="454" t="s">
        <v>1309</v>
      </c>
      <c r="D299" s="454" t="s">
        <v>1214</v>
      </c>
      <c r="E299" s="771"/>
      <c r="F299" s="279">
        <v>0.47642590000000001</v>
      </c>
    </row>
    <row r="300" spans="1:6" ht="21" customHeight="1">
      <c r="A300" s="454">
        <v>294</v>
      </c>
      <c r="B300" s="454" t="s">
        <v>280</v>
      </c>
      <c r="C300" s="454" t="s">
        <v>1310</v>
      </c>
      <c r="D300" s="454" t="s">
        <v>1177</v>
      </c>
      <c r="E300" s="771"/>
      <c r="F300" s="280">
        <v>0.44236299000000001</v>
      </c>
    </row>
    <row r="301" spans="1:6" ht="21" customHeight="1">
      <c r="A301" s="454">
        <v>295</v>
      </c>
      <c r="B301" s="454" t="s">
        <v>280</v>
      </c>
      <c r="C301" s="454" t="s">
        <v>1311</v>
      </c>
      <c r="D301" s="454" t="s">
        <v>1235</v>
      </c>
      <c r="E301" s="771"/>
      <c r="F301" s="279">
        <v>0.42804720000000002</v>
      </c>
    </row>
    <row r="302" spans="1:6" ht="21" customHeight="1">
      <c r="A302" s="454">
        <v>296</v>
      </c>
      <c r="B302" s="454" t="s">
        <v>280</v>
      </c>
      <c r="C302" s="454" t="s">
        <v>1312</v>
      </c>
      <c r="D302" s="454" t="s">
        <v>1220</v>
      </c>
      <c r="E302" s="771"/>
      <c r="F302" s="280">
        <v>0.41833904999999999</v>
      </c>
    </row>
    <row r="303" spans="1:6" ht="21" customHeight="1">
      <c r="A303" s="454">
        <v>297</v>
      </c>
      <c r="B303" s="454" t="s">
        <v>280</v>
      </c>
      <c r="C303" s="454" t="s">
        <v>1313</v>
      </c>
      <c r="D303" s="454" t="s">
        <v>1180</v>
      </c>
      <c r="E303" s="771"/>
      <c r="F303" s="279">
        <v>0.41266118000000002</v>
      </c>
    </row>
    <row r="304" spans="1:6" ht="21" customHeight="1">
      <c r="A304" s="454">
        <v>298</v>
      </c>
      <c r="B304" s="454" t="s">
        <v>280</v>
      </c>
      <c r="C304" s="454" t="s">
        <v>1314</v>
      </c>
      <c r="D304" s="454" t="s">
        <v>1235</v>
      </c>
      <c r="E304" s="771"/>
      <c r="F304" s="280">
        <v>0.40438600000000002</v>
      </c>
    </row>
    <row r="305" spans="1:6" ht="21" customHeight="1">
      <c r="A305" s="454">
        <v>299</v>
      </c>
      <c r="B305" s="454" t="s">
        <v>280</v>
      </c>
      <c r="C305" s="454" t="s">
        <v>1315</v>
      </c>
      <c r="D305" s="454" t="s">
        <v>1214</v>
      </c>
      <c r="E305" s="771"/>
      <c r="F305" s="279">
        <v>0.39094827000000004</v>
      </c>
    </row>
    <row r="306" spans="1:6" ht="21" customHeight="1">
      <c r="A306" s="454">
        <v>300</v>
      </c>
      <c r="B306" s="454" t="s">
        <v>280</v>
      </c>
      <c r="C306" s="454" t="s">
        <v>1316</v>
      </c>
      <c r="D306" s="454" t="s">
        <v>1214</v>
      </c>
      <c r="E306" s="771"/>
      <c r="F306" s="280">
        <v>0.38872523999999997</v>
      </c>
    </row>
    <row r="307" spans="1:6" ht="21" customHeight="1">
      <c r="A307" s="454">
        <v>301</v>
      </c>
      <c r="B307" s="454" t="s">
        <v>280</v>
      </c>
      <c r="C307" s="454" t="s">
        <v>1317</v>
      </c>
      <c r="D307" s="454" t="s">
        <v>1180</v>
      </c>
      <c r="E307" s="771"/>
      <c r="F307" s="279">
        <v>0.36853234999999995</v>
      </c>
    </row>
    <row r="308" spans="1:6" ht="21" customHeight="1">
      <c r="A308" s="454">
        <v>302</v>
      </c>
      <c r="B308" s="454" t="s">
        <v>280</v>
      </c>
      <c r="C308" s="454" t="s">
        <v>1318</v>
      </c>
      <c r="D308" s="454" t="s">
        <v>1235</v>
      </c>
      <c r="E308" s="771"/>
      <c r="F308" s="280">
        <v>0.36042402000000001</v>
      </c>
    </row>
    <row r="309" spans="1:6" ht="21" customHeight="1">
      <c r="A309" s="454">
        <v>303</v>
      </c>
      <c r="B309" s="454" t="s">
        <v>280</v>
      </c>
      <c r="C309" s="454" t="s">
        <v>1319</v>
      </c>
      <c r="D309" s="454" t="s">
        <v>1180</v>
      </c>
      <c r="E309" s="771"/>
      <c r="F309" s="279">
        <v>0.36036816999999999</v>
      </c>
    </row>
    <row r="310" spans="1:6" ht="21" customHeight="1">
      <c r="A310" s="454">
        <v>304</v>
      </c>
      <c r="B310" s="454" t="s">
        <v>280</v>
      </c>
      <c r="C310" s="454" t="s">
        <v>1320</v>
      </c>
      <c r="D310" s="454" t="s">
        <v>1220</v>
      </c>
      <c r="E310" s="771"/>
      <c r="F310" s="280">
        <v>0.35121033000000002</v>
      </c>
    </row>
    <row r="311" spans="1:6" ht="21" customHeight="1">
      <c r="A311" s="454">
        <v>305</v>
      </c>
      <c r="B311" s="454" t="s">
        <v>280</v>
      </c>
      <c r="C311" s="454" t="s">
        <v>1321</v>
      </c>
      <c r="D311" s="454" t="s">
        <v>1220</v>
      </c>
      <c r="E311" s="771"/>
      <c r="F311" s="279">
        <v>0.32454316999999999</v>
      </c>
    </row>
    <row r="312" spans="1:6" ht="21" customHeight="1">
      <c r="A312" s="454">
        <v>306</v>
      </c>
      <c r="B312" s="454" t="s">
        <v>280</v>
      </c>
      <c r="C312" s="454" t="s">
        <v>1322</v>
      </c>
      <c r="D312" s="454" t="s">
        <v>1220</v>
      </c>
      <c r="E312" s="771"/>
      <c r="F312" s="280">
        <v>0.30591912999999998</v>
      </c>
    </row>
    <row r="313" spans="1:6" ht="21" customHeight="1">
      <c r="A313" s="454">
        <v>307</v>
      </c>
      <c r="B313" s="454" t="s">
        <v>280</v>
      </c>
      <c r="C313" s="454" t="s">
        <v>1323</v>
      </c>
      <c r="D313" s="454" t="s">
        <v>1180</v>
      </c>
      <c r="E313" s="771"/>
      <c r="F313" s="279">
        <v>0.30495714000000002</v>
      </c>
    </row>
    <row r="314" spans="1:6" ht="21" customHeight="1">
      <c r="A314" s="454">
        <v>308</v>
      </c>
      <c r="B314" s="454" t="s">
        <v>280</v>
      </c>
      <c r="C314" s="454" t="s">
        <v>1324</v>
      </c>
      <c r="D314" s="454" t="s">
        <v>1214</v>
      </c>
      <c r="E314" s="771"/>
      <c r="F314" s="280">
        <v>0.29775606999999998</v>
      </c>
    </row>
    <row r="315" spans="1:6" ht="21" customHeight="1">
      <c r="A315" s="454">
        <v>309</v>
      </c>
      <c r="B315" s="454" t="s">
        <v>280</v>
      </c>
      <c r="C315" s="454" t="s">
        <v>1325</v>
      </c>
      <c r="D315" s="454" t="s">
        <v>1214</v>
      </c>
      <c r="E315" s="771"/>
      <c r="F315" s="279">
        <v>0.29170981000000001</v>
      </c>
    </row>
    <row r="316" spans="1:6" ht="21" customHeight="1">
      <c r="A316" s="454">
        <v>310</v>
      </c>
      <c r="B316" s="454" t="s">
        <v>280</v>
      </c>
      <c r="C316" s="454" t="s">
        <v>1326</v>
      </c>
      <c r="D316" s="454" t="s">
        <v>1214</v>
      </c>
      <c r="E316" s="771"/>
      <c r="F316" s="280">
        <v>0.26703634999999998</v>
      </c>
    </row>
    <row r="317" spans="1:6" ht="21" customHeight="1">
      <c r="A317" s="454">
        <v>311</v>
      </c>
      <c r="B317" s="454" t="s">
        <v>280</v>
      </c>
      <c r="C317" s="454" t="s">
        <v>1327</v>
      </c>
      <c r="D317" s="454" t="s">
        <v>1182</v>
      </c>
      <c r="E317" s="771"/>
      <c r="F317" s="279">
        <v>0.25417571999999999</v>
      </c>
    </row>
    <row r="318" spans="1:6" ht="21" customHeight="1">
      <c r="A318" s="454">
        <v>312</v>
      </c>
      <c r="B318" s="454" t="s">
        <v>280</v>
      </c>
      <c r="C318" s="454" t="s">
        <v>1328</v>
      </c>
      <c r="D318" s="454" t="s">
        <v>1220</v>
      </c>
      <c r="E318" s="771"/>
      <c r="F318" s="280">
        <v>0.23773031999999999</v>
      </c>
    </row>
    <row r="319" spans="1:6" ht="21" customHeight="1">
      <c r="A319" s="454">
        <v>313</v>
      </c>
      <c r="B319" s="454" t="s">
        <v>280</v>
      </c>
      <c r="C319" s="454" t="s">
        <v>1329</v>
      </c>
      <c r="D319" s="454" t="s">
        <v>1180</v>
      </c>
      <c r="E319" s="771"/>
      <c r="F319" s="279">
        <v>0.23138961999999999</v>
      </c>
    </row>
    <row r="320" spans="1:6" ht="21" customHeight="1">
      <c r="A320" s="454">
        <v>314</v>
      </c>
      <c r="B320" s="454" t="s">
        <v>280</v>
      </c>
      <c r="C320" s="454" t="s">
        <v>1330</v>
      </c>
      <c r="D320" s="454" t="s">
        <v>1220</v>
      </c>
      <c r="E320" s="771"/>
      <c r="F320" s="280">
        <v>0.21648502</v>
      </c>
    </row>
    <row r="321" spans="1:6" ht="21" customHeight="1">
      <c r="A321" s="454">
        <v>315</v>
      </c>
      <c r="B321" s="454" t="s">
        <v>280</v>
      </c>
      <c r="C321" s="454" t="s">
        <v>1331</v>
      </c>
      <c r="D321" s="454" t="s">
        <v>1308</v>
      </c>
      <c r="E321" s="771"/>
      <c r="F321" s="279">
        <v>0.20845827</v>
      </c>
    </row>
    <row r="322" spans="1:6" ht="21" customHeight="1">
      <c r="A322" s="454">
        <v>316</v>
      </c>
      <c r="B322" s="454" t="s">
        <v>280</v>
      </c>
      <c r="C322" s="454" t="s">
        <v>1332</v>
      </c>
      <c r="D322" s="454" t="s">
        <v>1214</v>
      </c>
      <c r="E322" s="771"/>
      <c r="F322" s="280">
        <v>0.20124185999999999</v>
      </c>
    </row>
    <row r="323" spans="1:6" ht="21" customHeight="1">
      <c r="A323" s="454">
        <v>317</v>
      </c>
      <c r="B323" s="454" t="s">
        <v>280</v>
      </c>
      <c r="C323" s="454" t="s">
        <v>1333</v>
      </c>
      <c r="D323" s="454" t="s">
        <v>1214</v>
      </c>
      <c r="E323" s="771"/>
      <c r="F323" s="279">
        <v>0.19382407000000001</v>
      </c>
    </row>
    <row r="324" spans="1:6" ht="21" customHeight="1">
      <c r="A324" s="454">
        <v>318</v>
      </c>
      <c r="B324" s="454" t="s">
        <v>280</v>
      </c>
      <c r="C324" s="454" t="s">
        <v>1334</v>
      </c>
      <c r="D324" s="454" t="s">
        <v>1180</v>
      </c>
      <c r="E324" s="771"/>
      <c r="F324" s="280">
        <v>0.19275673000000002</v>
      </c>
    </row>
    <row r="325" spans="1:6" ht="21" customHeight="1">
      <c r="A325" s="454">
        <v>319</v>
      </c>
      <c r="B325" s="454" t="s">
        <v>280</v>
      </c>
      <c r="C325" s="454" t="s">
        <v>1335</v>
      </c>
      <c r="D325" s="454" t="s">
        <v>1180</v>
      </c>
      <c r="E325" s="771"/>
      <c r="F325" s="279">
        <v>0.18915154000000001</v>
      </c>
    </row>
    <row r="326" spans="1:6" ht="21" customHeight="1">
      <c r="A326" s="454">
        <v>320</v>
      </c>
      <c r="B326" s="454" t="s">
        <v>280</v>
      </c>
      <c r="C326" s="454" t="s">
        <v>1336</v>
      </c>
      <c r="D326" s="454" t="s">
        <v>1214</v>
      </c>
      <c r="E326" s="771"/>
      <c r="F326" s="280">
        <v>0.16404592000000001</v>
      </c>
    </row>
    <row r="327" spans="1:6" ht="21" customHeight="1">
      <c r="A327" s="454">
        <v>321</v>
      </c>
      <c r="B327" s="454" t="s">
        <v>280</v>
      </c>
      <c r="C327" s="454" t="s">
        <v>1337</v>
      </c>
      <c r="D327" s="454" t="s">
        <v>1214</v>
      </c>
      <c r="E327" s="771"/>
      <c r="F327" s="279">
        <v>0.15825808999999999</v>
      </c>
    </row>
    <row r="328" spans="1:6" ht="21" customHeight="1">
      <c r="A328" s="454">
        <v>322</v>
      </c>
      <c r="B328" s="454" t="s">
        <v>280</v>
      </c>
      <c r="C328" s="454" t="s">
        <v>1338</v>
      </c>
      <c r="D328" s="454" t="s">
        <v>1220</v>
      </c>
      <c r="E328" s="771"/>
      <c r="F328" s="280">
        <v>0.13903073000000002</v>
      </c>
    </row>
    <row r="329" spans="1:6" ht="21" customHeight="1">
      <c r="A329" s="454">
        <v>323</v>
      </c>
      <c r="B329" s="454" t="s">
        <v>280</v>
      </c>
      <c r="C329" s="454" t="s">
        <v>1339</v>
      </c>
      <c r="D329" s="454" t="s">
        <v>1214</v>
      </c>
      <c r="E329" s="771"/>
      <c r="F329" s="279">
        <v>0.13836815999999999</v>
      </c>
    </row>
    <row r="330" spans="1:6" ht="21" customHeight="1">
      <c r="A330" s="454">
        <v>324</v>
      </c>
      <c r="B330" s="454" t="s">
        <v>280</v>
      </c>
      <c r="C330" s="454" t="s">
        <v>1340</v>
      </c>
      <c r="D330" s="454" t="s">
        <v>1180</v>
      </c>
      <c r="E330" s="771"/>
      <c r="F330" s="280">
        <v>0.13774516000000001</v>
      </c>
    </row>
    <row r="331" spans="1:6" ht="21" customHeight="1">
      <c r="A331" s="454">
        <v>325</v>
      </c>
      <c r="B331" s="454" t="s">
        <v>280</v>
      </c>
      <c r="C331" s="454" t="s">
        <v>1341</v>
      </c>
      <c r="D331" s="454" t="s">
        <v>1180</v>
      </c>
      <c r="E331" s="771"/>
      <c r="F331" s="279">
        <v>0.13536519</v>
      </c>
    </row>
    <row r="332" spans="1:6" ht="21" customHeight="1">
      <c r="A332" s="454">
        <v>326</v>
      </c>
      <c r="B332" s="454" t="s">
        <v>280</v>
      </c>
      <c r="C332" s="454" t="s">
        <v>1342</v>
      </c>
      <c r="D332" s="454" t="s">
        <v>1180</v>
      </c>
      <c r="E332" s="771"/>
      <c r="F332" s="280">
        <v>0.12787835</v>
      </c>
    </row>
    <row r="333" spans="1:6" ht="21" customHeight="1">
      <c r="A333" s="454">
        <v>327</v>
      </c>
      <c r="B333" s="454" t="s">
        <v>280</v>
      </c>
      <c r="C333" s="454" t="s">
        <v>1343</v>
      </c>
      <c r="D333" s="454" t="s">
        <v>1220</v>
      </c>
      <c r="E333" s="771"/>
      <c r="F333" s="279">
        <v>0.12469546000000001</v>
      </c>
    </row>
    <row r="334" spans="1:6" ht="21" customHeight="1">
      <c r="A334" s="454">
        <v>328</v>
      </c>
      <c r="B334" s="454" t="s">
        <v>280</v>
      </c>
      <c r="C334" s="454" t="s">
        <v>1344</v>
      </c>
      <c r="D334" s="454" t="s">
        <v>1214</v>
      </c>
      <c r="E334" s="771"/>
      <c r="F334" s="280">
        <v>0.12181644</v>
      </c>
    </row>
    <row r="335" spans="1:6" ht="21" customHeight="1">
      <c r="A335" s="454">
        <v>329</v>
      </c>
      <c r="B335" s="454" t="s">
        <v>280</v>
      </c>
      <c r="C335" s="454" t="s">
        <v>1345</v>
      </c>
      <c r="D335" s="454" t="s">
        <v>1180</v>
      </c>
      <c r="E335" s="771"/>
      <c r="F335" s="279">
        <v>0.12006807000000001</v>
      </c>
    </row>
    <row r="336" spans="1:6" ht="21" customHeight="1">
      <c r="A336" s="454">
        <v>330</v>
      </c>
      <c r="B336" s="454" t="s">
        <v>280</v>
      </c>
      <c r="C336" s="454" t="s">
        <v>1346</v>
      </c>
      <c r="D336" s="454" t="s">
        <v>1220</v>
      </c>
      <c r="E336" s="771"/>
      <c r="F336" s="280">
        <v>0.11946944</v>
      </c>
    </row>
    <row r="337" spans="1:6" ht="21" customHeight="1">
      <c r="A337" s="454">
        <v>331</v>
      </c>
      <c r="B337" s="454" t="s">
        <v>280</v>
      </c>
      <c r="C337" s="454" t="s">
        <v>1347</v>
      </c>
      <c r="D337" s="454" t="s">
        <v>1214</v>
      </c>
      <c r="E337" s="771"/>
      <c r="F337" s="279">
        <v>0.11775772</v>
      </c>
    </row>
    <row r="338" spans="1:6" ht="21" customHeight="1">
      <c r="A338" s="454">
        <v>332</v>
      </c>
      <c r="B338" s="454" t="s">
        <v>280</v>
      </c>
      <c r="C338" s="454" t="s">
        <v>1348</v>
      </c>
      <c r="D338" s="454" t="s">
        <v>1220</v>
      </c>
      <c r="E338" s="771"/>
      <c r="F338" s="280">
        <v>9.8512130000000003E-2</v>
      </c>
    </row>
    <row r="339" spans="1:6" ht="21" customHeight="1">
      <c r="A339" s="454">
        <v>333</v>
      </c>
      <c r="B339" s="454" t="s">
        <v>280</v>
      </c>
      <c r="C339" s="454" t="s">
        <v>1349</v>
      </c>
      <c r="D339" s="454" t="s">
        <v>1180</v>
      </c>
      <c r="E339" s="771"/>
      <c r="F339" s="279">
        <v>9.6737169999999997E-2</v>
      </c>
    </row>
    <row r="340" spans="1:6" ht="21" customHeight="1">
      <c r="A340" s="454">
        <v>334</v>
      </c>
      <c r="B340" s="454" t="s">
        <v>280</v>
      </c>
      <c r="C340" s="454" t="s">
        <v>1350</v>
      </c>
      <c r="D340" s="454" t="s">
        <v>1214</v>
      </c>
      <c r="E340" s="771"/>
      <c r="F340" s="280">
        <v>9.6404950000000003E-2</v>
      </c>
    </row>
    <row r="341" spans="1:6" ht="21" customHeight="1">
      <c r="A341" s="454">
        <v>335</v>
      </c>
      <c r="B341" s="454" t="s">
        <v>280</v>
      </c>
      <c r="C341" s="454" t="s">
        <v>1351</v>
      </c>
      <c r="D341" s="454" t="s">
        <v>1220</v>
      </c>
      <c r="E341" s="771"/>
      <c r="F341" s="279">
        <v>9.2301220000000003E-2</v>
      </c>
    </row>
    <row r="342" spans="1:6" ht="21" customHeight="1">
      <c r="A342" s="454">
        <v>336</v>
      </c>
      <c r="B342" s="454" t="s">
        <v>280</v>
      </c>
      <c r="C342" s="454" t="s">
        <v>1352</v>
      </c>
      <c r="D342" s="454" t="s">
        <v>1220</v>
      </c>
      <c r="E342" s="771"/>
      <c r="F342" s="280">
        <v>9.0007550000000006E-2</v>
      </c>
    </row>
    <row r="343" spans="1:6" ht="21" customHeight="1">
      <c r="A343" s="454">
        <v>337</v>
      </c>
      <c r="B343" s="454" t="s">
        <v>280</v>
      </c>
      <c r="C343" s="454" t="s">
        <v>1353</v>
      </c>
      <c r="D343" s="454" t="s">
        <v>1220</v>
      </c>
      <c r="E343" s="771"/>
      <c r="F343" s="279">
        <v>8.4367890000000001E-2</v>
      </c>
    </row>
    <row r="344" spans="1:6" ht="21" customHeight="1">
      <c r="A344" s="454">
        <v>338</v>
      </c>
      <c r="B344" s="454" t="s">
        <v>280</v>
      </c>
      <c r="C344" s="454" t="s">
        <v>1354</v>
      </c>
      <c r="D344" s="454" t="s">
        <v>1220</v>
      </c>
      <c r="E344" s="771"/>
      <c r="F344" s="280">
        <v>7.6109839999999998E-2</v>
      </c>
    </row>
    <row r="345" spans="1:6" ht="21" customHeight="1">
      <c r="A345" s="454">
        <v>339</v>
      </c>
      <c r="B345" s="454" t="s">
        <v>280</v>
      </c>
      <c r="C345" s="454" t="s">
        <v>1355</v>
      </c>
      <c r="D345" s="454" t="s">
        <v>1214</v>
      </c>
      <c r="E345" s="771"/>
      <c r="F345" s="279">
        <v>7.3193190000000005E-2</v>
      </c>
    </row>
    <row r="346" spans="1:6" ht="21" customHeight="1">
      <c r="A346" s="454">
        <v>340</v>
      </c>
      <c r="B346" s="454" t="s">
        <v>280</v>
      </c>
      <c r="C346" s="454" t="s">
        <v>1356</v>
      </c>
      <c r="D346" s="454" t="s">
        <v>1220</v>
      </c>
      <c r="E346" s="771"/>
      <c r="F346" s="280">
        <v>6.9208039999999998E-2</v>
      </c>
    </row>
    <row r="347" spans="1:6" ht="21" customHeight="1">
      <c r="A347" s="454">
        <v>341</v>
      </c>
      <c r="B347" s="454" t="s">
        <v>280</v>
      </c>
      <c r="C347" s="454" t="s">
        <v>1357</v>
      </c>
      <c r="D347" s="454" t="s">
        <v>1184</v>
      </c>
      <c r="E347" s="771"/>
      <c r="F347" s="279">
        <v>6.7521679999999987E-2</v>
      </c>
    </row>
    <row r="348" spans="1:6" ht="21" customHeight="1">
      <c r="A348" s="454">
        <v>342</v>
      </c>
      <c r="B348" s="454" t="s">
        <v>280</v>
      </c>
      <c r="C348" s="454" t="s">
        <v>1358</v>
      </c>
      <c r="D348" s="454" t="s">
        <v>1220</v>
      </c>
      <c r="E348" s="771"/>
      <c r="F348" s="280">
        <v>5.9088889999999998E-2</v>
      </c>
    </row>
    <row r="349" spans="1:6" ht="21" customHeight="1">
      <c r="A349" s="454">
        <v>343</v>
      </c>
      <c r="B349" s="454" t="s">
        <v>280</v>
      </c>
      <c r="C349" s="454" t="s">
        <v>1359</v>
      </c>
      <c r="D349" s="454" t="s">
        <v>1220</v>
      </c>
      <c r="E349" s="771"/>
      <c r="F349" s="279">
        <v>5.8299550000000006E-2</v>
      </c>
    </row>
    <row r="350" spans="1:6" ht="21" customHeight="1">
      <c r="A350" s="454">
        <v>344</v>
      </c>
      <c r="B350" s="454" t="s">
        <v>280</v>
      </c>
      <c r="C350" s="454" t="s">
        <v>1360</v>
      </c>
      <c r="D350" s="454" t="s">
        <v>1180</v>
      </c>
      <c r="E350" s="771"/>
      <c r="F350" s="280">
        <v>5.3027330000000004E-2</v>
      </c>
    </row>
    <row r="351" spans="1:6" ht="21" customHeight="1">
      <c r="A351" s="454">
        <v>345</v>
      </c>
      <c r="B351" s="454" t="s">
        <v>280</v>
      </c>
      <c r="C351" s="454" t="s">
        <v>1361</v>
      </c>
      <c r="D351" s="454" t="s">
        <v>1241</v>
      </c>
      <c r="E351" s="771"/>
      <c r="F351" s="279">
        <v>4.8224650000000001E-2</v>
      </c>
    </row>
    <row r="352" spans="1:6" ht="21" customHeight="1">
      <c r="A352" s="454">
        <v>346</v>
      </c>
      <c r="B352" s="454" t="s">
        <v>280</v>
      </c>
      <c r="C352" s="454" t="s">
        <v>1362</v>
      </c>
      <c r="D352" s="454" t="s">
        <v>1214</v>
      </c>
      <c r="E352" s="771"/>
      <c r="F352" s="280">
        <v>4.014003E-2</v>
      </c>
    </row>
    <row r="353" spans="1:6" ht="21" customHeight="1">
      <c r="A353" s="454">
        <v>347</v>
      </c>
      <c r="B353" s="454" t="s">
        <v>280</v>
      </c>
      <c r="C353" s="454" t="s">
        <v>1363</v>
      </c>
      <c r="D353" s="454" t="s">
        <v>1220</v>
      </c>
      <c r="E353" s="771"/>
      <c r="F353" s="279">
        <v>3.4010699999999998E-2</v>
      </c>
    </row>
    <row r="354" spans="1:6" ht="21" customHeight="1">
      <c r="A354" s="454">
        <v>348</v>
      </c>
      <c r="B354" s="454" t="s">
        <v>280</v>
      </c>
      <c r="C354" s="454" t="s">
        <v>1364</v>
      </c>
      <c r="D354" s="454" t="s">
        <v>1220</v>
      </c>
      <c r="E354" s="771"/>
      <c r="F354" s="280">
        <v>3.038418E-2</v>
      </c>
    </row>
    <row r="355" spans="1:6" ht="21" customHeight="1">
      <c r="A355" s="454">
        <v>349</v>
      </c>
      <c r="B355" s="454" t="s">
        <v>280</v>
      </c>
      <c r="C355" s="454" t="s">
        <v>1365</v>
      </c>
      <c r="D355" s="454" t="s">
        <v>1180</v>
      </c>
      <c r="E355" s="771"/>
      <c r="F355" s="279">
        <v>2.6708509999999998E-2</v>
      </c>
    </row>
    <row r="356" spans="1:6" ht="21" customHeight="1">
      <c r="A356" s="454">
        <v>350</v>
      </c>
      <c r="B356" s="454" t="s">
        <v>280</v>
      </c>
      <c r="C356" s="454" t="s">
        <v>1366</v>
      </c>
      <c r="D356" s="454" t="s">
        <v>1180</v>
      </c>
      <c r="E356" s="771"/>
      <c r="F356" s="280">
        <v>2.4281870000000001E-2</v>
      </c>
    </row>
    <row r="357" spans="1:6" ht="21" customHeight="1">
      <c r="A357" s="454">
        <v>351</v>
      </c>
      <c r="B357" s="454" t="s">
        <v>280</v>
      </c>
      <c r="C357" s="454" t="s">
        <v>1367</v>
      </c>
      <c r="D357" s="454" t="s">
        <v>1180</v>
      </c>
      <c r="E357" s="771"/>
      <c r="F357" s="279">
        <v>1.6341889999999998E-2</v>
      </c>
    </row>
    <row r="358" spans="1:6" ht="21" customHeight="1">
      <c r="A358" s="454">
        <v>352</v>
      </c>
      <c r="B358" s="454" t="s">
        <v>280</v>
      </c>
      <c r="C358" s="454" t="s">
        <v>1368</v>
      </c>
      <c r="D358" s="454" t="s">
        <v>1220</v>
      </c>
      <c r="E358" s="771"/>
      <c r="F358" s="280">
        <v>1.5736389999999999E-2</v>
      </c>
    </row>
    <row r="359" spans="1:6" ht="21" customHeight="1">
      <c r="A359" s="454">
        <v>353</v>
      </c>
      <c r="B359" s="454" t="s">
        <v>280</v>
      </c>
      <c r="C359" s="454" t="s">
        <v>1369</v>
      </c>
      <c r="D359" s="454" t="s">
        <v>1180</v>
      </c>
      <c r="E359" s="771"/>
      <c r="F359" s="279">
        <v>1.45784E-2</v>
      </c>
    </row>
    <row r="360" spans="1:6" ht="21" customHeight="1">
      <c r="A360" s="454">
        <v>354</v>
      </c>
      <c r="B360" s="454" t="s">
        <v>280</v>
      </c>
      <c r="C360" s="454" t="s">
        <v>1370</v>
      </c>
      <c r="D360" s="454" t="s">
        <v>1220</v>
      </c>
      <c r="E360" s="771"/>
      <c r="F360" s="280">
        <v>1.0186520000000001E-2</v>
      </c>
    </row>
    <row r="361" spans="1:6" ht="21" customHeight="1">
      <c r="A361" s="454">
        <v>355</v>
      </c>
      <c r="B361" s="454" t="s">
        <v>278</v>
      </c>
      <c r="C361" s="454" t="s">
        <v>1371</v>
      </c>
      <c r="D361" s="454" t="s">
        <v>1142</v>
      </c>
      <c r="E361" s="771"/>
      <c r="F361" s="279">
        <v>2.01205E-3</v>
      </c>
    </row>
    <row r="362" spans="1:6" ht="21" customHeight="1">
      <c r="A362" s="454">
        <v>356</v>
      </c>
      <c r="B362" s="454" t="s">
        <v>283</v>
      </c>
      <c r="C362" s="454" t="s">
        <v>1372</v>
      </c>
      <c r="D362" s="454" t="s">
        <v>1373</v>
      </c>
      <c r="E362" s="771"/>
      <c r="F362" s="280">
        <v>334.54227785</v>
      </c>
    </row>
    <row r="363" spans="1:6" ht="21" customHeight="1">
      <c r="A363" s="454">
        <v>357</v>
      </c>
      <c r="B363" s="454" t="s">
        <v>283</v>
      </c>
      <c r="C363" s="454" t="s">
        <v>1374</v>
      </c>
      <c r="D363" s="454" t="s">
        <v>1373</v>
      </c>
      <c r="E363" s="771"/>
      <c r="F363" s="279">
        <v>326.3262014</v>
      </c>
    </row>
    <row r="364" spans="1:6" ht="21" customHeight="1">
      <c r="A364" s="454">
        <v>358</v>
      </c>
      <c r="B364" s="454" t="s">
        <v>283</v>
      </c>
      <c r="C364" s="454" t="s">
        <v>505</v>
      </c>
      <c r="D364" s="454" t="s">
        <v>1373</v>
      </c>
      <c r="E364" s="771"/>
      <c r="F364" s="280">
        <v>40.270600000000002</v>
      </c>
    </row>
    <row r="365" spans="1:6" ht="21" customHeight="1">
      <c r="A365" s="454">
        <v>359</v>
      </c>
      <c r="B365" s="454" t="s">
        <v>283</v>
      </c>
      <c r="C365" s="454" t="s">
        <v>1375</v>
      </c>
      <c r="D365" s="454" t="s">
        <v>1376</v>
      </c>
      <c r="E365" s="771"/>
      <c r="F365" s="279">
        <v>25</v>
      </c>
    </row>
    <row r="366" spans="1:6" ht="21" customHeight="1">
      <c r="A366" s="454">
        <v>360</v>
      </c>
      <c r="B366" s="454" t="s">
        <v>283</v>
      </c>
      <c r="C366" s="454" t="s">
        <v>1377</v>
      </c>
      <c r="D366" s="454" t="s">
        <v>1373</v>
      </c>
      <c r="E366" s="771"/>
      <c r="F366" s="280">
        <v>20.790842720000001</v>
      </c>
    </row>
    <row r="367" spans="1:6" ht="21" customHeight="1">
      <c r="A367" s="454">
        <v>361</v>
      </c>
      <c r="B367" s="454" t="s">
        <v>283</v>
      </c>
      <c r="C367" s="454" t="s">
        <v>1378</v>
      </c>
      <c r="D367" s="454" t="s">
        <v>1376</v>
      </c>
      <c r="E367" s="771"/>
      <c r="F367" s="279">
        <v>20.5</v>
      </c>
    </row>
    <row r="368" spans="1:6" ht="21" customHeight="1">
      <c r="A368" s="454">
        <v>362</v>
      </c>
      <c r="B368" s="454" t="s">
        <v>283</v>
      </c>
      <c r="C368" s="454" t="s">
        <v>1379</v>
      </c>
      <c r="D368" s="454" t="s">
        <v>1380</v>
      </c>
      <c r="E368" s="771"/>
      <c r="F368" s="280">
        <v>13.03927</v>
      </c>
    </row>
    <row r="369" spans="1:6" ht="21" customHeight="1">
      <c r="A369" s="454">
        <v>363</v>
      </c>
      <c r="B369" s="454" t="s">
        <v>283</v>
      </c>
      <c r="C369" s="454" t="s">
        <v>1381</v>
      </c>
      <c r="D369" s="454" t="s">
        <v>1382</v>
      </c>
      <c r="E369" s="771"/>
      <c r="F369" s="279">
        <v>10.622344</v>
      </c>
    </row>
    <row r="370" spans="1:6" ht="21" customHeight="1">
      <c r="A370" s="454">
        <v>364</v>
      </c>
      <c r="B370" s="454" t="s">
        <v>283</v>
      </c>
      <c r="C370" s="454" t="s">
        <v>1383</v>
      </c>
      <c r="D370" s="454" t="s">
        <v>1380</v>
      </c>
      <c r="E370" s="771"/>
      <c r="F370" s="280">
        <v>7.9343130000000004</v>
      </c>
    </row>
    <row r="371" spans="1:6" ht="21" customHeight="1">
      <c r="A371" s="454">
        <v>365</v>
      </c>
      <c r="B371" s="454" t="s">
        <v>283</v>
      </c>
      <c r="C371" s="454" t="s">
        <v>1384</v>
      </c>
      <c r="D371" s="454" t="s">
        <v>1376</v>
      </c>
      <c r="E371" s="771"/>
      <c r="F371" s="279">
        <v>2</v>
      </c>
    </row>
    <row r="372" spans="1:6" ht="21" customHeight="1">
      <c r="A372" s="454">
        <v>366</v>
      </c>
      <c r="B372" s="454" t="s">
        <v>283</v>
      </c>
      <c r="C372" s="454" t="s">
        <v>1385</v>
      </c>
      <c r="D372" s="454" t="s">
        <v>1386</v>
      </c>
      <c r="E372" s="771"/>
      <c r="F372" s="280">
        <v>1</v>
      </c>
    </row>
    <row r="373" spans="1:6" ht="21" customHeight="1">
      <c r="A373" s="454">
        <v>367</v>
      </c>
      <c r="B373" s="454" t="s">
        <v>283</v>
      </c>
      <c r="C373" s="454" t="s">
        <v>1387</v>
      </c>
      <c r="D373" s="454" t="s">
        <v>1388</v>
      </c>
      <c r="E373" s="771"/>
      <c r="F373" s="279">
        <v>0.73548271999999992</v>
      </c>
    </row>
    <row r="374" spans="1:6" ht="21" customHeight="1">
      <c r="A374" s="454">
        <v>368</v>
      </c>
      <c r="B374" s="454" t="s">
        <v>283</v>
      </c>
      <c r="C374" s="454" t="s">
        <v>1389</v>
      </c>
      <c r="D374" s="454" t="s">
        <v>1388</v>
      </c>
      <c r="E374" s="771"/>
      <c r="F374" s="280">
        <v>0.30394245000000003</v>
      </c>
    </row>
    <row r="375" spans="1:6" ht="21" customHeight="1">
      <c r="A375" s="454">
        <v>369</v>
      </c>
      <c r="B375" s="454" t="s">
        <v>283</v>
      </c>
      <c r="C375" s="454" t="s">
        <v>1390</v>
      </c>
      <c r="D375" s="454" t="s">
        <v>1373</v>
      </c>
      <c r="E375" s="771"/>
      <c r="F375" s="279">
        <v>0.27361135399999997</v>
      </c>
    </row>
    <row r="376" spans="1:6" ht="21" customHeight="1">
      <c r="A376" s="454">
        <v>370</v>
      </c>
      <c r="B376" s="454" t="s">
        <v>283</v>
      </c>
      <c r="C376" s="454" t="s">
        <v>1391</v>
      </c>
      <c r="D376" s="454" t="s">
        <v>1388</v>
      </c>
      <c r="E376" s="771"/>
      <c r="F376" s="280">
        <v>0.26523308000000001</v>
      </c>
    </row>
    <row r="377" spans="1:6" ht="21" customHeight="1">
      <c r="A377" s="454">
        <v>371</v>
      </c>
      <c r="B377" s="454" t="s">
        <v>283</v>
      </c>
      <c r="C377" s="454" t="s">
        <v>1392</v>
      </c>
      <c r="D377" s="454" t="s">
        <v>1388</v>
      </c>
      <c r="E377" s="771"/>
      <c r="F377" s="279">
        <v>0.24526502</v>
      </c>
    </row>
    <row r="378" spans="1:6" ht="21" customHeight="1">
      <c r="A378" s="454">
        <v>372</v>
      </c>
      <c r="B378" s="454" t="s">
        <v>283</v>
      </c>
      <c r="C378" s="454" t="s">
        <v>1393</v>
      </c>
      <c r="D378" s="454" t="s">
        <v>1388</v>
      </c>
      <c r="E378" s="771"/>
      <c r="F378" s="280">
        <v>0.18930543999999999</v>
      </c>
    </row>
    <row r="379" spans="1:6" ht="21" customHeight="1">
      <c r="A379" s="454">
        <v>373</v>
      </c>
      <c r="B379" s="454" t="s">
        <v>283</v>
      </c>
      <c r="C379" s="454" t="s">
        <v>1394</v>
      </c>
      <c r="D379" s="454" t="s">
        <v>1382</v>
      </c>
      <c r="E379" s="771"/>
      <c r="F379" s="279">
        <v>9.5000000000000001E-2</v>
      </c>
    </row>
    <row r="380" spans="1:6" ht="21" customHeight="1">
      <c r="A380" s="454">
        <v>374</v>
      </c>
      <c r="B380" s="454" t="s">
        <v>283</v>
      </c>
      <c r="C380" s="454" t="s">
        <v>1395</v>
      </c>
      <c r="D380" s="454" t="s">
        <v>1382</v>
      </c>
      <c r="E380" s="771"/>
      <c r="F380" s="280">
        <v>0.06</v>
      </c>
    </row>
    <row r="381" spans="1:6" ht="21" customHeight="1">
      <c r="A381" s="454">
        <v>375</v>
      </c>
      <c r="B381" s="454" t="s">
        <v>283</v>
      </c>
      <c r="C381" s="454" t="s">
        <v>1396</v>
      </c>
      <c r="D381" s="454" t="s">
        <v>1382</v>
      </c>
      <c r="E381" s="771"/>
      <c r="F381" s="279">
        <v>0.06</v>
      </c>
    </row>
    <row r="382" spans="1:6" ht="21" customHeight="1">
      <c r="A382" s="454">
        <v>376</v>
      </c>
      <c r="B382" s="454" t="s">
        <v>283</v>
      </c>
      <c r="C382" s="454" t="s">
        <v>1397</v>
      </c>
      <c r="D382" s="454" t="s">
        <v>1382</v>
      </c>
      <c r="E382" s="771"/>
      <c r="F382" s="280">
        <v>0.06</v>
      </c>
    </row>
    <row r="383" spans="1:6" ht="21" customHeight="1">
      <c r="A383" s="454">
        <v>377</v>
      </c>
      <c r="B383" s="454" t="s">
        <v>283</v>
      </c>
      <c r="C383" s="454" t="s">
        <v>1398</v>
      </c>
      <c r="D383" s="454" t="s">
        <v>1388</v>
      </c>
      <c r="E383" s="771"/>
      <c r="F383" s="279">
        <v>5.210385E-2</v>
      </c>
    </row>
    <row r="384" spans="1:6" ht="21" customHeight="1">
      <c r="A384" s="454">
        <v>378</v>
      </c>
      <c r="B384" s="454" t="s">
        <v>283</v>
      </c>
      <c r="C384" s="454" t="s">
        <v>1399</v>
      </c>
      <c r="D384" s="454" t="s">
        <v>1382</v>
      </c>
      <c r="E384" s="771"/>
      <c r="F384" s="280">
        <v>0.05</v>
      </c>
    </row>
    <row r="385" spans="1:6" ht="21" customHeight="1">
      <c r="A385" s="454">
        <v>379</v>
      </c>
      <c r="B385" s="454" t="s">
        <v>283</v>
      </c>
      <c r="C385" s="454" t="s">
        <v>1400</v>
      </c>
      <c r="D385" s="454" t="s">
        <v>1382</v>
      </c>
      <c r="E385" s="771"/>
      <c r="F385" s="279">
        <v>0.05</v>
      </c>
    </row>
    <row r="386" spans="1:6" ht="21" customHeight="1">
      <c r="A386" s="454">
        <v>380</v>
      </c>
      <c r="B386" s="454" t="s">
        <v>283</v>
      </c>
      <c r="C386" s="454" t="s">
        <v>1401</v>
      </c>
      <c r="D386" s="454" t="s">
        <v>1382</v>
      </c>
      <c r="E386" s="771"/>
      <c r="F386" s="280">
        <v>0.05</v>
      </c>
    </row>
    <row r="387" spans="1:6" ht="21" customHeight="1">
      <c r="A387" s="454">
        <v>381</v>
      </c>
      <c r="B387" s="454" t="s">
        <v>283</v>
      </c>
      <c r="C387" s="454" t="s">
        <v>1402</v>
      </c>
      <c r="D387" s="454" t="s">
        <v>1382</v>
      </c>
      <c r="E387" s="771"/>
      <c r="F387" s="279">
        <v>0.05</v>
      </c>
    </row>
    <row r="388" spans="1:6" ht="21" customHeight="1">
      <c r="A388" s="454">
        <v>382</v>
      </c>
      <c r="B388" s="454" t="s">
        <v>283</v>
      </c>
      <c r="C388" s="454" t="s">
        <v>1403</v>
      </c>
      <c r="D388" s="454" t="s">
        <v>1382</v>
      </c>
      <c r="E388" s="771"/>
      <c r="F388" s="280">
        <v>0.05</v>
      </c>
    </row>
    <row r="389" spans="1:6" ht="21" customHeight="1">
      <c r="A389" s="454">
        <v>383</v>
      </c>
      <c r="B389" s="454" t="s">
        <v>284</v>
      </c>
      <c r="C389" s="454" t="s">
        <v>1404</v>
      </c>
      <c r="D389" s="454" t="s">
        <v>1405</v>
      </c>
      <c r="E389" s="771"/>
      <c r="F389" s="279">
        <v>274.05420800000002</v>
      </c>
    </row>
    <row r="390" spans="1:6" ht="21" customHeight="1">
      <c r="A390" s="454">
        <v>384</v>
      </c>
      <c r="B390" s="454" t="s">
        <v>284</v>
      </c>
      <c r="C390" s="454" t="s">
        <v>1406</v>
      </c>
      <c r="D390" s="454" t="s">
        <v>1407</v>
      </c>
      <c r="E390" s="771"/>
      <c r="F390" s="280">
        <v>89.907260260000001</v>
      </c>
    </row>
    <row r="391" spans="1:6" ht="21" customHeight="1">
      <c r="A391" s="454">
        <v>385</v>
      </c>
      <c r="B391" s="454" t="s">
        <v>284</v>
      </c>
      <c r="C391" s="454" t="s">
        <v>1408</v>
      </c>
      <c r="D391" s="454" t="s">
        <v>1405</v>
      </c>
      <c r="E391" s="771"/>
      <c r="F391" s="279">
        <v>75.929587699999999</v>
      </c>
    </row>
    <row r="392" spans="1:6" ht="21" customHeight="1">
      <c r="A392" s="454">
        <v>386</v>
      </c>
      <c r="B392" s="454" t="s">
        <v>284</v>
      </c>
      <c r="C392" s="454" t="s">
        <v>1409</v>
      </c>
      <c r="D392" s="454" t="s">
        <v>1410</v>
      </c>
      <c r="E392" s="771"/>
      <c r="F392" s="280">
        <v>73.106765999999993</v>
      </c>
    </row>
    <row r="393" spans="1:6" ht="21" customHeight="1">
      <c r="A393" s="454">
        <v>387</v>
      </c>
      <c r="B393" s="454" t="s">
        <v>284</v>
      </c>
      <c r="C393" s="454" t="s">
        <v>1411</v>
      </c>
      <c r="D393" s="454" t="s">
        <v>1410</v>
      </c>
      <c r="E393" s="771"/>
      <c r="F393" s="279">
        <v>68.231000800000004</v>
      </c>
    </row>
    <row r="394" spans="1:6" ht="21" customHeight="1">
      <c r="A394" s="454">
        <v>388</v>
      </c>
      <c r="B394" s="454" t="s">
        <v>284</v>
      </c>
      <c r="C394" s="454" t="s">
        <v>1412</v>
      </c>
      <c r="D394" s="454" t="s">
        <v>1410</v>
      </c>
      <c r="E394" s="771"/>
      <c r="F394" s="280">
        <v>66.850947000000005</v>
      </c>
    </row>
    <row r="395" spans="1:6" ht="21" customHeight="1">
      <c r="A395" s="454">
        <v>389</v>
      </c>
      <c r="B395" s="454" t="s">
        <v>284</v>
      </c>
      <c r="C395" s="454" t="s">
        <v>1413</v>
      </c>
      <c r="D395" s="454" t="s">
        <v>1407</v>
      </c>
      <c r="E395" s="771"/>
      <c r="F395" s="279">
        <v>27.674006780000003</v>
      </c>
    </row>
    <row r="396" spans="1:6" ht="21" customHeight="1">
      <c r="A396" s="454">
        <v>390</v>
      </c>
      <c r="B396" s="454" t="s">
        <v>284</v>
      </c>
      <c r="C396" s="454" t="s">
        <v>1414</v>
      </c>
      <c r="D396" s="454" t="s">
        <v>1407</v>
      </c>
      <c r="E396" s="771"/>
      <c r="F396" s="280">
        <v>24.563442420000001</v>
      </c>
    </row>
    <row r="397" spans="1:6" ht="21" customHeight="1">
      <c r="A397" s="454">
        <v>391</v>
      </c>
      <c r="B397" s="454" t="s">
        <v>284</v>
      </c>
      <c r="C397" s="460" t="s">
        <v>1415</v>
      </c>
      <c r="D397" s="454" t="s">
        <v>1410</v>
      </c>
      <c r="E397" s="771"/>
      <c r="F397" s="279">
        <v>17.791497</v>
      </c>
    </row>
    <row r="398" spans="1:6" ht="21" customHeight="1">
      <c r="A398" s="454">
        <v>392</v>
      </c>
      <c r="B398" s="454" t="s">
        <v>284</v>
      </c>
      <c r="C398" s="454" t="s">
        <v>1416</v>
      </c>
      <c r="D398" s="454" t="s">
        <v>1405</v>
      </c>
      <c r="E398" s="771"/>
      <c r="F398" s="280">
        <v>17.257238999999998</v>
      </c>
    </row>
    <row r="399" spans="1:6" ht="21" customHeight="1">
      <c r="A399" s="454">
        <v>393</v>
      </c>
      <c r="B399" s="454" t="s">
        <v>284</v>
      </c>
      <c r="C399" s="454" t="s">
        <v>1417</v>
      </c>
      <c r="D399" s="454" t="s">
        <v>1418</v>
      </c>
      <c r="E399" s="771"/>
      <c r="F399" s="279">
        <v>15.83498483</v>
      </c>
    </row>
    <row r="400" spans="1:6" ht="21" customHeight="1">
      <c r="A400" s="454">
        <v>394</v>
      </c>
      <c r="B400" s="454" t="s">
        <v>284</v>
      </c>
      <c r="C400" s="454" t="s">
        <v>1419</v>
      </c>
      <c r="D400" s="454" t="s">
        <v>1410</v>
      </c>
      <c r="E400" s="771"/>
      <c r="F400" s="280">
        <v>14.125029029999999</v>
      </c>
    </row>
    <row r="401" spans="1:6" ht="21" customHeight="1">
      <c r="A401" s="454">
        <v>395</v>
      </c>
      <c r="B401" s="454" t="s">
        <v>284</v>
      </c>
      <c r="C401" s="454" t="s">
        <v>1420</v>
      </c>
      <c r="D401" s="454" t="s">
        <v>1421</v>
      </c>
      <c r="E401" s="771"/>
      <c r="F401" s="279">
        <v>13.043443999999999</v>
      </c>
    </row>
    <row r="402" spans="1:6" ht="21" customHeight="1">
      <c r="A402" s="454">
        <v>396</v>
      </c>
      <c r="B402" s="454" t="s">
        <v>284</v>
      </c>
      <c r="C402" s="454" t="s">
        <v>1422</v>
      </c>
      <c r="D402" s="454" t="s">
        <v>1423</v>
      </c>
      <c r="E402" s="771"/>
      <c r="F402" s="280">
        <v>12</v>
      </c>
    </row>
    <row r="403" spans="1:6" ht="21" customHeight="1">
      <c r="A403" s="454">
        <v>397</v>
      </c>
      <c r="B403" s="454" t="s">
        <v>284</v>
      </c>
      <c r="C403" s="454" t="s">
        <v>1424</v>
      </c>
      <c r="D403" s="454" t="s">
        <v>1425</v>
      </c>
      <c r="E403" s="771"/>
      <c r="F403" s="279">
        <v>11.5437285</v>
      </c>
    </row>
    <row r="404" spans="1:6" ht="21" customHeight="1">
      <c r="A404" s="454">
        <v>398</v>
      </c>
      <c r="B404" s="454" t="s">
        <v>284</v>
      </c>
      <c r="C404" s="454" t="s">
        <v>1426</v>
      </c>
      <c r="D404" s="454" t="s">
        <v>1410</v>
      </c>
      <c r="E404" s="771"/>
      <c r="F404" s="280">
        <v>11.03344792</v>
      </c>
    </row>
    <row r="405" spans="1:6" ht="21" customHeight="1">
      <c r="A405" s="454">
        <v>399</v>
      </c>
      <c r="B405" s="454" t="s">
        <v>284</v>
      </c>
      <c r="C405" s="454" t="s">
        <v>1427</v>
      </c>
      <c r="D405" s="454" t="s">
        <v>1423</v>
      </c>
      <c r="E405" s="771"/>
      <c r="F405" s="279">
        <v>8.9013229999999997</v>
      </c>
    </row>
    <row r="406" spans="1:6" ht="21" customHeight="1">
      <c r="A406" s="454">
        <v>400</v>
      </c>
      <c r="B406" s="454" t="s">
        <v>284</v>
      </c>
      <c r="C406" s="454" t="s">
        <v>1428</v>
      </c>
      <c r="D406" s="454" t="s">
        <v>1429</v>
      </c>
      <c r="E406" s="771"/>
      <c r="F406" s="280">
        <v>8.2762293600000003</v>
      </c>
    </row>
    <row r="407" spans="1:6" ht="21" customHeight="1">
      <c r="A407" s="454">
        <v>401</v>
      </c>
      <c r="B407" s="454" t="s">
        <v>284</v>
      </c>
      <c r="C407" s="454" t="s">
        <v>1430</v>
      </c>
      <c r="D407" s="454" t="s">
        <v>1405</v>
      </c>
      <c r="E407" s="771"/>
      <c r="F407" s="279">
        <v>7.8103850000000001</v>
      </c>
    </row>
    <row r="408" spans="1:6" ht="21" customHeight="1">
      <c r="A408" s="454">
        <v>402</v>
      </c>
      <c r="B408" s="454" t="s">
        <v>284</v>
      </c>
      <c r="C408" s="454" t="s">
        <v>1431</v>
      </c>
      <c r="D408" s="454" t="s">
        <v>1405</v>
      </c>
      <c r="E408" s="771"/>
      <c r="F408" s="280">
        <v>7.4665537999999998</v>
      </c>
    </row>
    <row r="409" spans="1:6" ht="21" customHeight="1">
      <c r="A409" s="454">
        <v>403</v>
      </c>
      <c r="B409" s="454" t="s">
        <v>284</v>
      </c>
      <c r="C409" s="454" t="s">
        <v>1432</v>
      </c>
      <c r="D409" s="454" t="s">
        <v>1429</v>
      </c>
      <c r="E409" s="771"/>
      <c r="F409" s="279">
        <v>7.4493208499999994</v>
      </c>
    </row>
    <row r="410" spans="1:6" ht="21" customHeight="1">
      <c r="A410" s="454">
        <v>404</v>
      </c>
      <c r="B410" s="454" t="s">
        <v>284</v>
      </c>
      <c r="C410" s="454" t="s">
        <v>1433</v>
      </c>
      <c r="D410" s="454" t="s">
        <v>1405</v>
      </c>
      <c r="E410" s="771"/>
      <c r="F410" s="280">
        <v>7.1553067000000006</v>
      </c>
    </row>
    <row r="411" spans="1:6" ht="21" customHeight="1">
      <c r="A411" s="454">
        <v>405</v>
      </c>
      <c r="B411" s="454" t="s">
        <v>284</v>
      </c>
      <c r="C411" s="454" t="s">
        <v>1434</v>
      </c>
      <c r="D411" s="454" t="s">
        <v>1421</v>
      </c>
      <c r="E411" s="771"/>
      <c r="F411" s="279">
        <v>4.5077360000000004</v>
      </c>
    </row>
    <row r="412" spans="1:6" ht="21" customHeight="1">
      <c r="A412" s="454">
        <v>406</v>
      </c>
      <c r="B412" s="454" t="s">
        <v>284</v>
      </c>
      <c r="C412" s="454" t="s">
        <v>1435</v>
      </c>
      <c r="D412" s="454" t="s">
        <v>1421</v>
      </c>
      <c r="E412" s="771"/>
      <c r="F412" s="280">
        <v>4.27357969</v>
      </c>
    </row>
    <row r="413" spans="1:6" ht="21" customHeight="1">
      <c r="A413" s="454">
        <v>407</v>
      </c>
      <c r="B413" s="454" t="s">
        <v>284</v>
      </c>
      <c r="C413" s="454" t="s">
        <v>1436</v>
      </c>
      <c r="D413" s="454" t="s">
        <v>1429</v>
      </c>
      <c r="E413" s="771"/>
      <c r="F413" s="279">
        <v>3.977201</v>
      </c>
    </row>
    <row r="414" spans="1:6" ht="21" customHeight="1">
      <c r="A414" s="454">
        <v>408</v>
      </c>
      <c r="B414" s="454" t="s">
        <v>284</v>
      </c>
      <c r="C414" s="454" t="s">
        <v>1437</v>
      </c>
      <c r="D414" s="454" t="s">
        <v>1429</v>
      </c>
      <c r="E414" s="771"/>
      <c r="F414" s="280">
        <v>3.6129724300000001</v>
      </c>
    </row>
    <row r="415" spans="1:6" ht="21" customHeight="1">
      <c r="A415" s="454">
        <v>409</v>
      </c>
      <c r="B415" s="454" t="s">
        <v>284</v>
      </c>
      <c r="C415" s="454" t="s">
        <v>1438</v>
      </c>
      <c r="D415" s="454" t="s">
        <v>1439</v>
      </c>
      <c r="E415" s="771"/>
      <c r="F415" s="279">
        <v>2.5944216299999998</v>
      </c>
    </row>
    <row r="416" spans="1:6" ht="21" customHeight="1">
      <c r="A416" s="454">
        <v>410</v>
      </c>
      <c r="B416" s="454" t="s">
        <v>284</v>
      </c>
      <c r="C416" s="454" t="s">
        <v>1440</v>
      </c>
      <c r="D416" s="454" t="s">
        <v>1429</v>
      </c>
      <c r="E416" s="771"/>
      <c r="F416" s="280">
        <v>2.2186430000000001</v>
      </c>
    </row>
    <row r="417" spans="1:6" ht="21" customHeight="1">
      <c r="A417" s="454">
        <v>411</v>
      </c>
      <c r="B417" s="454" t="s">
        <v>284</v>
      </c>
      <c r="C417" s="454" t="s">
        <v>1441</v>
      </c>
      <c r="D417" s="454" t="s">
        <v>1421</v>
      </c>
      <c r="E417" s="771"/>
      <c r="F417" s="279">
        <v>1.4966476299999998</v>
      </c>
    </row>
    <row r="418" spans="1:6" ht="21" customHeight="1">
      <c r="A418" s="454">
        <v>412</v>
      </c>
      <c r="B418" s="454" t="s">
        <v>284</v>
      </c>
      <c r="C418" s="454" t="s">
        <v>1442</v>
      </c>
      <c r="D418" s="454" t="s">
        <v>1443</v>
      </c>
      <c r="E418" s="771"/>
      <c r="F418" s="280">
        <v>1.490542</v>
      </c>
    </row>
    <row r="419" spans="1:6" ht="21" customHeight="1">
      <c r="A419" s="454">
        <v>413</v>
      </c>
      <c r="B419" s="454" t="s">
        <v>284</v>
      </c>
      <c r="C419" s="454" t="s">
        <v>1444</v>
      </c>
      <c r="D419" s="454" t="s">
        <v>1421</v>
      </c>
      <c r="E419" s="771"/>
      <c r="F419" s="279">
        <v>1.33183085</v>
      </c>
    </row>
    <row r="420" spans="1:6" ht="21" customHeight="1">
      <c r="A420" s="454">
        <v>414</v>
      </c>
      <c r="B420" s="454" t="s">
        <v>284</v>
      </c>
      <c r="C420" s="454" t="s">
        <v>1445</v>
      </c>
      <c r="D420" s="454" t="s">
        <v>1421</v>
      </c>
      <c r="E420" s="771"/>
      <c r="F420" s="280">
        <v>1.16505974</v>
      </c>
    </row>
    <row r="421" spans="1:6" ht="21" customHeight="1">
      <c r="A421" s="454">
        <v>415</v>
      </c>
      <c r="B421" s="454" t="s">
        <v>284</v>
      </c>
      <c r="C421" s="454" t="s">
        <v>1446</v>
      </c>
      <c r="D421" s="454" t="s">
        <v>1439</v>
      </c>
      <c r="E421" s="771"/>
      <c r="F421" s="279">
        <v>1.0662499999999999</v>
      </c>
    </row>
    <row r="422" spans="1:6" ht="21" customHeight="1">
      <c r="A422" s="454">
        <v>416</v>
      </c>
      <c r="B422" s="454" t="s">
        <v>284</v>
      </c>
      <c r="C422" s="454" t="s">
        <v>1447</v>
      </c>
      <c r="D422" s="454" t="s">
        <v>1421</v>
      </c>
      <c r="E422" s="771"/>
      <c r="F422" s="280">
        <v>1</v>
      </c>
    </row>
    <row r="423" spans="1:6" ht="21" customHeight="1">
      <c r="A423" s="454">
        <v>417</v>
      </c>
      <c r="B423" s="454" t="s">
        <v>284</v>
      </c>
      <c r="C423" s="454" t="s">
        <v>1448</v>
      </c>
      <c r="D423" s="454" t="s">
        <v>1449</v>
      </c>
      <c r="E423" s="771"/>
      <c r="F423" s="279">
        <v>0.93488755000000001</v>
      </c>
    </row>
    <row r="424" spans="1:6" ht="21" customHeight="1">
      <c r="A424" s="454">
        <v>418</v>
      </c>
      <c r="B424" s="454" t="s">
        <v>284</v>
      </c>
      <c r="C424" s="454" t="s">
        <v>1450</v>
      </c>
      <c r="D424" s="454" t="s">
        <v>1410</v>
      </c>
      <c r="E424" s="771"/>
      <c r="F424" s="280">
        <v>0.88554100000000002</v>
      </c>
    </row>
    <row r="425" spans="1:6" ht="21" customHeight="1">
      <c r="A425" s="454">
        <v>419</v>
      </c>
      <c r="B425" s="454" t="s">
        <v>284</v>
      </c>
      <c r="C425" s="454" t="s">
        <v>1451</v>
      </c>
      <c r="D425" s="454" t="s">
        <v>1429</v>
      </c>
      <c r="E425" s="771"/>
      <c r="F425" s="279">
        <v>0.84595299999999995</v>
      </c>
    </row>
    <row r="426" spans="1:6" ht="21" customHeight="1">
      <c r="A426" s="454">
        <v>420</v>
      </c>
      <c r="B426" s="454" t="s">
        <v>284</v>
      </c>
      <c r="C426" s="454" t="s">
        <v>1452</v>
      </c>
      <c r="D426" s="454" t="s">
        <v>1449</v>
      </c>
      <c r="E426" s="771"/>
      <c r="F426" s="280">
        <v>0.77383599999999997</v>
      </c>
    </row>
    <row r="427" spans="1:6" ht="21" customHeight="1">
      <c r="A427" s="454">
        <v>421</v>
      </c>
      <c r="B427" s="454" t="s">
        <v>284</v>
      </c>
      <c r="C427" s="454" t="s">
        <v>1453</v>
      </c>
      <c r="D427" s="454" t="s">
        <v>1421</v>
      </c>
      <c r="E427" s="771"/>
      <c r="F427" s="279">
        <v>0.60708300000000004</v>
      </c>
    </row>
    <row r="428" spans="1:6" ht="21" customHeight="1">
      <c r="A428" s="454">
        <v>422</v>
      </c>
      <c r="B428" s="454" t="s">
        <v>284</v>
      </c>
      <c r="C428" s="454" t="s">
        <v>1454</v>
      </c>
      <c r="D428" s="454" t="s">
        <v>1429</v>
      </c>
      <c r="E428" s="771"/>
      <c r="F428" s="280">
        <v>0.59236755000000008</v>
      </c>
    </row>
    <row r="429" spans="1:6" ht="21" customHeight="1">
      <c r="A429" s="454">
        <v>423</v>
      </c>
      <c r="B429" s="454" t="s">
        <v>284</v>
      </c>
      <c r="C429" s="454" t="s">
        <v>1455</v>
      </c>
      <c r="D429" s="454" t="s">
        <v>1421</v>
      </c>
      <c r="E429" s="771"/>
      <c r="F429" s="279">
        <v>0.49895299999999998</v>
      </c>
    </row>
    <row r="430" spans="1:6" ht="21" customHeight="1">
      <c r="A430" s="454">
        <v>424</v>
      </c>
      <c r="B430" s="454" t="s">
        <v>284</v>
      </c>
      <c r="C430" s="454" t="s">
        <v>1456</v>
      </c>
      <c r="D430" s="454" t="s">
        <v>1429</v>
      </c>
      <c r="E430" s="771"/>
      <c r="F430" s="280">
        <v>0.41910399999999998</v>
      </c>
    </row>
    <row r="431" spans="1:6" ht="21" customHeight="1">
      <c r="A431" s="454">
        <v>425</v>
      </c>
      <c r="B431" s="454" t="s">
        <v>284</v>
      </c>
      <c r="C431" s="454" t="s">
        <v>1457</v>
      </c>
      <c r="D431" s="454" t="s">
        <v>1449</v>
      </c>
      <c r="E431" s="771"/>
      <c r="F431" s="279">
        <v>0.36834</v>
      </c>
    </row>
    <row r="432" spans="1:6" ht="21" customHeight="1">
      <c r="A432" s="454">
        <v>426</v>
      </c>
      <c r="B432" s="454" t="s">
        <v>284</v>
      </c>
      <c r="C432" s="454" t="s">
        <v>1458</v>
      </c>
      <c r="D432" s="454" t="s">
        <v>1459</v>
      </c>
      <c r="E432" s="771"/>
      <c r="F432" s="280">
        <v>0.34999400000000003</v>
      </c>
    </row>
    <row r="433" spans="1:6" ht="21" customHeight="1">
      <c r="A433" s="454">
        <v>427</v>
      </c>
      <c r="B433" s="454" t="s">
        <v>284</v>
      </c>
      <c r="C433" s="454" t="s">
        <v>1460</v>
      </c>
      <c r="D433" s="454" t="s">
        <v>1449</v>
      </c>
      <c r="E433" s="771"/>
      <c r="F433" s="279">
        <v>0.28484300000000001</v>
      </c>
    </row>
    <row r="434" spans="1:6" ht="21" customHeight="1">
      <c r="A434" s="454">
        <v>428</v>
      </c>
      <c r="B434" s="454" t="s">
        <v>284</v>
      </c>
      <c r="C434" s="454" t="s">
        <v>1461</v>
      </c>
      <c r="D434" s="454" t="s">
        <v>1407</v>
      </c>
      <c r="E434" s="771"/>
      <c r="F434" s="280">
        <v>0.21040600000000001</v>
      </c>
    </row>
    <row r="435" spans="1:6" ht="21" customHeight="1">
      <c r="A435" s="454">
        <v>429</v>
      </c>
      <c r="B435" s="454" t="s">
        <v>284</v>
      </c>
      <c r="C435" s="454" t="s">
        <v>1462</v>
      </c>
      <c r="D435" s="454" t="s">
        <v>1449</v>
      </c>
      <c r="E435" s="771"/>
      <c r="F435" s="279">
        <v>0.20887700000000001</v>
      </c>
    </row>
    <row r="436" spans="1:6" ht="21" customHeight="1">
      <c r="A436" s="454">
        <v>430</v>
      </c>
      <c r="B436" s="454" t="s">
        <v>284</v>
      </c>
      <c r="C436" s="454" t="s">
        <v>1463</v>
      </c>
      <c r="D436" s="454" t="s">
        <v>1459</v>
      </c>
      <c r="E436" s="771"/>
      <c r="F436" s="280">
        <v>0.19808171999999999</v>
      </c>
    </row>
    <row r="437" spans="1:6" ht="21" customHeight="1">
      <c r="A437" s="454">
        <v>431</v>
      </c>
      <c r="B437" s="454" t="s">
        <v>284</v>
      </c>
      <c r="C437" s="454" t="s">
        <v>1464</v>
      </c>
      <c r="D437" s="454" t="s">
        <v>1449</v>
      </c>
      <c r="E437" s="771"/>
      <c r="F437" s="279">
        <v>0.18506900000000001</v>
      </c>
    </row>
    <row r="438" spans="1:6" ht="21" customHeight="1">
      <c r="A438" s="454">
        <v>432</v>
      </c>
      <c r="B438" s="454" t="s">
        <v>284</v>
      </c>
      <c r="C438" s="454" t="s">
        <v>1465</v>
      </c>
      <c r="D438" s="454" t="s">
        <v>1449</v>
      </c>
      <c r="E438" s="771"/>
      <c r="F438" s="280">
        <v>0.176092</v>
      </c>
    </row>
    <row r="439" spans="1:6" ht="21" customHeight="1">
      <c r="A439" s="454">
        <v>433</v>
      </c>
      <c r="B439" s="454" t="s">
        <v>284</v>
      </c>
      <c r="C439" s="454" t="s">
        <v>1466</v>
      </c>
      <c r="D439" s="454" t="s">
        <v>1459</v>
      </c>
      <c r="E439" s="771"/>
      <c r="F439" s="279">
        <v>0.16423850000000001</v>
      </c>
    </row>
    <row r="440" spans="1:6" ht="21" customHeight="1">
      <c r="A440" s="454">
        <v>434</v>
      </c>
      <c r="B440" s="454" t="s">
        <v>284</v>
      </c>
      <c r="C440" s="454" t="s">
        <v>1467</v>
      </c>
      <c r="D440" s="454" t="s">
        <v>1421</v>
      </c>
      <c r="E440" s="771"/>
      <c r="F440" s="280">
        <v>0.10856200000000001</v>
      </c>
    </row>
    <row r="441" spans="1:6" ht="21" customHeight="1">
      <c r="A441" s="454">
        <v>435</v>
      </c>
      <c r="B441" s="454" t="s">
        <v>284</v>
      </c>
      <c r="C441" s="454" t="s">
        <v>1468</v>
      </c>
      <c r="D441" s="454" t="s">
        <v>1449</v>
      </c>
      <c r="E441" s="771"/>
      <c r="F441" s="279">
        <v>0.103981</v>
      </c>
    </row>
    <row r="442" spans="1:6" ht="21" customHeight="1">
      <c r="A442" s="454">
        <v>436</v>
      </c>
      <c r="B442" s="454" t="s">
        <v>284</v>
      </c>
      <c r="C442" s="454" t="s">
        <v>1469</v>
      </c>
      <c r="D442" s="454" t="s">
        <v>1470</v>
      </c>
      <c r="E442" s="771"/>
      <c r="F442" s="280">
        <v>5.9896580000000005E-2</v>
      </c>
    </row>
    <row r="443" spans="1:6" ht="21" customHeight="1">
      <c r="A443" s="454">
        <v>437</v>
      </c>
      <c r="B443" s="454" t="s">
        <v>284</v>
      </c>
      <c r="C443" s="454" t="s">
        <v>1471</v>
      </c>
      <c r="D443" s="454" t="s">
        <v>1449</v>
      </c>
      <c r="E443" s="771"/>
      <c r="F443" s="279">
        <v>5.9254000000000001E-2</v>
      </c>
    </row>
    <row r="444" spans="1:6" ht="21" customHeight="1">
      <c r="A444" s="454">
        <v>438</v>
      </c>
      <c r="B444" s="454" t="s">
        <v>284</v>
      </c>
      <c r="C444" s="454" t="s">
        <v>1472</v>
      </c>
      <c r="D444" s="454" t="s">
        <v>1449</v>
      </c>
      <c r="E444" s="771"/>
      <c r="F444" s="280">
        <v>4.2921000000000001E-2</v>
      </c>
    </row>
    <row r="445" spans="1:6" ht="21" customHeight="1">
      <c r="A445" s="454">
        <v>439</v>
      </c>
      <c r="B445" s="454" t="s">
        <v>284</v>
      </c>
      <c r="C445" s="454" t="s">
        <v>1473</v>
      </c>
      <c r="D445" s="454" t="s">
        <v>1449</v>
      </c>
      <c r="E445" s="771"/>
      <c r="F445" s="279">
        <v>2.6936999999999999E-2</v>
      </c>
    </row>
    <row r="446" spans="1:6" ht="21" customHeight="1">
      <c r="A446" s="454">
        <v>440</v>
      </c>
      <c r="B446" s="454" t="s">
        <v>284</v>
      </c>
      <c r="C446" s="454" t="s">
        <v>1474</v>
      </c>
      <c r="D446" s="454" t="s">
        <v>1470</v>
      </c>
      <c r="E446" s="771"/>
      <c r="F446" s="280">
        <v>2.0053459999999999E-2</v>
      </c>
    </row>
    <row r="447" spans="1:6" ht="21" customHeight="1">
      <c r="A447" s="454">
        <v>441</v>
      </c>
      <c r="B447" s="454" t="s">
        <v>284</v>
      </c>
      <c r="C447" s="454" t="s">
        <v>1475</v>
      </c>
      <c r="D447" s="454" t="s">
        <v>1449</v>
      </c>
      <c r="E447" s="771"/>
      <c r="F447" s="279">
        <v>1.4236E-2</v>
      </c>
    </row>
    <row r="448" spans="1:6" ht="21" customHeight="1">
      <c r="A448" s="454">
        <v>442</v>
      </c>
      <c r="B448" s="454" t="s">
        <v>284</v>
      </c>
      <c r="C448" s="454" t="s">
        <v>1476</v>
      </c>
      <c r="D448" s="454" t="s">
        <v>1449</v>
      </c>
      <c r="E448" s="771"/>
      <c r="F448" s="280">
        <v>9.1999999999999998E-3</v>
      </c>
    </row>
    <row r="449" spans="1:6" ht="21" customHeight="1">
      <c r="A449" s="454">
        <v>443</v>
      </c>
      <c r="B449" s="454" t="s">
        <v>284</v>
      </c>
      <c r="C449" s="454" t="s">
        <v>1477</v>
      </c>
      <c r="D449" s="454" t="s">
        <v>1449</v>
      </c>
      <c r="E449" s="771"/>
      <c r="F449" s="279">
        <v>7.5810000000000001E-3</v>
      </c>
    </row>
    <row r="450" spans="1:6" ht="21" customHeight="1">
      <c r="A450" s="454">
        <v>444</v>
      </c>
      <c r="B450" s="454" t="s">
        <v>284</v>
      </c>
      <c r="C450" s="454" t="s">
        <v>1478</v>
      </c>
      <c r="D450" s="454" t="s">
        <v>1470</v>
      </c>
      <c r="E450" s="771"/>
      <c r="F450" s="280">
        <v>2.99673E-3</v>
      </c>
    </row>
    <row r="451" spans="1:6" ht="21" customHeight="1">
      <c r="A451" s="454">
        <v>445</v>
      </c>
      <c r="B451" s="454" t="s">
        <v>286</v>
      </c>
      <c r="C451" s="454" t="s">
        <v>1479</v>
      </c>
      <c r="D451" s="454" t="s">
        <v>1480</v>
      </c>
      <c r="E451" s="771"/>
      <c r="F451" s="279">
        <v>18.297595879999999</v>
      </c>
    </row>
    <row r="452" spans="1:6" ht="21" customHeight="1">
      <c r="A452" s="454">
        <v>446</v>
      </c>
      <c r="B452" s="454" t="s">
        <v>286</v>
      </c>
      <c r="C452" s="454" t="s">
        <v>1481</v>
      </c>
      <c r="D452" s="454" t="s">
        <v>1482</v>
      </c>
      <c r="E452" s="771"/>
      <c r="F452" s="280">
        <v>9</v>
      </c>
    </row>
    <row r="453" spans="1:6" ht="21" customHeight="1">
      <c r="A453" s="454">
        <v>447</v>
      </c>
      <c r="B453" s="454" t="s">
        <v>286</v>
      </c>
      <c r="C453" s="454" t="s">
        <v>1483</v>
      </c>
      <c r="D453" s="454" t="s">
        <v>1484</v>
      </c>
      <c r="E453" s="771"/>
      <c r="F453" s="279">
        <v>2.9487643299999999</v>
      </c>
    </row>
    <row r="454" spans="1:6" ht="21" customHeight="1">
      <c r="A454" s="454">
        <v>448</v>
      </c>
      <c r="B454" s="454" t="s">
        <v>286</v>
      </c>
      <c r="C454" s="454" t="s">
        <v>1485</v>
      </c>
      <c r="D454" s="454" t="s">
        <v>1484</v>
      </c>
      <c r="E454" s="771"/>
      <c r="F454" s="280">
        <v>1.6222292</v>
      </c>
    </row>
    <row r="455" spans="1:6" ht="21" customHeight="1">
      <c r="A455" s="454">
        <v>449</v>
      </c>
      <c r="B455" s="454" t="s">
        <v>286</v>
      </c>
      <c r="C455" s="454" t="s">
        <v>1486</v>
      </c>
      <c r="D455" s="454" t="s">
        <v>1482</v>
      </c>
      <c r="E455" s="771"/>
      <c r="F455" s="279">
        <v>1.57805095</v>
      </c>
    </row>
    <row r="456" spans="1:6" ht="21" customHeight="1">
      <c r="A456" s="454">
        <v>450</v>
      </c>
      <c r="B456" s="454" t="s">
        <v>286</v>
      </c>
      <c r="C456" s="454" t="s">
        <v>1487</v>
      </c>
      <c r="D456" s="454" t="s">
        <v>1484</v>
      </c>
      <c r="E456" s="771"/>
      <c r="F456" s="280">
        <v>1.5734623999999999</v>
      </c>
    </row>
    <row r="457" spans="1:6" ht="21" customHeight="1">
      <c r="A457" s="454">
        <v>451</v>
      </c>
      <c r="B457" s="454" t="s">
        <v>288</v>
      </c>
      <c r="C457" s="454" t="s">
        <v>1488</v>
      </c>
      <c r="D457" s="454" t="s">
        <v>1489</v>
      </c>
      <c r="E457" s="771"/>
      <c r="F457" s="279">
        <v>285.11546499999997</v>
      </c>
    </row>
    <row r="458" spans="1:6" ht="21" customHeight="1">
      <c r="A458" s="454">
        <v>452</v>
      </c>
      <c r="B458" s="454" t="s">
        <v>288</v>
      </c>
      <c r="C458" s="454" t="s">
        <v>1490</v>
      </c>
      <c r="D458" s="454" t="s">
        <v>1491</v>
      </c>
      <c r="E458" s="771"/>
      <c r="F458" s="280">
        <v>98.903000000000006</v>
      </c>
    </row>
    <row r="459" spans="1:6" ht="21" customHeight="1">
      <c r="A459" s="454">
        <v>453</v>
      </c>
      <c r="B459" s="454" t="s">
        <v>288</v>
      </c>
      <c r="C459" s="454" t="s">
        <v>1492</v>
      </c>
      <c r="D459" s="454" t="s">
        <v>1493</v>
      </c>
      <c r="E459" s="771"/>
      <c r="F459" s="279">
        <v>36.839789889999999</v>
      </c>
    </row>
    <row r="460" spans="1:6" ht="21" customHeight="1">
      <c r="A460" s="454">
        <v>454</v>
      </c>
      <c r="B460" s="454" t="s">
        <v>288</v>
      </c>
      <c r="C460" s="454" t="s">
        <v>1494</v>
      </c>
      <c r="D460" s="454" t="s">
        <v>1491</v>
      </c>
      <c r="E460" s="771"/>
      <c r="F460" s="280">
        <v>33.240848010000001</v>
      </c>
    </row>
    <row r="461" spans="1:6" ht="21" customHeight="1">
      <c r="A461" s="454">
        <v>455</v>
      </c>
      <c r="B461" s="454" t="s">
        <v>288</v>
      </c>
      <c r="C461" s="454" t="s">
        <v>1495</v>
      </c>
      <c r="D461" s="454" t="s">
        <v>1496</v>
      </c>
      <c r="E461" s="771"/>
      <c r="F461" s="279">
        <v>25.500965180000001</v>
      </c>
    </row>
    <row r="462" spans="1:6" ht="21" customHeight="1">
      <c r="A462" s="454">
        <v>456</v>
      </c>
      <c r="B462" s="454" t="s">
        <v>288</v>
      </c>
      <c r="C462" s="454" t="s">
        <v>1497</v>
      </c>
      <c r="D462" s="454" t="s">
        <v>1491</v>
      </c>
      <c r="E462" s="771"/>
      <c r="F462" s="280">
        <v>25.422902199999999</v>
      </c>
    </row>
    <row r="463" spans="1:6" ht="21" customHeight="1">
      <c r="A463" s="454">
        <v>457</v>
      </c>
      <c r="B463" s="454" t="s">
        <v>288</v>
      </c>
      <c r="C463" s="454" t="s">
        <v>1498</v>
      </c>
      <c r="D463" s="454" t="s">
        <v>1491</v>
      </c>
      <c r="E463" s="771"/>
      <c r="F463" s="279">
        <v>22.20252121</v>
      </c>
    </row>
    <row r="464" spans="1:6" ht="21" customHeight="1">
      <c r="A464" s="454">
        <v>458</v>
      </c>
      <c r="B464" s="454" t="s">
        <v>288</v>
      </c>
      <c r="C464" s="454" t="s">
        <v>1499</v>
      </c>
      <c r="D464" s="454" t="s">
        <v>1500</v>
      </c>
      <c r="E464" s="771"/>
      <c r="F464" s="280">
        <v>13.22404893</v>
      </c>
    </row>
    <row r="465" spans="1:6" ht="21" customHeight="1">
      <c r="A465" s="454">
        <v>459</v>
      </c>
      <c r="B465" s="454" t="s">
        <v>288</v>
      </c>
      <c r="C465" s="454" t="s">
        <v>1501</v>
      </c>
      <c r="D465" s="454" t="s">
        <v>1502</v>
      </c>
      <c r="E465" s="771"/>
      <c r="F465" s="279">
        <v>8.5092119999999998</v>
      </c>
    </row>
    <row r="466" spans="1:6" ht="21" customHeight="1">
      <c r="A466" s="454">
        <v>460</v>
      </c>
      <c r="B466" s="454" t="s">
        <v>288</v>
      </c>
      <c r="C466" s="454" t="s">
        <v>1503</v>
      </c>
      <c r="D466" s="454" t="s">
        <v>1493</v>
      </c>
      <c r="E466" s="771"/>
      <c r="F466" s="280">
        <v>6.9394477999999999</v>
      </c>
    </row>
    <row r="467" spans="1:6" ht="21" customHeight="1">
      <c r="A467" s="454">
        <v>461</v>
      </c>
      <c r="B467" s="454" t="s">
        <v>288</v>
      </c>
      <c r="C467" s="454" t="s">
        <v>1504</v>
      </c>
      <c r="D467" s="454" t="s">
        <v>1505</v>
      </c>
      <c r="E467" s="771"/>
      <c r="F467" s="279">
        <v>6.2567539999999999</v>
      </c>
    </row>
    <row r="468" spans="1:6" ht="21" customHeight="1">
      <c r="A468" s="454">
        <v>462</v>
      </c>
      <c r="B468" s="454" t="s">
        <v>288</v>
      </c>
      <c r="C468" s="454" t="s">
        <v>1506</v>
      </c>
      <c r="D468" s="454" t="s">
        <v>1502</v>
      </c>
      <c r="E468" s="771"/>
      <c r="F468" s="280">
        <v>6.0087352899999997</v>
      </c>
    </row>
    <row r="469" spans="1:6" ht="21" customHeight="1">
      <c r="A469" s="454">
        <v>463</v>
      </c>
      <c r="B469" s="454" t="s">
        <v>288</v>
      </c>
      <c r="C469" s="454" t="s">
        <v>1507</v>
      </c>
      <c r="D469" s="454" t="s">
        <v>1493</v>
      </c>
      <c r="E469" s="771"/>
      <c r="F469" s="279">
        <v>5.1557740000000001</v>
      </c>
    </row>
    <row r="470" spans="1:6" ht="21" customHeight="1">
      <c r="A470" s="454">
        <v>464</v>
      </c>
      <c r="B470" s="454" t="s">
        <v>288</v>
      </c>
      <c r="C470" s="454" t="s">
        <v>1508</v>
      </c>
      <c r="D470" s="454" t="s">
        <v>1489</v>
      </c>
      <c r="E470" s="771"/>
      <c r="F470" s="280">
        <v>5.0120501500000003</v>
      </c>
    </row>
    <row r="471" spans="1:6" ht="21" customHeight="1">
      <c r="A471" s="454">
        <v>465</v>
      </c>
      <c r="B471" s="454" t="s">
        <v>288</v>
      </c>
      <c r="C471" s="454" t="s">
        <v>1509</v>
      </c>
      <c r="D471" s="454" t="s">
        <v>1491</v>
      </c>
      <c r="E471" s="771"/>
      <c r="F471" s="279">
        <v>4.7701760000000002</v>
      </c>
    </row>
    <row r="472" spans="1:6" ht="21" customHeight="1">
      <c r="A472" s="454">
        <v>466</v>
      </c>
      <c r="B472" s="454" t="s">
        <v>288</v>
      </c>
      <c r="C472" s="454" t="s">
        <v>1510</v>
      </c>
      <c r="D472" s="454" t="s">
        <v>1496</v>
      </c>
      <c r="E472" s="771"/>
      <c r="F472" s="280">
        <v>4.6336591</v>
      </c>
    </row>
    <row r="473" spans="1:6" ht="21" customHeight="1">
      <c r="A473" s="454">
        <v>467</v>
      </c>
      <c r="B473" s="454" t="s">
        <v>288</v>
      </c>
      <c r="C473" s="454" t="s">
        <v>1511</v>
      </c>
      <c r="D473" s="454" t="s">
        <v>1493</v>
      </c>
      <c r="E473" s="771"/>
      <c r="F473" s="279">
        <v>4.0434929999999998</v>
      </c>
    </row>
    <row r="474" spans="1:6" ht="21" customHeight="1">
      <c r="A474" s="454">
        <v>468</v>
      </c>
      <c r="B474" s="454" t="s">
        <v>288</v>
      </c>
      <c r="C474" s="454" t="s">
        <v>1512</v>
      </c>
      <c r="D474" s="454" t="s">
        <v>1502</v>
      </c>
      <c r="E474" s="771"/>
      <c r="F474" s="280">
        <v>3.5400117599999996</v>
      </c>
    </row>
    <row r="475" spans="1:6" ht="21" customHeight="1">
      <c r="A475" s="454">
        <v>469</v>
      </c>
      <c r="B475" s="454" t="s">
        <v>288</v>
      </c>
      <c r="C475" s="454" t="s">
        <v>1513</v>
      </c>
      <c r="D475" s="454" t="s">
        <v>1502</v>
      </c>
      <c r="E475" s="771"/>
      <c r="F475" s="279">
        <v>3.1274342400000004</v>
      </c>
    </row>
    <row r="476" spans="1:6" ht="21" customHeight="1">
      <c r="A476" s="454">
        <v>470</v>
      </c>
      <c r="B476" s="454" t="s">
        <v>288</v>
      </c>
      <c r="C476" s="454" t="s">
        <v>1514</v>
      </c>
      <c r="D476" s="454" t="s">
        <v>1505</v>
      </c>
      <c r="E476" s="771"/>
      <c r="F476" s="280">
        <v>3.0090710000000001</v>
      </c>
    </row>
    <row r="477" spans="1:6" ht="21" customHeight="1">
      <c r="A477" s="454">
        <v>471</v>
      </c>
      <c r="B477" s="454" t="s">
        <v>288</v>
      </c>
      <c r="C477" s="454" t="s">
        <v>1515</v>
      </c>
      <c r="D477" s="454" t="s">
        <v>1500</v>
      </c>
      <c r="E477" s="771"/>
      <c r="F477" s="279">
        <v>2</v>
      </c>
    </row>
    <row r="478" spans="1:6" ht="21" customHeight="1">
      <c r="A478" s="454">
        <v>472</v>
      </c>
      <c r="B478" s="454" t="s">
        <v>288</v>
      </c>
      <c r="C478" s="454" t="s">
        <v>1516</v>
      </c>
      <c r="D478" s="454" t="s">
        <v>1500</v>
      </c>
      <c r="E478" s="771"/>
      <c r="F478" s="280">
        <v>2</v>
      </c>
    </row>
    <row r="479" spans="1:6" ht="21" customHeight="1">
      <c r="A479" s="454">
        <v>473</v>
      </c>
      <c r="B479" s="454" t="s">
        <v>288</v>
      </c>
      <c r="C479" s="454" t="s">
        <v>1517</v>
      </c>
      <c r="D479" s="454" t="s">
        <v>1496</v>
      </c>
      <c r="E479" s="771"/>
      <c r="F479" s="279">
        <v>1.81616003</v>
      </c>
    </row>
    <row r="480" spans="1:6" ht="21" customHeight="1">
      <c r="A480" s="454">
        <v>474</v>
      </c>
      <c r="B480" s="454" t="s">
        <v>288</v>
      </c>
      <c r="C480" s="454" t="s">
        <v>1518</v>
      </c>
      <c r="D480" s="454" t="s">
        <v>1496</v>
      </c>
      <c r="E480" s="771"/>
      <c r="F480" s="280">
        <v>1.36616505</v>
      </c>
    </row>
    <row r="481" spans="1:6" ht="21" customHeight="1">
      <c r="A481" s="454">
        <v>475</v>
      </c>
      <c r="B481" s="454" t="s">
        <v>288</v>
      </c>
      <c r="C481" s="454" t="s">
        <v>1519</v>
      </c>
      <c r="D481" s="454" t="s">
        <v>1500</v>
      </c>
      <c r="E481" s="771"/>
      <c r="F481" s="279">
        <v>1.0361714129999999</v>
      </c>
    </row>
    <row r="482" spans="1:6" ht="21" customHeight="1">
      <c r="A482" s="454">
        <v>476</v>
      </c>
      <c r="B482" s="454" t="s">
        <v>288</v>
      </c>
      <c r="C482" s="454" t="s">
        <v>1145</v>
      </c>
      <c r="D482" s="454" t="s">
        <v>1500</v>
      </c>
      <c r="E482" s="771"/>
      <c r="F482" s="280">
        <v>1.020511255</v>
      </c>
    </row>
    <row r="483" spans="1:6" ht="21" customHeight="1">
      <c r="A483" s="454">
        <v>477</v>
      </c>
      <c r="B483" s="454" t="s">
        <v>288</v>
      </c>
      <c r="C483" s="454" t="s">
        <v>1520</v>
      </c>
      <c r="D483" s="454" t="s">
        <v>1502</v>
      </c>
      <c r="E483" s="771"/>
      <c r="F483" s="279">
        <v>1.00058713</v>
      </c>
    </row>
    <row r="484" spans="1:6" ht="21" customHeight="1">
      <c r="A484" s="454">
        <v>478</v>
      </c>
      <c r="B484" s="454" t="s">
        <v>288</v>
      </c>
      <c r="C484" s="454" t="s">
        <v>1521</v>
      </c>
      <c r="D484" s="454" t="s">
        <v>1500</v>
      </c>
      <c r="E484" s="771"/>
      <c r="F484" s="280">
        <v>1</v>
      </c>
    </row>
    <row r="485" spans="1:6" ht="21" customHeight="1">
      <c r="A485" s="454">
        <v>479</v>
      </c>
      <c r="B485" s="454" t="s">
        <v>288</v>
      </c>
      <c r="C485" s="454" t="s">
        <v>1522</v>
      </c>
      <c r="D485" s="454" t="s">
        <v>1496</v>
      </c>
      <c r="E485" s="771"/>
      <c r="F485" s="279">
        <v>0.96375543999999991</v>
      </c>
    </row>
    <row r="486" spans="1:6" ht="21" customHeight="1">
      <c r="A486" s="454">
        <v>480</v>
      </c>
      <c r="B486" s="454" t="s">
        <v>288</v>
      </c>
      <c r="C486" s="454" t="s">
        <v>1523</v>
      </c>
      <c r="D486" s="454" t="s">
        <v>1502</v>
      </c>
      <c r="E486" s="771"/>
      <c r="F486" s="280">
        <v>0.92352699999999999</v>
      </c>
    </row>
    <row r="487" spans="1:6" ht="21" customHeight="1">
      <c r="A487" s="454">
        <v>481</v>
      </c>
      <c r="B487" s="454" t="s">
        <v>288</v>
      </c>
      <c r="C487" s="454" t="s">
        <v>1524</v>
      </c>
      <c r="D487" s="454" t="s">
        <v>1502</v>
      </c>
      <c r="E487" s="771"/>
      <c r="F487" s="279">
        <v>0.64832400000000001</v>
      </c>
    </row>
    <row r="488" spans="1:6" ht="21" customHeight="1">
      <c r="A488" s="454">
        <v>482</v>
      </c>
      <c r="B488" s="454" t="s">
        <v>288</v>
      </c>
      <c r="C488" s="454" t="s">
        <v>1525</v>
      </c>
      <c r="D488" s="454" t="s">
        <v>1496</v>
      </c>
      <c r="E488" s="771"/>
      <c r="F488" s="280">
        <v>4.6232790000000003E-2</v>
      </c>
    </row>
    <row r="489" spans="1:6" ht="21" customHeight="1">
      <c r="A489" s="454">
        <v>483</v>
      </c>
      <c r="B489" s="454" t="s">
        <v>290</v>
      </c>
      <c r="C489" s="454" t="s">
        <v>1526</v>
      </c>
      <c r="D489" s="454" t="s">
        <v>1527</v>
      </c>
      <c r="E489" s="771"/>
      <c r="F489" s="279">
        <v>29.407133000000002</v>
      </c>
    </row>
    <row r="490" spans="1:6" ht="21" customHeight="1">
      <c r="A490" s="454">
        <v>484</v>
      </c>
      <c r="B490" s="454" t="s">
        <v>290</v>
      </c>
      <c r="C490" s="454" t="s">
        <v>1528</v>
      </c>
      <c r="D490" s="454" t="s">
        <v>1529</v>
      </c>
      <c r="E490" s="771"/>
      <c r="F490" s="280">
        <v>14.16728</v>
      </c>
    </row>
    <row r="491" spans="1:6" ht="21" customHeight="1">
      <c r="A491" s="454">
        <v>485</v>
      </c>
      <c r="B491" s="454" t="s">
        <v>290</v>
      </c>
      <c r="C491" s="454" t="s">
        <v>1530</v>
      </c>
      <c r="D491" s="454" t="s">
        <v>1529</v>
      </c>
      <c r="E491" s="771"/>
      <c r="F491" s="279">
        <v>7.1009770000000003</v>
      </c>
    </row>
    <row r="492" spans="1:6" ht="21" customHeight="1">
      <c r="A492" s="454">
        <v>486</v>
      </c>
      <c r="B492" s="454" t="s">
        <v>290</v>
      </c>
      <c r="C492" s="454" t="s">
        <v>1531</v>
      </c>
      <c r="D492" s="454" t="s">
        <v>1529</v>
      </c>
      <c r="E492" s="771"/>
      <c r="F492" s="280">
        <v>5.746791</v>
      </c>
    </row>
    <row r="493" spans="1:6" ht="21" customHeight="1">
      <c r="A493" s="454">
        <v>487</v>
      </c>
      <c r="B493" s="454" t="s">
        <v>292</v>
      </c>
      <c r="C493" s="454" t="s">
        <v>1532</v>
      </c>
      <c r="D493" s="454" t="s">
        <v>1533</v>
      </c>
      <c r="E493" s="771"/>
      <c r="F493" s="279">
        <v>137.79611722999999</v>
      </c>
    </row>
    <row r="494" spans="1:6" ht="21" customHeight="1">
      <c r="A494" s="454">
        <v>488</v>
      </c>
      <c r="B494" s="454" t="s">
        <v>292</v>
      </c>
      <c r="C494" s="454" t="s">
        <v>1534</v>
      </c>
      <c r="D494" s="454" t="s">
        <v>1535</v>
      </c>
      <c r="E494" s="771"/>
      <c r="F494" s="280">
        <v>34.280412210000001</v>
      </c>
    </row>
    <row r="495" spans="1:6" ht="21" customHeight="1">
      <c r="A495" s="454">
        <v>489</v>
      </c>
      <c r="B495" s="454" t="s">
        <v>292</v>
      </c>
      <c r="C495" s="454" t="s">
        <v>1536</v>
      </c>
      <c r="D495" s="454" t="s">
        <v>1535</v>
      </c>
      <c r="E495" s="771"/>
      <c r="F495" s="279">
        <v>23.339255999999999</v>
      </c>
    </row>
    <row r="496" spans="1:6" ht="21" customHeight="1">
      <c r="A496" s="454">
        <v>490</v>
      </c>
      <c r="B496" s="454" t="s">
        <v>292</v>
      </c>
      <c r="C496" s="454" t="s">
        <v>1537</v>
      </c>
      <c r="D496" s="454" t="s">
        <v>1533</v>
      </c>
      <c r="E496" s="771"/>
      <c r="F496" s="280">
        <v>19.190229590000001</v>
      </c>
    </row>
    <row r="497" spans="1:6" ht="21" customHeight="1">
      <c r="A497" s="454">
        <v>491</v>
      </c>
      <c r="B497" s="454" t="s">
        <v>292</v>
      </c>
      <c r="C497" s="454" t="s">
        <v>1538</v>
      </c>
      <c r="D497" s="454" t="s">
        <v>1533</v>
      </c>
      <c r="E497" s="771"/>
      <c r="F497" s="279">
        <v>16.822455269999999</v>
      </c>
    </row>
    <row r="498" spans="1:6" ht="21" customHeight="1">
      <c r="A498" s="454">
        <v>492</v>
      </c>
      <c r="B498" s="454" t="s">
        <v>292</v>
      </c>
      <c r="C498" s="454" t="s">
        <v>1539</v>
      </c>
      <c r="D498" s="454" t="s">
        <v>1540</v>
      </c>
      <c r="E498" s="771"/>
      <c r="F498" s="280">
        <v>11.68592059</v>
      </c>
    </row>
    <row r="499" spans="1:6" ht="21" customHeight="1">
      <c r="A499" s="454">
        <v>493</v>
      </c>
      <c r="B499" s="454" t="s">
        <v>292</v>
      </c>
      <c r="C499" s="454" t="s">
        <v>1541</v>
      </c>
      <c r="D499" s="454" t="s">
        <v>1542</v>
      </c>
      <c r="E499" s="771"/>
      <c r="F499" s="279">
        <v>7.7290549400000002</v>
      </c>
    </row>
    <row r="500" spans="1:6" ht="21" customHeight="1">
      <c r="A500" s="454">
        <v>494</v>
      </c>
      <c r="B500" s="454" t="s">
        <v>292</v>
      </c>
      <c r="C500" s="454" t="s">
        <v>1543</v>
      </c>
      <c r="D500" s="454" t="s">
        <v>1544</v>
      </c>
      <c r="E500" s="771"/>
      <c r="F500" s="280">
        <v>7.3969180000000003</v>
      </c>
    </row>
    <row r="501" spans="1:6" ht="21" customHeight="1">
      <c r="A501" s="454">
        <v>495</v>
      </c>
      <c r="B501" s="454" t="s">
        <v>292</v>
      </c>
      <c r="C501" s="454" t="s">
        <v>1545</v>
      </c>
      <c r="D501" s="454" t="s">
        <v>1546</v>
      </c>
      <c r="E501" s="771"/>
      <c r="F501" s="279">
        <v>6.2346950000000003</v>
      </c>
    </row>
    <row r="502" spans="1:6" ht="21" customHeight="1">
      <c r="A502" s="454">
        <v>496</v>
      </c>
      <c r="B502" s="454" t="s">
        <v>292</v>
      </c>
      <c r="C502" s="454" t="s">
        <v>1547</v>
      </c>
      <c r="D502" s="454" t="s">
        <v>1535</v>
      </c>
      <c r="E502" s="771"/>
      <c r="F502" s="280">
        <v>6.0182469999999997</v>
      </c>
    </row>
    <row r="503" spans="1:6" ht="21" customHeight="1">
      <c r="A503" s="454">
        <v>497</v>
      </c>
      <c r="B503" s="454" t="s">
        <v>292</v>
      </c>
      <c r="C503" s="454" t="s">
        <v>1548</v>
      </c>
      <c r="D503" s="454" t="s">
        <v>1533</v>
      </c>
      <c r="E503" s="771"/>
      <c r="F503" s="279">
        <v>5.1239028200000005</v>
      </c>
    </row>
    <row r="504" spans="1:6" ht="21" customHeight="1">
      <c r="A504" s="454">
        <v>498</v>
      </c>
      <c r="B504" s="454" t="s">
        <v>292</v>
      </c>
      <c r="C504" s="454" t="s">
        <v>1549</v>
      </c>
      <c r="D504" s="454" t="s">
        <v>1533</v>
      </c>
      <c r="E504" s="771"/>
      <c r="F504" s="280">
        <v>4.51003241</v>
      </c>
    </row>
    <row r="505" spans="1:6" ht="21" customHeight="1">
      <c r="A505" s="454">
        <v>499</v>
      </c>
      <c r="B505" s="454" t="s">
        <v>292</v>
      </c>
      <c r="C505" s="454" t="s">
        <v>1550</v>
      </c>
      <c r="D505" s="454" t="s">
        <v>1551</v>
      </c>
      <c r="E505" s="771"/>
      <c r="F505" s="279">
        <v>3.80029438</v>
      </c>
    </row>
    <row r="506" spans="1:6" ht="21" customHeight="1">
      <c r="A506" s="454">
        <v>500</v>
      </c>
      <c r="B506" s="454" t="s">
        <v>292</v>
      </c>
      <c r="C506" s="454" t="s">
        <v>1552</v>
      </c>
      <c r="D506" s="454" t="s">
        <v>1542</v>
      </c>
      <c r="E506" s="771"/>
      <c r="F506" s="280">
        <v>3.0487997899999999</v>
      </c>
    </row>
    <row r="507" spans="1:6" ht="21" customHeight="1">
      <c r="A507" s="454">
        <v>501</v>
      </c>
      <c r="B507" s="454" t="s">
        <v>292</v>
      </c>
      <c r="C507" s="454" t="s">
        <v>1553</v>
      </c>
      <c r="D507" s="454" t="s">
        <v>1535</v>
      </c>
      <c r="E507" s="771"/>
      <c r="F507" s="279">
        <v>2.3830469300000003</v>
      </c>
    </row>
    <row r="508" spans="1:6" ht="21" customHeight="1">
      <c r="A508" s="454">
        <v>502</v>
      </c>
      <c r="B508" s="454" t="s">
        <v>292</v>
      </c>
      <c r="C508" s="454" t="s">
        <v>1554</v>
      </c>
      <c r="D508" s="454" t="s">
        <v>1535</v>
      </c>
      <c r="E508" s="771"/>
      <c r="F508" s="280">
        <v>2.0035337100000001</v>
      </c>
    </row>
    <row r="509" spans="1:6" ht="21" customHeight="1">
      <c r="A509" s="454">
        <v>503</v>
      </c>
      <c r="B509" s="454" t="s">
        <v>292</v>
      </c>
      <c r="C509" s="454" t="s">
        <v>1555</v>
      </c>
      <c r="D509" s="454" t="s">
        <v>1556</v>
      </c>
      <c r="E509" s="771"/>
      <c r="F509" s="279">
        <v>1.8681316399999999</v>
      </c>
    </row>
    <row r="510" spans="1:6" ht="21" customHeight="1">
      <c r="A510" s="454">
        <v>504</v>
      </c>
      <c r="B510" s="454" t="s">
        <v>292</v>
      </c>
      <c r="C510" s="454" t="s">
        <v>1557</v>
      </c>
      <c r="D510" s="454" t="s">
        <v>1540</v>
      </c>
      <c r="E510" s="771"/>
      <c r="F510" s="280">
        <v>1.7065538099999999</v>
      </c>
    </row>
    <row r="511" spans="1:6" ht="21" customHeight="1">
      <c r="A511" s="454">
        <v>505</v>
      </c>
      <c r="B511" s="454" t="s">
        <v>292</v>
      </c>
      <c r="C511" s="454" t="s">
        <v>1558</v>
      </c>
      <c r="D511" s="454" t="s">
        <v>1535</v>
      </c>
      <c r="E511" s="771"/>
      <c r="F511" s="279">
        <v>1.6157711100000001</v>
      </c>
    </row>
    <row r="512" spans="1:6" ht="21" customHeight="1">
      <c r="A512" s="454">
        <v>506</v>
      </c>
      <c r="B512" s="454" t="s">
        <v>292</v>
      </c>
      <c r="C512" s="454" t="s">
        <v>1559</v>
      </c>
      <c r="D512" s="454" t="s">
        <v>1544</v>
      </c>
      <c r="E512" s="771"/>
      <c r="F512" s="280">
        <v>0.78260047999999993</v>
      </c>
    </row>
    <row r="513" spans="1:6" ht="21" customHeight="1">
      <c r="A513" s="454">
        <v>507</v>
      </c>
      <c r="B513" s="454" t="s">
        <v>292</v>
      </c>
      <c r="C513" s="454" t="s">
        <v>1560</v>
      </c>
      <c r="D513" s="454" t="s">
        <v>1546</v>
      </c>
      <c r="E513" s="771"/>
      <c r="F513" s="279">
        <v>0.37097821999999997</v>
      </c>
    </row>
    <row r="514" spans="1:6" ht="21" customHeight="1">
      <c r="A514" s="454">
        <v>508</v>
      </c>
      <c r="B514" s="454" t="s">
        <v>292</v>
      </c>
      <c r="C514" s="454" t="s">
        <v>1561</v>
      </c>
      <c r="D514" s="454" t="s">
        <v>1544</v>
      </c>
      <c r="E514" s="771"/>
      <c r="F514" s="280">
        <v>0.29242241999999996</v>
      </c>
    </row>
    <row r="515" spans="1:6" ht="21" customHeight="1">
      <c r="A515" s="454">
        <v>509</v>
      </c>
      <c r="B515" s="454" t="s">
        <v>292</v>
      </c>
      <c r="C515" s="454" t="s">
        <v>1562</v>
      </c>
      <c r="D515" s="454" t="s">
        <v>1544</v>
      </c>
      <c r="E515" s="771"/>
      <c r="F515" s="279">
        <v>0.26001029999999997</v>
      </c>
    </row>
    <row r="516" spans="1:6" ht="21" customHeight="1">
      <c r="A516" s="454">
        <v>510</v>
      </c>
      <c r="B516" s="454" t="s">
        <v>292</v>
      </c>
      <c r="C516" s="454" t="s">
        <v>1563</v>
      </c>
      <c r="D516" s="454" t="s">
        <v>1546</v>
      </c>
      <c r="E516" s="771"/>
      <c r="F516" s="280">
        <v>9.2410630000000007E-2</v>
      </c>
    </row>
    <row r="517" spans="1:6" ht="21" customHeight="1">
      <c r="A517" s="454">
        <v>511</v>
      </c>
      <c r="B517" s="454" t="s">
        <v>294</v>
      </c>
      <c r="C517" s="454" t="s">
        <v>1564</v>
      </c>
      <c r="D517" s="454" t="s">
        <v>1565</v>
      </c>
      <c r="E517" s="771"/>
      <c r="F517" s="279">
        <v>76.446911790000001</v>
      </c>
    </row>
    <row r="518" spans="1:6" ht="21" customHeight="1">
      <c r="A518" s="454">
        <v>512</v>
      </c>
      <c r="B518" s="454" t="s">
        <v>294</v>
      </c>
      <c r="C518" s="454" t="s">
        <v>1566</v>
      </c>
      <c r="D518" s="454" t="s">
        <v>1567</v>
      </c>
      <c r="E518" s="771"/>
      <c r="F518" s="280">
        <v>37.187040090000004</v>
      </c>
    </row>
    <row r="519" spans="1:6" ht="21" customHeight="1">
      <c r="A519" s="454">
        <v>513</v>
      </c>
      <c r="B519" s="454" t="s">
        <v>294</v>
      </c>
      <c r="C519" s="454" t="s">
        <v>1568</v>
      </c>
      <c r="D519" s="454" t="s">
        <v>1569</v>
      </c>
      <c r="E519" s="771"/>
      <c r="F519" s="279">
        <v>25</v>
      </c>
    </row>
    <row r="520" spans="1:6" ht="21" customHeight="1">
      <c r="A520" s="454">
        <v>514</v>
      </c>
      <c r="B520" s="454" t="s">
        <v>294</v>
      </c>
      <c r="C520" s="454" t="s">
        <v>1570</v>
      </c>
      <c r="D520" s="454" t="s">
        <v>1569</v>
      </c>
      <c r="E520" s="771"/>
      <c r="F520" s="280">
        <v>6.5599162</v>
      </c>
    </row>
    <row r="521" spans="1:6" ht="21" customHeight="1">
      <c r="A521" s="454">
        <v>515</v>
      </c>
      <c r="B521" s="454" t="s">
        <v>294</v>
      </c>
      <c r="C521" s="454" t="s">
        <v>1571</v>
      </c>
      <c r="D521" s="454" t="s">
        <v>1569</v>
      </c>
      <c r="E521" s="771"/>
      <c r="F521" s="279">
        <v>3.1053897999999998</v>
      </c>
    </row>
    <row r="522" spans="1:6" ht="21" customHeight="1">
      <c r="A522" s="454">
        <v>516</v>
      </c>
      <c r="B522" s="454" t="s">
        <v>334</v>
      </c>
      <c r="C522" s="454" t="s">
        <v>1572</v>
      </c>
      <c r="D522" s="454" t="s">
        <v>1573</v>
      </c>
      <c r="E522" s="771"/>
      <c r="F522" s="280">
        <v>76.760814840000009</v>
      </c>
    </row>
    <row r="523" spans="1:6" ht="21" customHeight="1">
      <c r="A523" s="454">
        <v>517</v>
      </c>
      <c r="B523" s="454" t="s">
        <v>334</v>
      </c>
      <c r="C523" s="454" t="s">
        <v>1574</v>
      </c>
      <c r="D523" s="454" t="s">
        <v>1575</v>
      </c>
      <c r="E523" s="771"/>
      <c r="F523" s="279">
        <v>5.7678729400000002</v>
      </c>
    </row>
    <row r="524" spans="1:6" ht="21" customHeight="1">
      <c r="A524" s="454">
        <v>518</v>
      </c>
      <c r="B524" s="454" t="s">
        <v>334</v>
      </c>
      <c r="C524" s="454" t="s">
        <v>1576</v>
      </c>
      <c r="D524" s="454" t="s">
        <v>1577</v>
      </c>
      <c r="E524" s="771"/>
      <c r="F524" s="280">
        <v>3.8179667500000001</v>
      </c>
    </row>
    <row r="525" spans="1:6" ht="21" customHeight="1">
      <c r="A525" s="454">
        <v>519</v>
      </c>
      <c r="B525" s="454" t="s">
        <v>334</v>
      </c>
      <c r="C525" s="454" t="s">
        <v>1578</v>
      </c>
      <c r="D525" s="454" t="s">
        <v>1573</v>
      </c>
      <c r="E525" s="771"/>
      <c r="F525" s="279">
        <v>3.7443258900000003</v>
      </c>
    </row>
    <row r="526" spans="1:6" ht="21" customHeight="1">
      <c r="A526" s="454">
        <v>520</v>
      </c>
      <c r="B526" s="454" t="s">
        <v>334</v>
      </c>
      <c r="C526" s="454" t="s">
        <v>1579</v>
      </c>
      <c r="D526" s="454" t="s">
        <v>1573</v>
      </c>
      <c r="E526" s="771"/>
      <c r="F526" s="280">
        <v>2.2969666699999998</v>
      </c>
    </row>
    <row r="527" spans="1:6" ht="21" customHeight="1">
      <c r="A527" s="454">
        <v>521</v>
      </c>
      <c r="B527" s="454" t="s">
        <v>334</v>
      </c>
      <c r="C527" s="454" t="s">
        <v>1580</v>
      </c>
      <c r="D527" s="454" t="s">
        <v>1573</v>
      </c>
      <c r="E527" s="771"/>
      <c r="F527" s="279">
        <v>1.9777674700000001</v>
      </c>
    </row>
    <row r="528" spans="1:6" ht="21" customHeight="1">
      <c r="A528" s="454">
        <v>522</v>
      </c>
      <c r="B528" s="454" t="s">
        <v>334</v>
      </c>
      <c r="C528" s="454" t="s">
        <v>1581</v>
      </c>
      <c r="D528" s="454" t="s">
        <v>1577</v>
      </c>
      <c r="E528" s="771"/>
      <c r="F528" s="280">
        <v>1.924339</v>
      </c>
    </row>
    <row r="529" spans="1:6" ht="21" customHeight="1">
      <c r="A529" s="454">
        <v>523</v>
      </c>
      <c r="B529" s="454" t="s">
        <v>334</v>
      </c>
      <c r="C529" s="454" t="s">
        <v>1582</v>
      </c>
      <c r="D529" s="454" t="s">
        <v>1575</v>
      </c>
      <c r="E529" s="771"/>
      <c r="F529" s="279">
        <v>1.9072877099999999</v>
      </c>
    </row>
    <row r="530" spans="1:6" ht="21" customHeight="1">
      <c r="A530" s="454">
        <v>524</v>
      </c>
      <c r="B530" s="454" t="s">
        <v>334</v>
      </c>
      <c r="C530" s="454" t="s">
        <v>1583</v>
      </c>
      <c r="D530" s="454" t="s">
        <v>1584</v>
      </c>
      <c r="E530" s="771"/>
      <c r="F530" s="280">
        <v>1.6080256499999999</v>
      </c>
    </row>
    <row r="531" spans="1:6" ht="21" customHeight="1">
      <c r="A531" s="454">
        <v>525</v>
      </c>
      <c r="B531" s="454" t="s">
        <v>334</v>
      </c>
      <c r="C531" s="454" t="s">
        <v>1585</v>
      </c>
      <c r="D531" s="454" t="s">
        <v>1586</v>
      </c>
      <c r="E531" s="771"/>
      <c r="F531" s="279">
        <v>1.15071842</v>
      </c>
    </row>
    <row r="532" spans="1:6" ht="21" customHeight="1">
      <c r="A532" s="454">
        <v>526</v>
      </c>
      <c r="B532" s="454" t="s">
        <v>334</v>
      </c>
      <c r="C532" s="454" t="s">
        <v>1587</v>
      </c>
      <c r="D532" s="454" t="s">
        <v>1588</v>
      </c>
      <c r="E532" s="771"/>
      <c r="F532" s="280">
        <v>1.1265559199999999</v>
      </c>
    </row>
    <row r="533" spans="1:6" ht="21" customHeight="1">
      <c r="A533" s="454">
        <v>527</v>
      </c>
      <c r="B533" s="454" t="s">
        <v>334</v>
      </c>
      <c r="C533" s="454" t="s">
        <v>1589</v>
      </c>
      <c r="D533" s="454" t="s">
        <v>1575</v>
      </c>
      <c r="E533" s="771"/>
      <c r="F533" s="279">
        <v>1.0628592699999999</v>
      </c>
    </row>
    <row r="534" spans="1:6" ht="21" customHeight="1">
      <c r="A534" s="454">
        <v>528</v>
      </c>
      <c r="B534" s="454" t="s">
        <v>334</v>
      </c>
      <c r="C534" s="454" t="s">
        <v>1590</v>
      </c>
      <c r="D534" s="454" t="s">
        <v>1586</v>
      </c>
      <c r="E534" s="771"/>
      <c r="F534" s="280">
        <v>0.65758256000000004</v>
      </c>
    </row>
    <row r="535" spans="1:6" ht="21" customHeight="1">
      <c r="A535" s="454">
        <v>529</v>
      </c>
      <c r="B535" s="454" t="s">
        <v>334</v>
      </c>
      <c r="C535" s="454" t="s">
        <v>1591</v>
      </c>
      <c r="D535" s="454" t="s">
        <v>1584</v>
      </c>
      <c r="E535" s="771"/>
      <c r="F535" s="279">
        <v>0.63042288000000002</v>
      </c>
    </row>
    <row r="536" spans="1:6" ht="21" customHeight="1">
      <c r="A536" s="454">
        <v>530</v>
      </c>
      <c r="B536" s="454" t="s">
        <v>334</v>
      </c>
      <c r="C536" s="454" t="s">
        <v>1592</v>
      </c>
      <c r="D536" s="454" t="s">
        <v>1586</v>
      </c>
      <c r="E536" s="771"/>
      <c r="F536" s="280">
        <v>0.59106601999999997</v>
      </c>
    </row>
    <row r="537" spans="1:6" ht="21" customHeight="1">
      <c r="A537" s="454">
        <v>531</v>
      </c>
      <c r="B537" s="454" t="s">
        <v>334</v>
      </c>
      <c r="C537" s="454" t="s">
        <v>1593</v>
      </c>
      <c r="D537" s="454" t="s">
        <v>1573</v>
      </c>
      <c r="E537" s="771"/>
      <c r="F537" s="279">
        <v>0.42112799000000001</v>
      </c>
    </row>
    <row r="538" spans="1:6" ht="21" customHeight="1">
      <c r="A538" s="454">
        <v>532</v>
      </c>
      <c r="B538" s="454" t="s">
        <v>334</v>
      </c>
      <c r="C538" s="454" t="s">
        <v>1594</v>
      </c>
      <c r="D538" s="454" t="s">
        <v>1573</v>
      </c>
      <c r="E538" s="771"/>
      <c r="F538" s="280">
        <v>0.40363553000000002</v>
      </c>
    </row>
    <row r="539" spans="1:6" ht="21" customHeight="1">
      <c r="A539" s="454">
        <v>533</v>
      </c>
      <c r="B539" s="454" t="s">
        <v>334</v>
      </c>
      <c r="C539" s="454" t="s">
        <v>1595</v>
      </c>
      <c r="D539" s="454" t="s">
        <v>1575</v>
      </c>
      <c r="E539" s="771"/>
      <c r="F539" s="279">
        <v>0.34419699999999998</v>
      </c>
    </row>
    <row r="540" spans="1:6" ht="21" customHeight="1">
      <c r="A540" s="454">
        <v>534</v>
      </c>
      <c r="B540" s="454" t="s">
        <v>334</v>
      </c>
      <c r="C540" s="454" t="s">
        <v>1596</v>
      </c>
      <c r="D540" s="454" t="s">
        <v>1573</v>
      </c>
      <c r="E540" s="771"/>
      <c r="F540" s="280">
        <v>0.13859199999999999</v>
      </c>
    </row>
    <row r="541" spans="1:6" ht="21" customHeight="1">
      <c r="A541" s="454">
        <v>535</v>
      </c>
      <c r="B541" s="454" t="s">
        <v>334</v>
      </c>
      <c r="C541" s="454" t="s">
        <v>1597</v>
      </c>
      <c r="D541" s="454" t="s">
        <v>1584</v>
      </c>
      <c r="E541" s="771"/>
      <c r="F541" s="279">
        <v>8.7302429999999986E-2</v>
      </c>
    </row>
    <row r="542" spans="1:6" ht="21" customHeight="1">
      <c r="A542" s="454">
        <v>536</v>
      </c>
      <c r="B542" s="454" t="s">
        <v>334</v>
      </c>
      <c r="C542" s="454" t="s">
        <v>1598</v>
      </c>
      <c r="D542" s="454" t="s">
        <v>1599</v>
      </c>
      <c r="E542" s="771"/>
      <c r="F542" s="280">
        <v>8.3099320000000004E-2</v>
      </c>
    </row>
    <row r="543" spans="1:6" ht="21" customHeight="1">
      <c r="A543" s="454">
        <v>537</v>
      </c>
      <c r="B543" s="454" t="s">
        <v>334</v>
      </c>
      <c r="C543" s="454" t="s">
        <v>1600</v>
      </c>
      <c r="D543" s="454" t="s">
        <v>1584</v>
      </c>
      <c r="E543" s="771"/>
      <c r="F543" s="279">
        <v>1.763895E-2</v>
      </c>
    </row>
    <row r="544" spans="1:6" ht="21" customHeight="1">
      <c r="A544" s="454">
        <v>538</v>
      </c>
      <c r="B544" s="454" t="s">
        <v>334</v>
      </c>
      <c r="C544" s="454" t="s">
        <v>1601</v>
      </c>
      <c r="D544" s="454" t="s">
        <v>1584</v>
      </c>
      <c r="E544" s="771"/>
      <c r="F544" s="280">
        <v>8.3990799999999997E-3</v>
      </c>
    </row>
    <row r="545" spans="1:8" ht="21" customHeight="1">
      <c r="A545" s="454">
        <v>539</v>
      </c>
      <c r="B545" s="454" t="s">
        <v>334</v>
      </c>
      <c r="C545" s="454" t="s">
        <v>1602</v>
      </c>
      <c r="D545" s="454" t="s">
        <v>1577</v>
      </c>
      <c r="E545" s="771"/>
      <c r="F545" s="279">
        <v>6.9669499999999995E-3</v>
      </c>
    </row>
    <row r="546" spans="1:8" ht="21" customHeight="1">
      <c r="A546" s="454">
        <v>540</v>
      </c>
      <c r="B546" s="454" t="s">
        <v>334</v>
      </c>
      <c r="C546" s="454" t="s">
        <v>1603</v>
      </c>
      <c r="D546" s="454" t="s">
        <v>1584</v>
      </c>
      <c r="E546" s="771"/>
      <c r="F546" s="280">
        <v>5.2893999999999997E-3</v>
      </c>
    </row>
    <row r="547" spans="1:8" ht="21" customHeight="1">
      <c r="A547" s="454">
        <v>541</v>
      </c>
      <c r="B547" s="454" t="s">
        <v>334</v>
      </c>
      <c r="C547" s="454" t="s">
        <v>1604</v>
      </c>
      <c r="D547" s="454" t="s">
        <v>1573</v>
      </c>
      <c r="E547" s="771"/>
      <c r="F547" s="279">
        <v>4.5155799999999999E-3</v>
      </c>
    </row>
    <row r="548" spans="1:8" ht="21" customHeight="1">
      <c r="A548" s="454">
        <v>542</v>
      </c>
      <c r="B548" s="454" t="s">
        <v>334</v>
      </c>
      <c r="C548" s="454" t="s">
        <v>1605</v>
      </c>
      <c r="D548" s="454" t="s">
        <v>1584</v>
      </c>
      <c r="E548" s="771"/>
      <c r="F548" s="280">
        <v>3.9282900000000001E-3</v>
      </c>
    </row>
    <row r="549" spans="1:8" ht="21" customHeight="1">
      <c r="A549" s="454">
        <v>543</v>
      </c>
      <c r="B549" s="454" t="s">
        <v>297</v>
      </c>
      <c r="C549" s="454" t="s">
        <v>1606</v>
      </c>
      <c r="D549" s="454" t="s">
        <v>1607</v>
      </c>
      <c r="E549" s="771"/>
      <c r="F549" s="279">
        <v>88.091765269999996</v>
      </c>
    </row>
    <row r="550" spans="1:8" ht="21" customHeight="1">
      <c r="A550" s="454">
        <v>544</v>
      </c>
      <c r="B550" s="454" t="s">
        <v>297</v>
      </c>
      <c r="C550" s="454" t="s">
        <v>1608</v>
      </c>
      <c r="D550" s="454" t="s">
        <v>1609</v>
      </c>
      <c r="E550" s="771"/>
      <c r="F550" s="280">
        <v>50</v>
      </c>
    </row>
    <row r="551" spans="1:8" ht="21" customHeight="1">
      <c r="A551" s="454">
        <v>545</v>
      </c>
      <c r="B551" s="454" t="s">
        <v>297</v>
      </c>
      <c r="C551" s="454" t="s">
        <v>1610</v>
      </c>
      <c r="D551" s="454" t="s">
        <v>1611</v>
      </c>
      <c r="E551" s="771"/>
      <c r="F551" s="279">
        <v>42.893133770000006</v>
      </c>
    </row>
    <row r="552" spans="1:8" ht="21" customHeight="1">
      <c r="A552" s="454">
        <v>546</v>
      </c>
      <c r="B552" s="454" t="s">
        <v>297</v>
      </c>
      <c r="C552" s="454" t="s">
        <v>1612</v>
      </c>
      <c r="D552" s="454" t="s">
        <v>1609</v>
      </c>
      <c r="E552" s="771"/>
      <c r="F552" s="280">
        <v>38.075544020000002</v>
      </c>
    </row>
    <row r="553" spans="1:8" ht="21" customHeight="1">
      <c r="A553" s="454">
        <v>547</v>
      </c>
      <c r="B553" s="454" t="s">
        <v>297</v>
      </c>
      <c r="C553" s="454" t="s">
        <v>1613</v>
      </c>
      <c r="D553" s="454" t="s">
        <v>1614</v>
      </c>
      <c r="E553" s="771"/>
      <c r="F553" s="279">
        <v>5.7723129999999996</v>
      </c>
    </row>
    <row r="554" spans="1:8" ht="21" customHeight="1">
      <c r="A554" s="454">
        <v>548</v>
      </c>
      <c r="B554" s="454" t="s">
        <v>297</v>
      </c>
      <c r="C554" s="454" t="s">
        <v>1615</v>
      </c>
      <c r="D554" s="454" t="s">
        <v>1614</v>
      </c>
      <c r="E554" s="771"/>
      <c r="F554" s="280">
        <v>1.9796419999999999</v>
      </c>
    </row>
    <row r="555" spans="1:8" ht="21" customHeight="1">
      <c r="A555" s="454">
        <v>549</v>
      </c>
      <c r="B555" s="454" t="s">
        <v>297</v>
      </c>
      <c r="C555" s="454" t="s">
        <v>1616</v>
      </c>
      <c r="D555" s="454" t="s">
        <v>1611</v>
      </c>
      <c r="E555" s="771"/>
      <c r="F555" s="279">
        <v>1.895718</v>
      </c>
    </row>
    <row r="556" spans="1:8" ht="21" customHeight="1">
      <c r="A556" s="773" t="s">
        <v>364</v>
      </c>
      <c r="B556" s="774"/>
      <c r="C556" s="774"/>
      <c r="D556" s="775"/>
      <c r="E556" s="772"/>
      <c r="F556" s="207">
        <v>12472.029215162693</v>
      </c>
      <c r="H556" s="310"/>
    </row>
    <row r="557" spans="1:8" s="328" customFormat="1" ht="21" customHeight="1">
      <c r="A557" s="766" t="s">
        <v>445</v>
      </c>
      <c r="B557" s="767"/>
      <c r="C557" s="767"/>
      <c r="D557" s="767"/>
      <c r="E557" s="767"/>
      <c r="F557" s="380" t="s">
        <v>301</v>
      </c>
      <c r="G557" s="333"/>
    </row>
  </sheetData>
  <mergeCells count="10">
    <mergeCell ref="A557:E557"/>
    <mergeCell ref="A4:F4"/>
    <mergeCell ref="E5:E6"/>
    <mergeCell ref="D5:D6"/>
    <mergeCell ref="C5:C6"/>
    <mergeCell ref="B5:B6"/>
    <mergeCell ref="F5:F6"/>
    <mergeCell ref="A5:A6"/>
    <mergeCell ref="E7:E556"/>
    <mergeCell ref="A556:D556"/>
  </mergeCells>
  <hyperlinks>
    <hyperlink ref="F557" location="'Index'!A1" display="العودة الى الفهرس" xr:uid="{F3E84E51-C139-4119-A79B-419D76E14082}"/>
  </hyperlinks>
  <pageMargins left="0.70866141732283461" right="0.70866141732283461" top="0.74803149606299213" bottom="0.74803149606299213" header="0.31496062992125984" footer="0.31496062992125984"/>
  <pageSetup paperSize="9" scale="10" orientation="landscape" r:id="rId1"/>
  <rowBreaks count="2" manualBreakCount="2">
    <brk id="62" max="5" man="1"/>
    <brk id="300" max="5"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F485-7552-423A-A4A1-4F5477D44921}">
  <dimension ref="A1:I26"/>
  <sheetViews>
    <sheetView showGridLines="0" view="pageBreakPreview" zoomScaleNormal="80" zoomScaleSheetLayoutView="100" workbookViewId="0">
      <selection activeCell="N18" sqref="N18"/>
    </sheetView>
  </sheetViews>
  <sheetFormatPr defaultColWidth="8.75" defaultRowHeight="19"/>
  <cols>
    <col min="1" max="1" width="4.25" style="278" customWidth="1"/>
    <col min="2" max="2" width="11.83203125" style="278" bestFit="1" customWidth="1"/>
    <col min="3" max="3" width="15.4140625" style="278" bestFit="1" customWidth="1"/>
    <col min="4" max="4" width="11.58203125" style="278" bestFit="1" customWidth="1"/>
    <col min="5" max="7" width="16.58203125" style="278" customWidth="1"/>
    <col min="8" max="16384" width="8.75" style="278"/>
  </cols>
  <sheetData>
    <row r="1" spans="1:7" ht="21" customHeight="1">
      <c r="A1" s="239"/>
      <c r="B1" s="239"/>
      <c r="C1" s="239"/>
      <c r="D1" s="277"/>
    </row>
    <row r="2" spans="1:7" ht="21" customHeight="1">
      <c r="A2" s="239"/>
      <c r="B2" s="239"/>
      <c r="C2" s="239"/>
      <c r="D2" s="277"/>
    </row>
    <row r="3" spans="1:7" ht="21" customHeight="1">
      <c r="A3" s="239"/>
      <c r="B3" s="239"/>
      <c r="C3" s="239"/>
      <c r="D3" s="277"/>
    </row>
    <row r="4" spans="1:7" ht="55" customHeight="1">
      <c r="A4" s="768" t="s">
        <v>856</v>
      </c>
      <c r="B4" s="769"/>
      <c r="C4" s="769"/>
      <c r="D4" s="769"/>
      <c r="E4" s="769"/>
      <c r="F4" s="769"/>
      <c r="G4" s="776"/>
    </row>
    <row r="5" spans="1:7" ht="21" customHeight="1">
      <c r="A5" s="515" t="s">
        <v>718</v>
      </c>
      <c r="B5" s="515" t="s">
        <v>302</v>
      </c>
      <c r="C5" s="515" t="s">
        <v>855</v>
      </c>
      <c r="D5" s="515" t="s">
        <v>858</v>
      </c>
      <c r="E5" s="515" t="s">
        <v>270</v>
      </c>
      <c r="F5" s="481" t="s">
        <v>877</v>
      </c>
      <c r="G5" s="481"/>
    </row>
    <row r="6" spans="1:7" ht="21" customHeight="1">
      <c r="A6" s="517"/>
      <c r="B6" s="517"/>
      <c r="C6" s="517"/>
      <c r="D6" s="517"/>
      <c r="E6" s="517"/>
      <c r="F6" s="340">
        <v>2023</v>
      </c>
      <c r="G6" s="340">
        <v>2024</v>
      </c>
    </row>
    <row r="7" spans="1:7" ht="21" customHeight="1">
      <c r="A7" s="515">
        <v>1</v>
      </c>
      <c r="B7" s="515" t="s">
        <v>274</v>
      </c>
      <c r="C7" s="357" t="s">
        <v>859</v>
      </c>
      <c r="D7" s="357" t="s">
        <v>274</v>
      </c>
      <c r="E7" s="515" t="s">
        <v>857</v>
      </c>
      <c r="F7" s="279">
        <v>50000</v>
      </c>
      <c r="G7" s="140">
        <v>12000</v>
      </c>
    </row>
    <row r="8" spans="1:7" ht="21" customHeight="1">
      <c r="A8" s="516"/>
      <c r="B8" s="516"/>
      <c r="C8" s="357" t="s">
        <v>860</v>
      </c>
      <c r="D8" s="357" t="s">
        <v>274</v>
      </c>
      <c r="E8" s="516"/>
      <c r="F8" s="280">
        <v>241000</v>
      </c>
      <c r="G8" s="139">
        <v>70000</v>
      </c>
    </row>
    <row r="9" spans="1:7" ht="21" customHeight="1">
      <c r="A9" s="516"/>
      <c r="B9" s="516"/>
      <c r="C9" s="357" t="s">
        <v>861</v>
      </c>
      <c r="D9" s="357" t="s">
        <v>274</v>
      </c>
      <c r="E9" s="516"/>
      <c r="F9" s="279">
        <v>50000</v>
      </c>
      <c r="G9" s="140">
        <v>39500</v>
      </c>
    </row>
    <row r="10" spans="1:7" ht="21" customHeight="1">
      <c r="A10" s="516"/>
      <c r="B10" s="516"/>
      <c r="C10" s="357" t="s">
        <v>862</v>
      </c>
      <c r="D10" s="357" t="s">
        <v>274</v>
      </c>
      <c r="E10" s="516"/>
      <c r="F10" s="280">
        <v>150000</v>
      </c>
      <c r="G10" s="139">
        <v>20000</v>
      </c>
    </row>
    <row r="11" spans="1:7" ht="21" customHeight="1">
      <c r="A11" s="517"/>
      <c r="B11" s="517"/>
      <c r="C11" s="357" t="s">
        <v>506</v>
      </c>
      <c r="D11" s="357" t="s">
        <v>863</v>
      </c>
      <c r="E11" s="516"/>
      <c r="F11" s="279">
        <v>300000</v>
      </c>
      <c r="G11" s="140">
        <v>3000</v>
      </c>
    </row>
    <row r="12" spans="1:7" ht="21" customHeight="1">
      <c r="A12" s="515">
        <v>2</v>
      </c>
      <c r="B12" s="515" t="s">
        <v>276</v>
      </c>
      <c r="C12" s="357" t="s">
        <v>864</v>
      </c>
      <c r="D12" s="357" t="s">
        <v>276</v>
      </c>
      <c r="E12" s="516"/>
      <c r="F12" s="280">
        <v>42460</v>
      </c>
      <c r="G12" s="139">
        <v>130700</v>
      </c>
    </row>
    <row r="13" spans="1:7" ht="21" customHeight="1">
      <c r="A13" s="517"/>
      <c r="B13" s="517"/>
      <c r="C13" s="357" t="s">
        <v>865</v>
      </c>
      <c r="D13" s="357" t="s">
        <v>308</v>
      </c>
      <c r="E13" s="516"/>
      <c r="F13" s="279">
        <v>42810</v>
      </c>
      <c r="G13" s="140">
        <v>50000</v>
      </c>
    </row>
    <row r="14" spans="1:7" ht="21" customHeight="1">
      <c r="A14" s="515">
        <v>3</v>
      </c>
      <c r="B14" s="515" t="s">
        <v>278</v>
      </c>
      <c r="C14" s="357" t="s">
        <v>866</v>
      </c>
      <c r="D14" s="357" t="s">
        <v>278</v>
      </c>
      <c r="E14" s="516"/>
      <c r="F14" s="280">
        <v>50000</v>
      </c>
      <c r="G14" s="139">
        <v>62000</v>
      </c>
    </row>
    <row r="15" spans="1:7" ht="21" customHeight="1">
      <c r="A15" s="517"/>
      <c r="B15" s="517"/>
      <c r="C15" s="357" t="s">
        <v>867</v>
      </c>
      <c r="D15" s="357" t="s">
        <v>278</v>
      </c>
      <c r="E15" s="516"/>
      <c r="F15" s="279">
        <v>76325</v>
      </c>
      <c r="G15" s="140">
        <v>300000</v>
      </c>
    </row>
    <row r="16" spans="1:7" ht="21" customHeight="1">
      <c r="A16" s="515">
        <v>4</v>
      </c>
      <c r="B16" s="515" t="s">
        <v>280</v>
      </c>
      <c r="C16" s="357" t="s">
        <v>868</v>
      </c>
      <c r="D16" s="357" t="s">
        <v>869</v>
      </c>
      <c r="E16" s="516"/>
      <c r="F16" s="280">
        <v>300000</v>
      </c>
      <c r="G16" s="139">
        <v>450000</v>
      </c>
    </row>
    <row r="17" spans="1:9" ht="21" customHeight="1">
      <c r="A17" s="517"/>
      <c r="B17" s="517"/>
      <c r="C17" s="357" t="s">
        <v>870</v>
      </c>
      <c r="D17" s="357" t="s">
        <v>871</v>
      </c>
      <c r="E17" s="516"/>
      <c r="F17" s="279">
        <v>250000</v>
      </c>
      <c r="G17" s="140">
        <v>350000</v>
      </c>
    </row>
    <row r="18" spans="1:9" ht="21" customHeight="1">
      <c r="A18" s="362">
        <v>5</v>
      </c>
      <c r="B18" s="362" t="s">
        <v>283</v>
      </c>
      <c r="C18" s="357" t="s">
        <v>505</v>
      </c>
      <c r="D18" s="357" t="s">
        <v>311</v>
      </c>
      <c r="E18" s="516"/>
      <c r="F18" s="280">
        <v>460000</v>
      </c>
      <c r="G18" s="139">
        <v>1300000</v>
      </c>
    </row>
    <row r="19" spans="1:9" ht="21" customHeight="1">
      <c r="A19" s="357">
        <v>6</v>
      </c>
      <c r="B19" s="357" t="s">
        <v>290</v>
      </c>
      <c r="C19" s="357" t="s">
        <v>872</v>
      </c>
      <c r="D19" s="357" t="s">
        <v>314</v>
      </c>
      <c r="E19" s="516"/>
      <c r="F19" s="279">
        <v>200000</v>
      </c>
      <c r="G19" s="140">
        <v>150000</v>
      </c>
    </row>
    <row r="20" spans="1:9" ht="21" customHeight="1">
      <c r="A20" s="357">
        <v>7</v>
      </c>
      <c r="B20" s="357" t="s">
        <v>292</v>
      </c>
      <c r="C20" s="357" t="s">
        <v>873</v>
      </c>
      <c r="D20" s="357" t="s">
        <v>292</v>
      </c>
      <c r="E20" s="516"/>
      <c r="F20" s="280">
        <v>200000</v>
      </c>
      <c r="G20" s="139">
        <v>200000</v>
      </c>
    </row>
    <row r="21" spans="1:9" ht="21" customHeight="1">
      <c r="A21" s="357">
        <v>8</v>
      </c>
      <c r="B21" s="357" t="s">
        <v>288</v>
      </c>
      <c r="C21" s="357" t="s">
        <v>874</v>
      </c>
      <c r="D21" s="357" t="s">
        <v>288</v>
      </c>
      <c r="E21" s="516"/>
      <c r="F21" s="279">
        <v>74000</v>
      </c>
      <c r="G21" s="140">
        <v>3000</v>
      </c>
    </row>
    <row r="22" spans="1:9" ht="21" customHeight="1">
      <c r="A22" s="357">
        <v>9</v>
      </c>
      <c r="B22" s="357" t="s">
        <v>334</v>
      </c>
      <c r="C22" s="357" t="s">
        <v>875</v>
      </c>
      <c r="D22" s="357" t="s">
        <v>876</v>
      </c>
      <c r="E22" s="516"/>
      <c r="F22" s="280">
        <v>95000</v>
      </c>
      <c r="G22" s="139">
        <v>95000</v>
      </c>
    </row>
    <row r="23" spans="1:9" ht="21" customHeight="1">
      <c r="A23" s="777" t="s">
        <v>364</v>
      </c>
      <c r="B23" s="778"/>
      <c r="C23" s="778"/>
      <c r="D23" s="779"/>
      <c r="E23" s="517"/>
      <c r="F23" s="207">
        <v>2581595</v>
      </c>
      <c r="G23" s="207">
        <v>3235200</v>
      </c>
      <c r="H23" s="311"/>
      <c r="I23" s="346"/>
    </row>
    <row r="24" spans="1:9" ht="21" customHeight="1">
      <c r="A24" s="766" t="s">
        <v>878</v>
      </c>
      <c r="B24" s="767"/>
      <c r="C24" s="767"/>
      <c r="D24" s="767"/>
      <c r="E24" s="767"/>
      <c r="F24" s="780"/>
      <c r="G24" s="781"/>
      <c r="H24" s="311"/>
      <c r="I24" s="346"/>
    </row>
    <row r="25" spans="1:9" s="328" customFormat="1" ht="21" customHeight="1">
      <c r="A25" s="766" t="s">
        <v>445</v>
      </c>
      <c r="B25" s="767"/>
      <c r="C25" s="767"/>
      <c r="D25" s="767"/>
      <c r="E25" s="767"/>
      <c r="F25" s="433"/>
      <c r="G25" s="380" t="s">
        <v>301</v>
      </c>
      <c r="H25" s="333"/>
    </row>
    <row r="26" spans="1:9">
      <c r="F26" s="311"/>
      <c r="G26" s="311"/>
    </row>
  </sheetData>
  <mergeCells count="20">
    <mergeCell ref="A24:E24"/>
    <mergeCell ref="F24:G24"/>
    <mergeCell ref="E5:E6"/>
    <mergeCell ref="A25:E25"/>
    <mergeCell ref="A4:G4"/>
    <mergeCell ref="F5:G5"/>
    <mergeCell ref="A7:A11"/>
    <mergeCell ref="B7:B11"/>
    <mergeCell ref="A12:A13"/>
    <mergeCell ref="B12:B13"/>
    <mergeCell ref="E7:E23"/>
    <mergeCell ref="A14:A15"/>
    <mergeCell ref="B14:B15"/>
    <mergeCell ref="A16:A17"/>
    <mergeCell ref="B16:B17"/>
    <mergeCell ref="A23:D23"/>
    <mergeCell ref="A5:A6"/>
    <mergeCell ref="B5:B6"/>
    <mergeCell ref="C5:C6"/>
    <mergeCell ref="D5:D6"/>
  </mergeCells>
  <hyperlinks>
    <hyperlink ref="G25" location="'Index'!A1" display="العودة الى الفهرس" xr:uid="{CA4C1047-1792-4042-B8AB-35122735865F}"/>
  </hyperlinks>
  <pageMargins left="0.70866141732283461" right="0.70866141732283461" top="0.74803149606299213" bottom="0.74803149606299213" header="0.31496062992125984" footer="0.31496062992125984"/>
  <pageSetup paperSize="9" scale="5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CADA9-275C-48C4-9381-B280BE584C23}">
  <dimension ref="A1:D17"/>
  <sheetViews>
    <sheetView showGridLines="0" view="pageBreakPreview" zoomScaleNormal="100" zoomScaleSheetLayoutView="100" workbookViewId="0">
      <selection activeCell="D17" sqref="D17"/>
    </sheetView>
  </sheetViews>
  <sheetFormatPr defaultRowHeight="14"/>
  <cols>
    <col min="1" max="1" width="4.4140625" customWidth="1"/>
    <col min="2" max="2" width="40.83203125" customWidth="1"/>
    <col min="3" max="3" width="26" style="126" customWidth="1"/>
    <col min="4" max="4" width="37.4140625" customWidth="1"/>
  </cols>
  <sheetData>
    <row r="1" spans="1:4" ht="21" customHeight="1">
      <c r="A1" s="239"/>
      <c r="B1" s="239"/>
      <c r="C1" s="239"/>
      <c r="D1" s="127"/>
    </row>
    <row r="2" spans="1:4" ht="21" customHeight="1">
      <c r="A2" s="239"/>
      <c r="B2" s="239"/>
      <c r="C2" s="239"/>
      <c r="D2" s="127"/>
    </row>
    <row r="3" spans="1:4" ht="21" customHeight="1">
      <c r="A3" s="239"/>
      <c r="B3" s="239"/>
      <c r="C3" s="239"/>
      <c r="D3" s="127"/>
    </row>
    <row r="4" spans="1:4" ht="55" customHeight="1">
      <c r="A4" s="782" t="s">
        <v>879</v>
      </c>
      <c r="B4" s="782"/>
      <c r="C4" s="782"/>
      <c r="D4" s="782"/>
    </row>
    <row r="5" spans="1:4" ht="43" customHeight="1">
      <c r="A5" s="125" t="s">
        <v>718</v>
      </c>
      <c r="B5" s="125" t="s">
        <v>891</v>
      </c>
      <c r="C5" s="125" t="s">
        <v>892</v>
      </c>
      <c r="D5" s="125" t="s">
        <v>889</v>
      </c>
    </row>
    <row r="6" spans="1:4" ht="33" customHeight="1">
      <c r="A6" s="125">
        <v>1</v>
      </c>
      <c r="B6" s="122" t="s">
        <v>881</v>
      </c>
      <c r="C6" s="128">
        <v>1981</v>
      </c>
      <c r="D6" s="122" t="s">
        <v>1637</v>
      </c>
    </row>
    <row r="7" spans="1:4" ht="33" customHeight="1">
      <c r="A7" s="125">
        <v>2</v>
      </c>
      <c r="B7" s="129" t="s">
        <v>882</v>
      </c>
      <c r="C7" s="129">
        <v>1986</v>
      </c>
      <c r="D7" s="129" t="s">
        <v>1638</v>
      </c>
    </row>
    <row r="8" spans="1:4" ht="33" customHeight="1">
      <c r="A8" s="125">
        <v>3</v>
      </c>
      <c r="B8" s="122" t="s">
        <v>883</v>
      </c>
      <c r="C8" s="128">
        <v>2016</v>
      </c>
      <c r="D8" s="122" t="s">
        <v>1639</v>
      </c>
    </row>
    <row r="9" spans="1:4" ht="33" customHeight="1">
      <c r="A9" s="125">
        <v>4</v>
      </c>
      <c r="B9" s="129" t="s">
        <v>884</v>
      </c>
      <c r="C9" s="129">
        <v>2019</v>
      </c>
      <c r="D9" s="129" t="s">
        <v>1640</v>
      </c>
    </row>
    <row r="10" spans="1:4" ht="33" customHeight="1">
      <c r="A10" s="125">
        <v>5</v>
      </c>
      <c r="B10" s="122" t="s">
        <v>885</v>
      </c>
      <c r="C10" s="128">
        <v>2019</v>
      </c>
      <c r="D10" s="122" t="s">
        <v>1641</v>
      </c>
    </row>
    <row r="11" spans="1:4" ht="33" customHeight="1">
      <c r="A11" s="125">
        <v>6</v>
      </c>
      <c r="B11" s="129" t="s">
        <v>886</v>
      </c>
      <c r="C11" s="129">
        <v>2019</v>
      </c>
      <c r="D11" s="129" t="s">
        <v>890</v>
      </c>
    </row>
    <row r="12" spans="1:4" ht="33" customHeight="1">
      <c r="A12" s="125">
        <v>7</v>
      </c>
      <c r="B12" s="122" t="s">
        <v>882</v>
      </c>
      <c r="C12" s="128">
        <v>2019</v>
      </c>
      <c r="D12" s="122" t="s">
        <v>1642</v>
      </c>
    </row>
    <row r="13" spans="1:4" ht="33" customHeight="1">
      <c r="A13" s="125">
        <v>8</v>
      </c>
      <c r="B13" s="129" t="s">
        <v>887</v>
      </c>
      <c r="C13" s="129">
        <v>2019</v>
      </c>
      <c r="D13" s="129" t="s">
        <v>1643</v>
      </c>
    </row>
    <row r="14" spans="1:4" ht="33" customHeight="1">
      <c r="A14" s="125">
        <v>9</v>
      </c>
      <c r="B14" s="122" t="s">
        <v>888</v>
      </c>
      <c r="C14" s="128" t="s">
        <v>1636</v>
      </c>
      <c r="D14" s="122" t="s">
        <v>1644</v>
      </c>
    </row>
    <row r="15" spans="1:4" ht="33" customHeight="1">
      <c r="A15" s="439"/>
      <c r="B15" s="129" t="s">
        <v>1647</v>
      </c>
      <c r="C15" s="129">
        <v>2019</v>
      </c>
      <c r="D15" s="129" t="s">
        <v>1646</v>
      </c>
    </row>
    <row r="16" spans="1:4" ht="33" customHeight="1">
      <c r="A16" s="439"/>
      <c r="B16" s="122" t="s">
        <v>1648</v>
      </c>
      <c r="C16" s="128">
        <v>2021</v>
      </c>
      <c r="D16" s="122" t="s">
        <v>1645</v>
      </c>
    </row>
    <row r="17" spans="1:4" s="334" customFormat="1" ht="21" customHeight="1">
      <c r="A17" s="783" t="s">
        <v>880</v>
      </c>
      <c r="B17" s="783"/>
      <c r="C17" s="783"/>
      <c r="D17" s="434" t="s">
        <v>301</v>
      </c>
    </row>
  </sheetData>
  <mergeCells count="2">
    <mergeCell ref="A4:D4"/>
    <mergeCell ref="A17:C17"/>
  </mergeCells>
  <hyperlinks>
    <hyperlink ref="D17" location="'Index'!A1" display="العودة الى الفهرس" xr:uid="{FBE5D956-3327-4C10-A8ED-AA91A0A927CA}"/>
  </hyperlinks>
  <pageMargins left="0.7" right="0.7" top="0.75" bottom="0.75" header="0.3" footer="0.3"/>
  <pageSetup paperSize="9" scale="43"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B400-29AC-4F06-8C4F-7D9E7D681D44}">
  <dimension ref="A1:F15"/>
  <sheetViews>
    <sheetView showGridLines="0" view="pageBreakPreview" zoomScaleNormal="85" zoomScaleSheetLayoutView="100" workbookViewId="0">
      <selection activeCell="A15" sqref="A15:C15"/>
    </sheetView>
  </sheetViews>
  <sheetFormatPr defaultRowHeight="14"/>
  <cols>
    <col min="1" max="1" width="4.4140625" customWidth="1"/>
    <col min="2" max="2" width="30.1640625" customWidth="1"/>
    <col min="3" max="3" width="42.58203125" style="126" customWidth="1"/>
    <col min="4" max="4" width="46.1640625" style="130" customWidth="1"/>
  </cols>
  <sheetData>
    <row r="1" spans="1:6" ht="21">
      <c r="A1" s="239"/>
      <c r="B1" s="239"/>
      <c r="C1" s="239"/>
      <c r="D1" s="131"/>
    </row>
    <row r="2" spans="1:6" ht="21">
      <c r="A2" s="239"/>
      <c r="B2" s="239"/>
      <c r="C2" s="239"/>
      <c r="D2" s="131"/>
    </row>
    <row r="3" spans="1:6" ht="21">
      <c r="A3" s="239"/>
      <c r="B3" s="239"/>
      <c r="C3" s="239"/>
      <c r="D3" s="131"/>
    </row>
    <row r="4" spans="1:6" ht="55" customHeight="1">
      <c r="A4" s="782" t="s">
        <v>914</v>
      </c>
      <c r="B4" s="782"/>
      <c r="C4" s="782"/>
      <c r="D4" s="782"/>
    </row>
    <row r="5" spans="1:6" ht="21" customHeight="1">
      <c r="A5" s="125" t="s">
        <v>718</v>
      </c>
      <c r="B5" s="378" t="s">
        <v>911</v>
      </c>
      <c r="C5" s="378" t="s">
        <v>912</v>
      </c>
      <c r="D5" s="378" t="s">
        <v>913</v>
      </c>
    </row>
    <row r="6" spans="1:6" ht="45.65" customHeight="1">
      <c r="A6" s="125">
        <v>1</v>
      </c>
      <c r="B6" s="335" t="s">
        <v>893</v>
      </c>
      <c r="C6" s="123" t="s">
        <v>894</v>
      </c>
      <c r="D6" s="123" t="s">
        <v>895</v>
      </c>
      <c r="F6" s="132"/>
    </row>
    <row r="7" spans="1:6" ht="45.65" customHeight="1">
      <c r="A7" s="125">
        <v>2</v>
      </c>
      <c r="B7" s="336" t="s">
        <v>896</v>
      </c>
      <c r="C7" s="122" t="s">
        <v>897</v>
      </c>
      <c r="D7" s="122" t="s">
        <v>898</v>
      </c>
      <c r="F7" s="132"/>
    </row>
    <row r="8" spans="1:6" ht="45.65" customHeight="1">
      <c r="A8" s="784">
        <v>3</v>
      </c>
      <c r="B8" s="787" t="s">
        <v>899</v>
      </c>
      <c r="C8" s="789" t="s">
        <v>900</v>
      </c>
      <c r="D8" s="335" t="s">
        <v>901</v>
      </c>
      <c r="F8" s="132"/>
    </row>
    <row r="9" spans="1:6" ht="45.65" customHeight="1">
      <c r="A9" s="784"/>
      <c r="B9" s="788"/>
      <c r="C9" s="790"/>
      <c r="D9" s="335" t="s">
        <v>234</v>
      </c>
      <c r="F9" s="132"/>
    </row>
    <row r="10" spans="1:6" ht="45.65" customHeight="1">
      <c r="A10" s="784">
        <v>4</v>
      </c>
      <c r="B10" s="791" t="s">
        <v>902</v>
      </c>
      <c r="C10" s="793" t="s">
        <v>900</v>
      </c>
      <c r="D10" s="336" t="s">
        <v>235</v>
      </c>
      <c r="F10" s="132"/>
    </row>
    <row r="11" spans="1:6" ht="45.65" customHeight="1">
      <c r="A11" s="784"/>
      <c r="B11" s="792"/>
      <c r="C11" s="794"/>
      <c r="D11" s="122" t="s">
        <v>236</v>
      </c>
      <c r="F11" s="132"/>
    </row>
    <row r="12" spans="1:6" ht="45.65" customHeight="1">
      <c r="A12" s="125">
        <v>5</v>
      </c>
      <c r="B12" s="335" t="s">
        <v>903</v>
      </c>
      <c r="C12" s="123" t="s">
        <v>897</v>
      </c>
      <c r="D12" s="123" t="s">
        <v>904</v>
      </c>
      <c r="F12" s="132"/>
    </row>
    <row r="13" spans="1:6" ht="45.65" customHeight="1">
      <c r="A13" s="125">
        <v>6</v>
      </c>
      <c r="B13" s="336" t="s">
        <v>905</v>
      </c>
      <c r="C13" s="122" t="s">
        <v>906</v>
      </c>
      <c r="D13" s="122" t="s">
        <v>907</v>
      </c>
      <c r="F13" s="132"/>
    </row>
    <row r="14" spans="1:6" ht="45.65" customHeight="1">
      <c r="A14" s="125">
        <v>7</v>
      </c>
      <c r="B14" s="335" t="s">
        <v>908</v>
      </c>
      <c r="C14" s="123" t="s">
        <v>909</v>
      </c>
      <c r="D14" s="123" t="s">
        <v>910</v>
      </c>
      <c r="F14" s="132"/>
    </row>
    <row r="15" spans="1:6" s="334" customFormat="1" ht="21" customHeight="1">
      <c r="A15" s="785" t="s">
        <v>1629</v>
      </c>
      <c r="B15" s="786"/>
      <c r="C15" s="786"/>
      <c r="D15" s="434" t="s">
        <v>301</v>
      </c>
    </row>
  </sheetData>
  <mergeCells count="8">
    <mergeCell ref="A4:D4"/>
    <mergeCell ref="A8:A9"/>
    <mergeCell ref="A10:A11"/>
    <mergeCell ref="A15:C15"/>
    <mergeCell ref="B8:B9"/>
    <mergeCell ref="C8:C9"/>
    <mergeCell ref="B10:B11"/>
    <mergeCell ref="C10:C11"/>
  </mergeCells>
  <hyperlinks>
    <hyperlink ref="A15" r:id="rId1" display="https://ncec.gov.sa/" xr:uid="{DB4811A3-9BB2-47C2-ACF5-8E9D60764FA3}"/>
    <hyperlink ref="D15" location="'Index'!A1" display="العودة الى الفهرس" xr:uid="{282A6BA4-F987-42AF-9179-61282B1CCBAD}"/>
    <hyperlink ref="A15:C15" r:id="rId2" display="المصدر :وزارة البيئة والمياه والزراعة , المركز الوطني للرقابة على الالتزام البيئي – المعايير الوطنية لجودة الهواء المحيط " xr:uid="{A854FE8F-E13A-4B52-82AF-FB89A24C4E85}"/>
  </hyperlinks>
  <pageMargins left="0.7" right="0.7" top="0.75" bottom="0.75" header="0.3" footer="0.3"/>
  <pageSetup paperSize="9" scale="55" orientation="portrait" r:id="rId3"/>
  <drawing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9DAAD-FCF5-4DBB-9ABA-436144617B41}">
  <dimension ref="A1:B18"/>
  <sheetViews>
    <sheetView showGridLines="0" view="pageBreakPreview" zoomScaleNormal="100" zoomScaleSheetLayoutView="100" workbookViewId="0">
      <selection activeCell="I9" sqref="I9"/>
    </sheetView>
  </sheetViews>
  <sheetFormatPr defaultRowHeight="14"/>
  <cols>
    <col min="1" max="1" width="6" customWidth="1"/>
    <col min="2" max="2" width="55.25" style="126" customWidth="1"/>
    <col min="3" max="4" width="44.58203125" customWidth="1"/>
  </cols>
  <sheetData>
    <row r="1" spans="1:2" ht="21">
      <c r="A1" s="239"/>
      <c r="B1" s="239"/>
    </row>
    <row r="2" spans="1:2" ht="21">
      <c r="A2" s="239"/>
      <c r="B2" s="239"/>
    </row>
    <row r="3" spans="1:2" ht="21">
      <c r="A3" s="239"/>
      <c r="B3" s="239"/>
    </row>
    <row r="4" spans="1:2" s="312" customFormat="1" ht="55" customHeight="1">
      <c r="A4" s="782" t="s">
        <v>1631</v>
      </c>
      <c r="B4" s="782"/>
    </row>
    <row r="5" spans="1:2" ht="21" customHeight="1">
      <c r="A5" s="125" t="s">
        <v>718</v>
      </c>
      <c r="B5" s="125" t="s">
        <v>1630</v>
      </c>
    </row>
    <row r="6" spans="1:2" ht="32.25" customHeight="1">
      <c r="A6" s="125">
        <v>1</v>
      </c>
      <c r="B6" s="123" t="s">
        <v>1617</v>
      </c>
    </row>
    <row r="7" spans="1:2" ht="32.25" customHeight="1">
      <c r="A7" s="125">
        <v>2</v>
      </c>
      <c r="B7" s="122" t="s">
        <v>1618</v>
      </c>
    </row>
    <row r="8" spans="1:2" ht="32.25" customHeight="1">
      <c r="A8" s="125">
        <v>3</v>
      </c>
      <c r="B8" s="123" t="s">
        <v>1619</v>
      </c>
    </row>
    <row r="9" spans="1:2" ht="32.25" customHeight="1">
      <c r="A9" s="125">
        <v>4</v>
      </c>
      <c r="B9" s="122" t="s">
        <v>1620</v>
      </c>
    </row>
    <row r="10" spans="1:2" ht="32.25" customHeight="1">
      <c r="A10" s="125">
        <v>5</v>
      </c>
      <c r="B10" s="123" t="s">
        <v>1621</v>
      </c>
    </row>
    <row r="11" spans="1:2" ht="32.25" customHeight="1">
      <c r="A11" s="125">
        <v>6</v>
      </c>
      <c r="B11" s="122" t="s">
        <v>1622</v>
      </c>
    </row>
    <row r="12" spans="1:2" ht="32.25" customHeight="1">
      <c r="A12" s="125">
        <v>7</v>
      </c>
      <c r="B12" s="123" t="s">
        <v>1623</v>
      </c>
    </row>
    <row r="13" spans="1:2" ht="32.25" customHeight="1">
      <c r="A13" s="125">
        <v>8</v>
      </c>
      <c r="B13" s="122" t="s">
        <v>1624</v>
      </c>
    </row>
    <row r="14" spans="1:2" ht="32.25" customHeight="1">
      <c r="A14" s="125">
        <v>9</v>
      </c>
      <c r="B14" s="123" t="s">
        <v>1625</v>
      </c>
    </row>
    <row r="15" spans="1:2" ht="32.25" customHeight="1">
      <c r="A15" s="125">
        <v>10</v>
      </c>
      <c r="B15" s="122" t="s">
        <v>1626</v>
      </c>
    </row>
    <row r="16" spans="1:2" ht="32.25" customHeight="1">
      <c r="A16" s="125">
        <v>11</v>
      </c>
      <c r="B16" s="123" t="s">
        <v>1627</v>
      </c>
    </row>
    <row r="17" spans="1:2" s="334" customFormat="1">
      <c r="A17" s="785" t="s">
        <v>1628</v>
      </c>
      <c r="B17" s="786"/>
    </row>
    <row r="18" spans="1:2">
      <c r="A18" s="440"/>
      <c r="B18" s="459" t="s">
        <v>301</v>
      </c>
    </row>
  </sheetData>
  <mergeCells count="2">
    <mergeCell ref="A4:B4"/>
    <mergeCell ref="A17:B17"/>
  </mergeCells>
  <hyperlinks>
    <hyperlink ref="B18" location="'Index'!A1" display="العودة الى الفهرس" xr:uid="{37A4410F-5C68-43FC-8D11-3F773774A707}"/>
    <hyperlink ref="A17" r:id="rId1" display="https://ncec.gov.sa/" xr:uid="{999CDEEF-5398-4A12-96CB-29B031FE6113}"/>
    <hyperlink ref="A17:B17" r:id="rId2" display="المصدر :وزارة البيئة والمياه والزراعة , المركز الوطني للرقابة على الالتزام البيئي – المعايير الوطنية لجودة الهواء المحيط " xr:uid="{A040AB4C-E586-46A2-96C8-9702BBB2811F}"/>
  </hyperlinks>
  <pageMargins left="0.7" right="0.7" top="0.75" bottom="0.75" header="0.3" footer="0.3"/>
  <pageSetup paperSize="9" scale="60" orientation="portrait" r:id="rId3"/>
  <drawing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8C3AE-7316-4744-9774-C98263146D8A}">
  <dimension ref="A1:G12"/>
  <sheetViews>
    <sheetView showGridLines="0" view="pageBreakPreview" zoomScaleNormal="100" zoomScaleSheetLayoutView="100" workbookViewId="0">
      <selection activeCell="D12" sqref="D12"/>
    </sheetView>
  </sheetViews>
  <sheetFormatPr defaultColWidth="11.58203125" defaultRowHeight="14"/>
  <cols>
    <col min="1" max="1" width="4.4140625" customWidth="1"/>
    <col min="2" max="2" width="29.58203125" customWidth="1"/>
    <col min="3" max="3" width="17.83203125" customWidth="1"/>
    <col min="4" max="4" width="17.83203125" style="126" customWidth="1"/>
  </cols>
  <sheetData>
    <row r="1" spans="1:7" ht="21">
      <c r="A1" s="239"/>
      <c r="B1" s="239"/>
      <c r="C1" s="239"/>
      <c r="D1" s="124"/>
    </row>
    <row r="2" spans="1:7" ht="21">
      <c r="A2" s="239"/>
      <c r="B2" s="239"/>
      <c r="C2" s="239"/>
      <c r="D2" s="124"/>
    </row>
    <row r="3" spans="1:7" ht="21">
      <c r="A3" s="239"/>
      <c r="B3" s="239"/>
      <c r="C3" s="239"/>
      <c r="D3" s="124"/>
    </row>
    <row r="4" spans="1:7" ht="55" customHeight="1">
      <c r="A4" s="782" t="s">
        <v>926</v>
      </c>
      <c r="B4" s="782"/>
      <c r="C4" s="782"/>
      <c r="D4" s="782"/>
    </row>
    <row r="5" spans="1:7" ht="21" customHeight="1">
      <c r="A5" s="378" t="s">
        <v>718</v>
      </c>
      <c r="B5" s="378" t="s">
        <v>915</v>
      </c>
      <c r="C5" s="147" t="s">
        <v>916</v>
      </c>
      <c r="D5" s="147" t="s">
        <v>917</v>
      </c>
    </row>
    <row r="6" spans="1:7" ht="21" customHeight="1">
      <c r="A6" s="378">
        <v>1</v>
      </c>
      <c r="B6" s="122" t="s">
        <v>918</v>
      </c>
      <c r="C6" s="128">
        <v>2021</v>
      </c>
      <c r="D6" s="122" t="s">
        <v>919</v>
      </c>
      <c r="G6" s="132"/>
    </row>
    <row r="7" spans="1:7" ht="21" customHeight="1">
      <c r="A7" s="378">
        <v>2</v>
      </c>
      <c r="B7" s="123" t="s">
        <v>920</v>
      </c>
      <c r="C7" s="129">
        <v>2019</v>
      </c>
      <c r="D7" s="123" t="s">
        <v>919</v>
      </c>
    </row>
    <row r="8" spans="1:7" ht="21" customHeight="1">
      <c r="A8" s="378">
        <v>3</v>
      </c>
      <c r="B8" s="122" t="s">
        <v>921</v>
      </c>
      <c r="C8" s="128">
        <v>2023</v>
      </c>
      <c r="D8" s="122" t="s">
        <v>922</v>
      </c>
    </row>
    <row r="9" spans="1:7" ht="21" customHeight="1">
      <c r="A9" s="378">
        <v>4</v>
      </c>
      <c r="B9" s="123" t="s">
        <v>923</v>
      </c>
      <c r="C9" s="129">
        <v>2020</v>
      </c>
      <c r="D9" s="123" t="s">
        <v>919</v>
      </c>
    </row>
    <row r="10" spans="1:7" ht="21" customHeight="1">
      <c r="A10" s="378">
        <v>5</v>
      </c>
      <c r="B10" s="122" t="s">
        <v>924</v>
      </c>
      <c r="C10" s="128">
        <v>2021</v>
      </c>
      <c r="D10" s="122" t="s">
        <v>919</v>
      </c>
    </row>
    <row r="11" spans="1:7" ht="21" customHeight="1">
      <c r="A11" s="378">
        <v>6</v>
      </c>
      <c r="B11" s="123" t="s">
        <v>925</v>
      </c>
      <c r="C11" s="129">
        <v>2023</v>
      </c>
      <c r="D11" s="123" t="s">
        <v>922</v>
      </c>
    </row>
    <row r="12" spans="1:7" s="334" customFormat="1" ht="19" customHeight="1">
      <c r="A12" s="785" t="s">
        <v>622</v>
      </c>
      <c r="B12" s="795"/>
      <c r="C12" s="435"/>
      <c r="D12" s="434" t="s">
        <v>301</v>
      </c>
    </row>
  </sheetData>
  <mergeCells count="2">
    <mergeCell ref="A4:D4"/>
    <mergeCell ref="A12:B12"/>
  </mergeCells>
  <hyperlinks>
    <hyperlink ref="D12" location="'Index'!A1" display="العودة الى الفهرس" xr:uid="{6AE9DE9C-686B-48E0-97EE-3DF971CAC7B5}"/>
  </hyperlinks>
  <pageMargins left="0.7" right="0.7" top="0.75" bottom="0.75" header="0.3" footer="0.3"/>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27C2-89E4-435C-A5F6-153E9586599A}">
  <dimension ref="A1:P34"/>
  <sheetViews>
    <sheetView showGridLines="0" view="pageBreakPreview" zoomScale="85" zoomScaleNormal="100" zoomScaleSheetLayoutView="85" workbookViewId="0">
      <selection activeCell="A4" sqref="A4:P4"/>
    </sheetView>
  </sheetViews>
  <sheetFormatPr defaultColWidth="9" defaultRowHeight="19"/>
  <cols>
    <col min="1" max="1" width="2.83203125" style="3" bestFit="1" customWidth="1"/>
    <col min="2" max="2" width="11.83203125" style="3" bestFit="1" customWidth="1"/>
    <col min="3" max="3" width="17.75" style="35" bestFit="1" customWidth="1"/>
    <col min="4" max="4" width="15.1640625" style="35" bestFit="1" customWidth="1"/>
    <col min="5" max="16" width="10.25" style="35" customWidth="1"/>
    <col min="17" max="16384" width="9" style="35"/>
  </cols>
  <sheetData>
    <row r="1" spans="1:16" ht="21" customHeight="1">
      <c r="A1" s="1"/>
      <c r="B1" s="1"/>
      <c r="C1" s="1"/>
      <c r="D1" s="10"/>
      <c r="E1" s="78"/>
      <c r="F1" s="78"/>
      <c r="G1" s="75"/>
      <c r="H1" s="75"/>
      <c r="I1" s="75"/>
      <c r="J1" s="75"/>
      <c r="K1" s="75"/>
      <c r="L1" s="75"/>
      <c r="M1" s="75"/>
      <c r="N1" s="75"/>
      <c r="O1" s="75"/>
      <c r="P1" s="75"/>
    </row>
    <row r="2" spans="1:16" ht="21" customHeight="1">
      <c r="A2" s="1"/>
      <c r="B2" s="1"/>
      <c r="C2" s="1"/>
      <c r="D2" s="10"/>
      <c r="E2" s="78"/>
      <c r="F2" s="78"/>
      <c r="G2" s="75"/>
      <c r="H2" s="75"/>
      <c r="I2" s="75"/>
      <c r="J2" s="75"/>
      <c r="K2" s="75"/>
      <c r="L2" s="75"/>
      <c r="M2" s="75"/>
      <c r="N2" s="75"/>
      <c r="O2" s="75"/>
      <c r="P2" s="75"/>
    </row>
    <row r="3" spans="1:16" ht="21" customHeight="1">
      <c r="A3" s="1"/>
      <c r="B3" s="1"/>
      <c r="C3" s="1"/>
      <c r="D3" s="10"/>
      <c r="E3" s="78"/>
      <c r="F3" s="78"/>
      <c r="G3" s="75"/>
      <c r="H3" s="75"/>
      <c r="I3" s="75"/>
      <c r="J3" s="75"/>
      <c r="K3" s="75"/>
      <c r="L3" s="75"/>
      <c r="M3" s="75"/>
      <c r="N3" s="75"/>
      <c r="O3" s="75"/>
      <c r="P3" s="75"/>
    </row>
    <row r="4" spans="1:16" ht="55" customHeight="1">
      <c r="A4" s="479" t="s">
        <v>345</v>
      </c>
      <c r="B4" s="479"/>
      <c r="C4" s="479"/>
      <c r="D4" s="479"/>
      <c r="E4" s="479"/>
      <c r="F4" s="479"/>
      <c r="G4" s="479"/>
      <c r="H4" s="479"/>
      <c r="I4" s="479"/>
      <c r="J4" s="479"/>
      <c r="K4" s="479"/>
      <c r="L4" s="479"/>
      <c r="M4" s="479"/>
      <c r="N4" s="479"/>
      <c r="O4" s="479"/>
      <c r="P4" s="479"/>
    </row>
    <row r="5" spans="1:16" ht="21" customHeight="1">
      <c r="A5" s="519" t="s">
        <v>718</v>
      </c>
      <c r="B5" s="520" t="s">
        <v>302</v>
      </c>
      <c r="C5" s="518" t="s">
        <v>273</v>
      </c>
      <c r="D5" s="522" t="s">
        <v>270</v>
      </c>
      <c r="E5" s="518" t="s">
        <v>258</v>
      </c>
      <c r="F5" s="518"/>
      <c r="G5" s="518"/>
      <c r="H5" s="518"/>
      <c r="I5" s="518"/>
      <c r="J5" s="518"/>
      <c r="K5" s="518"/>
      <c r="L5" s="518"/>
      <c r="M5" s="518"/>
      <c r="N5" s="518"/>
      <c r="O5" s="518"/>
      <c r="P5" s="518"/>
    </row>
    <row r="6" spans="1:16" ht="21" customHeight="1">
      <c r="A6" s="519"/>
      <c r="B6" s="521"/>
      <c r="C6" s="518"/>
      <c r="D6" s="523"/>
      <c r="E6" s="84" t="s">
        <v>257</v>
      </c>
      <c r="F6" s="84" t="s">
        <v>259</v>
      </c>
      <c r="G6" s="84" t="s">
        <v>260</v>
      </c>
      <c r="H6" s="84" t="s">
        <v>261</v>
      </c>
      <c r="I6" s="84" t="s">
        <v>262</v>
      </c>
      <c r="J6" s="84" t="s">
        <v>263</v>
      </c>
      <c r="K6" s="84" t="s">
        <v>264</v>
      </c>
      <c r="L6" s="84" t="s">
        <v>265</v>
      </c>
      <c r="M6" s="84" t="s">
        <v>266</v>
      </c>
      <c r="N6" s="84" t="s">
        <v>267</v>
      </c>
      <c r="O6" s="84" t="s">
        <v>268</v>
      </c>
      <c r="P6" s="84" t="s">
        <v>269</v>
      </c>
    </row>
    <row r="7" spans="1:16" ht="21" customHeight="1">
      <c r="A7" s="519">
        <v>1</v>
      </c>
      <c r="B7" s="520" t="s">
        <v>274</v>
      </c>
      <c r="C7" s="84" t="s">
        <v>339</v>
      </c>
      <c r="D7" s="522" t="s">
        <v>346</v>
      </c>
      <c r="E7" s="171">
        <v>948.5</v>
      </c>
      <c r="F7" s="171">
        <v>947.8</v>
      </c>
      <c r="G7" s="171">
        <v>945.8</v>
      </c>
      <c r="H7" s="171">
        <v>941.8</v>
      </c>
      <c r="I7" s="171">
        <v>939.7</v>
      </c>
      <c r="J7" s="171">
        <v>935.4</v>
      </c>
      <c r="K7" s="171">
        <v>933.1</v>
      </c>
      <c r="L7" s="171">
        <v>934.9</v>
      </c>
      <c r="M7" s="171">
        <v>938.8</v>
      </c>
      <c r="N7" s="171">
        <v>943.7</v>
      </c>
      <c r="O7" s="171">
        <v>947.4</v>
      </c>
      <c r="P7" s="171">
        <v>949.4</v>
      </c>
    </row>
    <row r="8" spans="1:16" ht="21" customHeight="1">
      <c r="A8" s="519"/>
      <c r="B8" s="521"/>
      <c r="C8" s="84" t="s">
        <v>305</v>
      </c>
      <c r="D8" s="524"/>
      <c r="E8" s="171">
        <v>945.7</v>
      </c>
      <c r="F8" s="171">
        <v>944.6</v>
      </c>
      <c r="G8" s="171">
        <v>942.4</v>
      </c>
      <c r="H8" s="171">
        <v>939</v>
      </c>
      <c r="I8" s="171">
        <v>937.3</v>
      </c>
      <c r="J8" s="171">
        <v>933.3</v>
      </c>
      <c r="K8" s="171">
        <v>931.6</v>
      </c>
      <c r="L8" s="171">
        <v>932.6</v>
      </c>
      <c r="M8" s="171">
        <v>936.3</v>
      </c>
      <c r="N8" s="171">
        <v>940.7</v>
      </c>
      <c r="O8" s="171">
        <v>944.4</v>
      </c>
      <c r="P8" s="171">
        <v>946.9</v>
      </c>
    </row>
    <row r="9" spans="1:16" ht="21" customHeight="1">
      <c r="A9" s="519">
        <v>2</v>
      </c>
      <c r="B9" s="520" t="s">
        <v>276</v>
      </c>
      <c r="C9" s="84" t="s">
        <v>349</v>
      </c>
      <c r="D9" s="524"/>
      <c r="E9" s="172">
        <v>1012.6</v>
      </c>
      <c r="F9" s="172">
        <v>1011.9</v>
      </c>
      <c r="G9" s="172">
        <v>1008.8</v>
      </c>
      <c r="H9" s="172">
        <v>1005.2</v>
      </c>
      <c r="I9" s="172">
        <v>1004.5</v>
      </c>
      <c r="J9" s="172">
        <v>1000.3</v>
      </c>
      <c r="K9" s="172">
        <v>1000.6</v>
      </c>
      <c r="L9" s="172">
        <v>1002.1</v>
      </c>
      <c r="M9" s="172">
        <v>1002.9</v>
      </c>
      <c r="N9" s="172">
        <v>1006.2</v>
      </c>
      <c r="O9" s="172">
        <v>1009.7</v>
      </c>
      <c r="P9" s="172">
        <v>1012.1</v>
      </c>
    </row>
    <row r="10" spans="1:16" ht="21" customHeight="1">
      <c r="A10" s="519"/>
      <c r="B10" s="525"/>
      <c r="C10" s="84" t="s">
        <v>307</v>
      </c>
      <c r="D10" s="524"/>
      <c r="E10" s="172">
        <v>973.9</v>
      </c>
      <c r="F10" s="172">
        <v>973.7</v>
      </c>
      <c r="G10" s="172">
        <v>971.7</v>
      </c>
      <c r="H10" s="172">
        <v>968.6</v>
      </c>
      <c r="I10" s="172">
        <v>967.5</v>
      </c>
      <c r="J10" s="172">
        <v>963.3</v>
      </c>
      <c r="K10" s="172">
        <v>963.7</v>
      </c>
      <c r="L10" s="172">
        <v>965.3</v>
      </c>
      <c r="M10" s="172">
        <v>965.7</v>
      </c>
      <c r="N10" s="172">
        <v>968.7</v>
      </c>
      <c r="O10" s="172">
        <v>971.6</v>
      </c>
      <c r="P10" s="172">
        <v>973.7</v>
      </c>
    </row>
    <row r="11" spans="1:16" ht="21" customHeight="1">
      <c r="A11" s="519"/>
      <c r="B11" s="521"/>
      <c r="C11" s="84" t="s">
        <v>308</v>
      </c>
      <c r="D11" s="524"/>
      <c r="E11" s="172">
        <v>858.1</v>
      </c>
      <c r="F11" s="172">
        <v>857.2</v>
      </c>
      <c r="G11" s="172">
        <v>856.3</v>
      </c>
      <c r="H11" s="172">
        <v>854.6</v>
      </c>
      <c r="I11" s="172">
        <v>855</v>
      </c>
      <c r="J11" s="172">
        <v>853.3</v>
      </c>
      <c r="K11" s="172">
        <v>852.8</v>
      </c>
      <c r="L11" s="172">
        <v>853.6</v>
      </c>
      <c r="M11" s="172">
        <v>854.8</v>
      </c>
      <c r="N11" s="172">
        <v>856.7</v>
      </c>
      <c r="O11" s="172">
        <v>857.7</v>
      </c>
      <c r="P11" s="172">
        <v>858.4</v>
      </c>
    </row>
    <row r="12" spans="1:16" ht="21" customHeight="1">
      <c r="A12" s="519">
        <v>3</v>
      </c>
      <c r="B12" s="520" t="s">
        <v>278</v>
      </c>
      <c r="C12" s="84" t="s">
        <v>278</v>
      </c>
      <c r="D12" s="524"/>
      <c r="E12" s="171">
        <v>943.5</v>
      </c>
      <c r="F12" s="171">
        <v>942.9</v>
      </c>
      <c r="G12" s="171">
        <v>940.3</v>
      </c>
      <c r="H12" s="171">
        <v>937.7</v>
      </c>
      <c r="I12" s="171">
        <v>936.1</v>
      </c>
      <c r="J12" s="171">
        <v>932.8</v>
      </c>
      <c r="K12" s="171">
        <v>932.3</v>
      </c>
      <c r="L12" s="171">
        <v>933.4</v>
      </c>
      <c r="M12" s="171">
        <v>935.3</v>
      </c>
      <c r="N12" s="171">
        <v>938.4</v>
      </c>
      <c r="O12" s="171">
        <v>940.9</v>
      </c>
      <c r="P12" s="171">
        <v>943.6</v>
      </c>
    </row>
    <row r="13" spans="1:16" ht="21" customHeight="1">
      <c r="A13" s="519"/>
      <c r="B13" s="521"/>
      <c r="C13" s="84" t="s">
        <v>309</v>
      </c>
      <c r="D13" s="524"/>
      <c r="E13" s="171">
        <v>1013.2</v>
      </c>
      <c r="F13" s="171">
        <v>1012.6</v>
      </c>
      <c r="G13" s="171">
        <v>1009</v>
      </c>
      <c r="H13" s="171">
        <v>1005.6</v>
      </c>
      <c r="I13" s="171">
        <v>1004.4</v>
      </c>
      <c r="J13" s="171">
        <v>1000</v>
      </c>
      <c r="K13" s="171">
        <v>1000.2</v>
      </c>
      <c r="L13" s="171">
        <v>1001.5</v>
      </c>
      <c r="M13" s="171">
        <v>1002.6</v>
      </c>
      <c r="N13" s="171">
        <v>1006.4</v>
      </c>
      <c r="O13" s="171">
        <v>1010.1</v>
      </c>
      <c r="P13" s="171">
        <v>1013</v>
      </c>
    </row>
    <row r="14" spans="1:16" ht="21" customHeight="1">
      <c r="A14" s="59">
        <v>4</v>
      </c>
      <c r="B14" s="59" t="s">
        <v>280</v>
      </c>
      <c r="C14" s="84" t="s">
        <v>280</v>
      </c>
      <c r="D14" s="524"/>
      <c r="E14" s="172">
        <v>943.4</v>
      </c>
      <c r="F14" s="172">
        <v>942.8</v>
      </c>
      <c r="G14" s="172">
        <v>940.5</v>
      </c>
      <c r="H14" s="172">
        <v>936.9</v>
      </c>
      <c r="I14" s="172">
        <v>935.3</v>
      </c>
      <c r="J14" s="172">
        <v>931.8</v>
      </c>
      <c r="K14" s="172">
        <v>929.8</v>
      </c>
      <c r="L14" s="172">
        <v>931.5</v>
      </c>
      <c r="M14" s="172">
        <v>935</v>
      </c>
      <c r="N14" s="172">
        <v>939.3</v>
      </c>
      <c r="O14" s="172">
        <v>942.7</v>
      </c>
      <c r="P14" s="172">
        <v>944.9</v>
      </c>
    </row>
    <row r="15" spans="1:16" ht="21" customHeight="1">
      <c r="A15" s="519">
        <v>5</v>
      </c>
      <c r="B15" s="520" t="s">
        <v>283</v>
      </c>
      <c r="C15" s="84" t="s">
        <v>310</v>
      </c>
      <c r="D15" s="524"/>
      <c r="E15" s="171">
        <v>1016.8</v>
      </c>
      <c r="F15" s="171">
        <v>1016.5</v>
      </c>
      <c r="G15" s="171">
        <v>1013.6</v>
      </c>
      <c r="H15" s="171">
        <v>1007.9</v>
      </c>
      <c r="I15" s="171">
        <v>1004.5</v>
      </c>
      <c r="J15" s="171">
        <v>998.1</v>
      </c>
      <c r="K15" s="171">
        <v>994.3</v>
      </c>
      <c r="L15" s="171">
        <v>997.3</v>
      </c>
      <c r="M15" s="171">
        <v>1002.1</v>
      </c>
      <c r="N15" s="171">
        <v>1009.5</v>
      </c>
      <c r="O15" s="171">
        <v>1014.2</v>
      </c>
      <c r="P15" s="171">
        <v>1018</v>
      </c>
    </row>
    <row r="16" spans="1:16" ht="21" customHeight="1">
      <c r="A16" s="519"/>
      <c r="B16" s="525"/>
      <c r="C16" s="84" t="s">
        <v>311</v>
      </c>
      <c r="D16" s="524"/>
      <c r="E16" s="171">
        <v>997.5</v>
      </c>
      <c r="F16" s="171">
        <v>997.1</v>
      </c>
      <c r="G16" s="171">
        <v>994.4</v>
      </c>
      <c r="H16" s="171">
        <v>989.1</v>
      </c>
      <c r="I16" s="171">
        <v>986.1</v>
      </c>
      <c r="J16" s="171">
        <v>980.2</v>
      </c>
      <c r="K16" s="171">
        <v>976.9</v>
      </c>
      <c r="L16" s="171">
        <v>979.4</v>
      </c>
      <c r="M16" s="171">
        <v>984.1</v>
      </c>
      <c r="N16" s="171">
        <v>990.8</v>
      </c>
      <c r="O16" s="171">
        <v>995.4</v>
      </c>
      <c r="P16" s="171">
        <v>998.7</v>
      </c>
    </row>
    <row r="17" spans="1:16" ht="21" customHeight="1">
      <c r="A17" s="519"/>
      <c r="B17" s="521"/>
      <c r="C17" s="84" t="s">
        <v>312</v>
      </c>
      <c r="D17" s="524"/>
      <c r="E17" s="171">
        <v>977.3</v>
      </c>
      <c r="F17" s="171">
        <v>977</v>
      </c>
      <c r="G17" s="171">
        <v>974</v>
      </c>
      <c r="H17" s="171">
        <v>969.2</v>
      </c>
      <c r="I17" s="171">
        <v>967.2</v>
      </c>
      <c r="J17" s="171">
        <v>962.1</v>
      </c>
      <c r="K17" s="171">
        <v>959.2</v>
      </c>
      <c r="L17" s="171">
        <v>961.6</v>
      </c>
      <c r="M17" s="171">
        <v>965.9</v>
      </c>
      <c r="N17" s="171">
        <v>971.8</v>
      </c>
      <c r="O17" s="171">
        <v>976</v>
      </c>
      <c r="P17" s="171">
        <v>978.6</v>
      </c>
    </row>
    <row r="18" spans="1:16" ht="21" customHeight="1">
      <c r="A18" s="519">
        <v>6</v>
      </c>
      <c r="B18" s="520" t="s">
        <v>284</v>
      </c>
      <c r="C18" s="84" t="s">
        <v>313</v>
      </c>
      <c r="D18" s="524"/>
      <c r="E18" s="172">
        <v>886.9</v>
      </c>
      <c r="F18" s="172">
        <v>885.9</v>
      </c>
      <c r="G18" s="172">
        <v>884.7</v>
      </c>
      <c r="H18" s="172">
        <v>882.7</v>
      </c>
      <c r="I18" s="172">
        <v>882.2</v>
      </c>
      <c r="J18" s="172">
        <v>879.6</v>
      </c>
      <c r="K18" s="172">
        <v>878.7</v>
      </c>
      <c r="L18" s="172">
        <v>879.4</v>
      </c>
      <c r="M18" s="172">
        <v>881.4</v>
      </c>
      <c r="N18" s="172">
        <v>884.3</v>
      </c>
      <c r="O18" s="172">
        <v>886.3</v>
      </c>
      <c r="P18" s="172">
        <v>887.5</v>
      </c>
    </row>
    <row r="19" spans="1:16" ht="21" customHeight="1">
      <c r="A19" s="519"/>
      <c r="B19" s="525"/>
      <c r="C19" s="84" t="s">
        <v>315</v>
      </c>
      <c r="D19" s="524"/>
      <c r="E19" s="172">
        <v>796.6</v>
      </c>
      <c r="F19" s="172">
        <v>796.3</v>
      </c>
      <c r="G19" s="172">
        <v>795.8</v>
      </c>
      <c r="H19" s="172">
        <v>794.3</v>
      </c>
      <c r="I19" s="172">
        <v>795</v>
      </c>
      <c r="J19" s="172">
        <v>793.5</v>
      </c>
      <c r="K19" s="172">
        <v>792.7</v>
      </c>
      <c r="L19" s="172">
        <v>793</v>
      </c>
      <c r="M19" s="172">
        <v>794.5</v>
      </c>
      <c r="N19" s="172">
        <v>796</v>
      </c>
      <c r="O19" s="172">
        <v>796.5</v>
      </c>
      <c r="P19" s="172">
        <v>796.9</v>
      </c>
    </row>
    <row r="20" spans="1:16" ht="21" customHeight="1">
      <c r="A20" s="519"/>
      <c r="B20" s="521"/>
      <c r="C20" s="84" t="s">
        <v>316</v>
      </c>
      <c r="D20" s="524"/>
      <c r="E20" s="172">
        <v>800</v>
      </c>
      <c r="F20" s="172">
        <v>799.6</v>
      </c>
      <c r="G20" s="172">
        <v>799.1</v>
      </c>
      <c r="H20" s="172">
        <v>797.6</v>
      </c>
      <c r="I20" s="172">
        <v>798.3</v>
      </c>
      <c r="J20" s="172">
        <v>796.7</v>
      </c>
      <c r="K20" s="172">
        <v>795.9</v>
      </c>
      <c r="L20" s="172">
        <v>796.2</v>
      </c>
      <c r="M20" s="172">
        <v>797.7</v>
      </c>
      <c r="N20" s="172">
        <v>799.3</v>
      </c>
      <c r="O20" s="172">
        <v>800.1</v>
      </c>
      <c r="P20" s="172">
        <v>800.6</v>
      </c>
    </row>
    <row r="21" spans="1:16" ht="21" customHeight="1">
      <c r="A21" s="519">
        <v>7</v>
      </c>
      <c r="B21" s="520" t="s">
        <v>286</v>
      </c>
      <c r="C21" s="84" t="s">
        <v>286</v>
      </c>
      <c r="D21" s="524"/>
      <c r="E21" s="171">
        <v>929.7</v>
      </c>
      <c r="F21" s="171">
        <v>929.5</v>
      </c>
      <c r="G21" s="171">
        <v>926.6</v>
      </c>
      <c r="H21" s="171">
        <v>924.2</v>
      </c>
      <c r="I21" s="171">
        <v>924.3</v>
      </c>
      <c r="J21" s="171">
        <v>921.6</v>
      </c>
      <c r="K21" s="171">
        <v>920.1</v>
      </c>
      <c r="L21" s="171">
        <v>921.6</v>
      </c>
      <c r="M21" s="171">
        <v>923.8</v>
      </c>
      <c r="N21" s="171">
        <v>926</v>
      </c>
      <c r="O21" s="171">
        <v>928.7</v>
      </c>
      <c r="P21" s="171">
        <v>930.5</v>
      </c>
    </row>
    <row r="22" spans="1:16" ht="21" customHeight="1">
      <c r="A22" s="519"/>
      <c r="B22" s="521"/>
      <c r="C22" s="84" t="s">
        <v>317</v>
      </c>
      <c r="D22" s="524"/>
      <c r="E22" s="171">
        <v>1013.9</v>
      </c>
      <c r="F22" s="171">
        <v>1013.4</v>
      </c>
      <c r="G22" s="171">
        <v>1009.8</v>
      </c>
      <c r="H22" s="171">
        <v>1006.1</v>
      </c>
      <c r="I22" s="171">
        <v>1005.2</v>
      </c>
      <c r="J22" s="171">
        <v>1000.5</v>
      </c>
      <c r="K22" s="171">
        <v>1000.6</v>
      </c>
      <c r="L22" s="171">
        <v>1001.8</v>
      </c>
      <c r="M22" s="171">
        <v>1004</v>
      </c>
      <c r="N22" s="171">
        <v>1007.2</v>
      </c>
      <c r="O22" s="171">
        <v>1011</v>
      </c>
      <c r="P22" s="171">
        <v>1014</v>
      </c>
    </row>
    <row r="23" spans="1:16" ht="21" customHeight="1">
      <c r="A23" s="59">
        <v>8</v>
      </c>
      <c r="B23" s="59" t="s">
        <v>288</v>
      </c>
      <c r="C23" s="84" t="s">
        <v>288</v>
      </c>
      <c r="D23" s="524"/>
      <c r="E23" s="172">
        <v>905.5</v>
      </c>
      <c r="F23" s="172">
        <v>905</v>
      </c>
      <c r="G23" s="172">
        <v>902.8</v>
      </c>
      <c r="H23" s="172">
        <v>900.5</v>
      </c>
      <c r="I23" s="172">
        <v>899.8</v>
      </c>
      <c r="J23" s="172">
        <v>897.3</v>
      </c>
      <c r="K23" s="172">
        <v>895.4</v>
      </c>
      <c r="L23" s="172">
        <v>897.1</v>
      </c>
      <c r="M23" s="172">
        <v>899.5</v>
      </c>
      <c r="N23" s="172">
        <v>902.5</v>
      </c>
      <c r="O23" s="172">
        <v>904.9</v>
      </c>
      <c r="P23" s="172">
        <v>906.4</v>
      </c>
    </row>
    <row r="24" spans="1:16" ht="21" customHeight="1">
      <c r="A24" s="519">
        <v>9</v>
      </c>
      <c r="B24" s="520" t="s">
        <v>290</v>
      </c>
      <c r="C24" s="84" t="s">
        <v>314</v>
      </c>
      <c r="D24" s="524"/>
      <c r="E24" s="171">
        <v>954.5</v>
      </c>
      <c r="F24" s="171">
        <v>954.4</v>
      </c>
      <c r="G24" s="171">
        <v>951.3</v>
      </c>
      <c r="H24" s="171">
        <v>947.7</v>
      </c>
      <c r="I24" s="171">
        <v>946.6</v>
      </c>
      <c r="J24" s="171">
        <v>942.7</v>
      </c>
      <c r="K24" s="171">
        <v>940.2</v>
      </c>
      <c r="L24" s="171">
        <v>942.3</v>
      </c>
      <c r="M24" s="171">
        <v>945.8</v>
      </c>
      <c r="N24" s="171">
        <v>950.4</v>
      </c>
      <c r="O24" s="171">
        <v>954.1</v>
      </c>
      <c r="P24" s="171">
        <v>956.1</v>
      </c>
    </row>
    <row r="25" spans="1:16" ht="21" customHeight="1">
      <c r="A25" s="519"/>
      <c r="B25" s="525"/>
      <c r="C25" s="84" t="s">
        <v>318</v>
      </c>
      <c r="D25" s="524"/>
      <c r="E25" s="171">
        <v>920.8</v>
      </c>
      <c r="F25" s="171">
        <v>920.9</v>
      </c>
      <c r="G25" s="171">
        <v>918.1</v>
      </c>
      <c r="H25" s="171">
        <v>915.9</v>
      </c>
      <c r="I25" s="171">
        <v>915.3</v>
      </c>
      <c r="J25" s="171">
        <v>912.5</v>
      </c>
      <c r="K25" s="171">
        <v>910.4</v>
      </c>
      <c r="L25" s="171">
        <v>912.4</v>
      </c>
      <c r="M25" s="171">
        <v>915</v>
      </c>
      <c r="N25" s="171">
        <v>918.2</v>
      </c>
      <c r="O25" s="171">
        <v>920.8</v>
      </c>
      <c r="P25" s="171">
        <v>922.2</v>
      </c>
    </row>
    <row r="26" spans="1:16" ht="21" customHeight="1">
      <c r="A26" s="519"/>
      <c r="B26" s="521"/>
      <c r="C26" s="84" t="s">
        <v>319</v>
      </c>
      <c r="D26" s="524"/>
      <c r="E26" s="171">
        <v>967</v>
      </c>
      <c r="F26" s="171">
        <v>966.9</v>
      </c>
      <c r="G26" s="171">
        <v>963.9</v>
      </c>
      <c r="H26" s="171">
        <v>959.6</v>
      </c>
      <c r="I26" s="171">
        <v>958.1</v>
      </c>
      <c r="J26" s="171">
        <v>953.8</v>
      </c>
      <c r="K26" s="171">
        <v>951.1</v>
      </c>
      <c r="L26" s="171">
        <v>953.2</v>
      </c>
      <c r="M26" s="171">
        <v>957.1</v>
      </c>
      <c r="N26" s="171">
        <v>962.2</v>
      </c>
      <c r="O26" s="171">
        <v>966.2</v>
      </c>
      <c r="P26" s="171">
        <v>968.6</v>
      </c>
    </row>
    <row r="27" spans="1:16" ht="21" customHeight="1">
      <c r="A27" s="59">
        <v>10</v>
      </c>
      <c r="B27" s="59" t="s">
        <v>292</v>
      </c>
      <c r="C27" s="84" t="s">
        <v>292</v>
      </c>
      <c r="D27" s="524"/>
      <c r="E27" s="172">
        <v>1013.6</v>
      </c>
      <c r="F27" s="172">
        <v>1012.7</v>
      </c>
      <c r="G27" s="172">
        <v>1009.9</v>
      </c>
      <c r="H27" s="172">
        <v>1006.6</v>
      </c>
      <c r="I27" s="172">
        <v>1005.4</v>
      </c>
      <c r="J27" s="172">
        <v>1001.9</v>
      </c>
      <c r="K27" s="172">
        <v>1001.7</v>
      </c>
      <c r="L27" s="172">
        <v>1004.5</v>
      </c>
      <c r="M27" s="172">
        <v>1004.5</v>
      </c>
      <c r="N27" s="172">
        <v>1007.9</v>
      </c>
      <c r="O27" s="172">
        <v>1011</v>
      </c>
      <c r="P27" s="172">
        <v>1013.4</v>
      </c>
    </row>
    <row r="28" spans="1:16" ht="21" customHeight="1">
      <c r="A28" s="519">
        <v>11</v>
      </c>
      <c r="B28" s="520" t="s">
        <v>294</v>
      </c>
      <c r="C28" s="84" t="s">
        <v>294</v>
      </c>
      <c r="D28" s="524"/>
      <c r="E28" s="171">
        <v>883.1</v>
      </c>
      <c r="F28" s="171">
        <v>882.3</v>
      </c>
      <c r="G28" s="171">
        <v>880.9</v>
      </c>
      <c r="H28" s="171">
        <v>878.3</v>
      </c>
      <c r="I28" s="171">
        <v>877.9</v>
      </c>
      <c r="J28" s="171">
        <v>875</v>
      </c>
      <c r="K28" s="171">
        <v>873.7</v>
      </c>
      <c r="L28" s="171">
        <v>874.5</v>
      </c>
      <c r="M28" s="171">
        <v>877.5</v>
      </c>
      <c r="N28" s="171">
        <v>880.9</v>
      </c>
      <c r="O28" s="171">
        <v>883.1</v>
      </c>
      <c r="P28" s="171">
        <v>884.6</v>
      </c>
    </row>
    <row r="29" spans="1:16" ht="21" customHeight="1">
      <c r="A29" s="519"/>
      <c r="B29" s="521"/>
      <c r="C29" s="84" t="s">
        <v>320</v>
      </c>
      <c r="D29" s="524"/>
      <c r="E29" s="171">
        <v>934.5</v>
      </c>
      <c r="F29" s="171">
        <v>933.6</v>
      </c>
      <c r="G29" s="171">
        <v>931.7</v>
      </c>
      <c r="H29" s="171">
        <v>928.3</v>
      </c>
      <c r="I29" s="171">
        <v>927.3</v>
      </c>
      <c r="J29" s="171">
        <v>923.2</v>
      </c>
      <c r="K29" s="171">
        <v>921.3</v>
      </c>
      <c r="L29" s="171">
        <v>922.4</v>
      </c>
      <c r="M29" s="171">
        <v>925.8</v>
      </c>
      <c r="N29" s="171">
        <v>930.1</v>
      </c>
      <c r="O29" s="171">
        <v>933.5</v>
      </c>
      <c r="P29" s="171">
        <v>936.2</v>
      </c>
    </row>
    <row r="30" spans="1:16" ht="21" customHeight="1">
      <c r="A30" s="59">
        <v>12</v>
      </c>
      <c r="B30" s="59" t="s">
        <v>296</v>
      </c>
      <c r="C30" s="84" t="s">
        <v>334</v>
      </c>
      <c r="D30" s="524"/>
      <c r="E30" s="172">
        <v>838.3</v>
      </c>
      <c r="F30" s="172">
        <v>837.5</v>
      </c>
      <c r="G30" s="172">
        <v>836.9</v>
      </c>
      <c r="H30" s="172">
        <v>835.2</v>
      </c>
      <c r="I30" s="172">
        <v>835.7</v>
      </c>
      <c r="J30" s="172">
        <v>833.9</v>
      </c>
      <c r="K30" s="172">
        <v>833.1</v>
      </c>
      <c r="L30" s="172">
        <v>833.7</v>
      </c>
      <c r="M30" s="172">
        <v>835.3</v>
      </c>
      <c r="N30" s="172">
        <v>837.2</v>
      </c>
      <c r="O30" s="172">
        <v>838.2</v>
      </c>
      <c r="P30" s="172">
        <v>838.8</v>
      </c>
    </row>
    <row r="31" spans="1:16" ht="21" customHeight="1">
      <c r="A31" s="519">
        <v>13</v>
      </c>
      <c r="B31" s="520" t="s">
        <v>297</v>
      </c>
      <c r="C31" s="84" t="s">
        <v>297</v>
      </c>
      <c r="D31" s="524"/>
      <c r="E31" s="171">
        <v>941.6</v>
      </c>
      <c r="F31" s="171">
        <v>941.5</v>
      </c>
      <c r="G31" s="171">
        <v>938.5</v>
      </c>
      <c r="H31" s="171">
        <v>935.4</v>
      </c>
      <c r="I31" s="171">
        <v>934.6</v>
      </c>
      <c r="J31" s="171">
        <v>931.2</v>
      </c>
      <c r="K31" s="171">
        <v>929.3</v>
      </c>
      <c r="L31" s="171">
        <v>931.2</v>
      </c>
      <c r="M31" s="171">
        <v>933.9</v>
      </c>
      <c r="N31" s="171">
        <v>937.5</v>
      </c>
      <c r="O31" s="171">
        <v>940.7</v>
      </c>
      <c r="P31" s="171">
        <v>942.6</v>
      </c>
    </row>
    <row r="32" spans="1:16" ht="21" customHeight="1">
      <c r="A32" s="519"/>
      <c r="B32" s="521"/>
      <c r="C32" s="84" t="s">
        <v>321</v>
      </c>
      <c r="D32" s="523"/>
      <c r="E32" s="172">
        <v>959.5</v>
      </c>
      <c r="F32" s="172">
        <v>959.7</v>
      </c>
      <c r="G32" s="172">
        <v>956.4</v>
      </c>
      <c r="H32" s="172">
        <v>953.5</v>
      </c>
      <c r="I32" s="172">
        <v>953</v>
      </c>
      <c r="J32" s="172">
        <v>949.1</v>
      </c>
      <c r="K32" s="172">
        <v>947.4</v>
      </c>
      <c r="L32" s="172">
        <v>949.4</v>
      </c>
      <c r="M32" s="172">
        <v>952.3</v>
      </c>
      <c r="N32" s="172">
        <v>955.6</v>
      </c>
      <c r="O32" s="172">
        <v>958.9</v>
      </c>
      <c r="P32" s="172">
        <v>960.7</v>
      </c>
    </row>
    <row r="33" spans="1:16" s="161" customFormat="1" ht="21" customHeight="1">
      <c r="A33" s="528" t="s">
        <v>347</v>
      </c>
      <c r="B33" s="528"/>
      <c r="C33" s="528"/>
      <c r="D33" s="528"/>
      <c r="E33" s="528"/>
      <c r="F33" s="528"/>
      <c r="G33" s="526"/>
      <c r="H33" s="526"/>
      <c r="I33" s="526"/>
      <c r="J33" s="526"/>
      <c r="K33" s="526"/>
      <c r="L33" s="526"/>
      <c r="M33" s="527"/>
      <c r="N33" s="526"/>
      <c r="O33" s="233"/>
      <c r="P33" s="380" t="s">
        <v>301</v>
      </c>
    </row>
    <row r="34" spans="1:16" ht="21" customHeight="1">
      <c r="E34" s="91"/>
      <c r="F34" s="91"/>
      <c r="G34" s="91"/>
      <c r="H34" s="91"/>
      <c r="I34" s="91"/>
      <c r="J34" s="91"/>
      <c r="K34" s="91"/>
      <c r="L34" s="91"/>
      <c r="M34" s="91"/>
      <c r="N34" s="91"/>
      <c r="O34" s="91"/>
      <c r="P34" s="91"/>
    </row>
  </sheetData>
  <mergeCells count="28">
    <mergeCell ref="L33:N33"/>
    <mergeCell ref="G33:K33"/>
    <mergeCell ref="A33:F33"/>
    <mergeCell ref="B24:B26"/>
    <mergeCell ref="B21:B22"/>
    <mergeCell ref="A31:A32"/>
    <mergeCell ref="B31:B32"/>
    <mergeCell ref="B18:B20"/>
    <mergeCell ref="B15:B17"/>
    <mergeCell ref="C5:C6"/>
    <mergeCell ref="A28:A29"/>
    <mergeCell ref="B28:B29"/>
    <mergeCell ref="E5:P5"/>
    <mergeCell ref="A4:P4"/>
    <mergeCell ref="A7:A8"/>
    <mergeCell ref="B7:B8"/>
    <mergeCell ref="D5:D6"/>
    <mergeCell ref="D7:D32"/>
    <mergeCell ref="A18:A20"/>
    <mergeCell ref="A21:A22"/>
    <mergeCell ref="A24:A26"/>
    <mergeCell ref="A9:A11"/>
    <mergeCell ref="A12:A13"/>
    <mergeCell ref="A15:A17"/>
    <mergeCell ref="B12:B13"/>
    <mergeCell ref="B9:B11"/>
    <mergeCell ref="A5:A6"/>
    <mergeCell ref="B5:B6"/>
  </mergeCells>
  <hyperlinks>
    <hyperlink ref="P33" location="'Index'!A1" display="العودة الى الفهرس" xr:uid="{14C22963-E902-43FE-BC14-2F1270D4B3E5}"/>
  </hyperlinks>
  <pageMargins left="0.7" right="0.7" top="0.75" bottom="0.75" header="0.3" footer="0.3"/>
  <pageSetup paperSize="9" scale="2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194A-BC16-421D-B914-638759F123C1}">
  <dimension ref="A1:P33"/>
  <sheetViews>
    <sheetView showGridLines="0" view="pageBreakPreview" zoomScale="85" zoomScaleNormal="100" zoomScaleSheetLayoutView="85" workbookViewId="0">
      <selection activeCell="C3" sqref="C3"/>
    </sheetView>
  </sheetViews>
  <sheetFormatPr defaultColWidth="9" defaultRowHeight="19"/>
  <cols>
    <col min="1" max="1" width="2.83203125" style="87" bestFit="1" customWidth="1"/>
    <col min="2" max="2" width="11.83203125" style="87" bestFit="1" customWidth="1"/>
    <col min="3" max="3" width="17.75" style="87" bestFit="1" customWidth="1"/>
    <col min="4" max="4" width="15.1640625" style="87" bestFit="1" customWidth="1"/>
    <col min="5" max="16" width="11.75" style="87" customWidth="1"/>
    <col min="17" max="16384" width="9" style="87"/>
  </cols>
  <sheetData>
    <row r="1" spans="1:16" ht="21" customHeight="1">
      <c r="A1" s="1"/>
      <c r="B1" s="1"/>
      <c r="C1" s="1"/>
      <c r="D1" s="10"/>
      <c r="E1" s="85"/>
      <c r="F1" s="85"/>
      <c r="G1" s="86"/>
      <c r="H1" s="86"/>
      <c r="I1" s="86"/>
      <c r="J1" s="86"/>
      <c r="K1" s="86"/>
      <c r="L1" s="86"/>
      <c r="M1" s="86"/>
      <c r="N1" s="86"/>
      <c r="O1" s="86"/>
      <c r="P1" s="86"/>
    </row>
    <row r="2" spans="1:16" ht="21" customHeight="1">
      <c r="A2" s="1"/>
      <c r="B2" s="1"/>
      <c r="C2" s="1"/>
      <c r="D2" s="10"/>
      <c r="E2" s="85"/>
      <c r="F2" s="85"/>
      <c r="G2" s="86"/>
      <c r="H2" s="86"/>
      <c r="I2" s="86"/>
      <c r="J2" s="86"/>
      <c r="K2" s="86"/>
      <c r="L2" s="86"/>
      <c r="M2" s="86"/>
      <c r="N2" s="86"/>
      <c r="O2" s="86"/>
      <c r="P2" s="86"/>
    </row>
    <row r="3" spans="1:16" ht="21" customHeight="1">
      <c r="A3" s="1"/>
      <c r="B3" s="1"/>
      <c r="C3" s="1"/>
      <c r="D3" s="10"/>
      <c r="E3" s="85"/>
      <c r="F3" s="85"/>
      <c r="G3" s="86"/>
      <c r="H3" s="86"/>
      <c r="I3" s="86"/>
      <c r="J3" s="86"/>
      <c r="K3" s="86"/>
      <c r="L3" s="86"/>
      <c r="M3" s="86"/>
      <c r="N3" s="86"/>
      <c r="O3" s="86"/>
      <c r="P3" s="86"/>
    </row>
    <row r="4" spans="1:16" ht="55" customHeight="1">
      <c r="A4" s="479" t="s">
        <v>348</v>
      </c>
      <c r="B4" s="479"/>
      <c r="C4" s="479"/>
      <c r="D4" s="479"/>
      <c r="E4" s="479"/>
      <c r="F4" s="479"/>
      <c r="G4" s="479"/>
      <c r="H4" s="479"/>
      <c r="I4" s="479"/>
      <c r="J4" s="479"/>
      <c r="K4" s="479"/>
      <c r="L4" s="479"/>
      <c r="M4" s="479"/>
      <c r="N4" s="479"/>
      <c r="O4" s="479"/>
      <c r="P4" s="479"/>
    </row>
    <row r="5" spans="1:16" ht="21" customHeight="1">
      <c r="A5" s="481" t="s">
        <v>718</v>
      </c>
      <c r="B5" s="515" t="s">
        <v>302</v>
      </c>
      <c r="C5" s="481" t="s">
        <v>273</v>
      </c>
      <c r="D5" s="515" t="s">
        <v>270</v>
      </c>
      <c r="E5" s="481" t="s">
        <v>258</v>
      </c>
      <c r="F5" s="481"/>
      <c r="G5" s="481"/>
      <c r="H5" s="481"/>
      <c r="I5" s="481"/>
      <c r="J5" s="481"/>
      <c r="K5" s="481"/>
      <c r="L5" s="481"/>
      <c r="M5" s="481"/>
      <c r="N5" s="481"/>
      <c r="O5" s="481"/>
      <c r="P5" s="481"/>
    </row>
    <row r="6" spans="1:16" ht="21" customHeight="1">
      <c r="A6" s="481"/>
      <c r="B6" s="517"/>
      <c r="C6" s="481"/>
      <c r="D6" s="517"/>
      <c r="E6" s="165" t="s">
        <v>257</v>
      </c>
      <c r="F6" s="165" t="s">
        <v>259</v>
      </c>
      <c r="G6" s="165" t="s">
        <v>260</v>
      </c>
      <c r="H6" s="165" t="s">
        <v>261</v>
      </c>
      <c r="I6" s="165" t="s">
        <v>262</v>
      </c>
      <c r="J6" s="165" t="s">
        <v>263</v>
      </c>
      <c r="K6" s="165" t="s">
        <v>264</v>
      </c>
      <c r="L6" s="165" t="s">
        <v>265</v>
      </c>
      <c r="M6" s="165" t="s">
        <v>266</v>
      </c>
      <c r="N6" s="165" t="s">
        <v>267</v>
      </c>
      <c r="O6" s="165" t="s">
        <v>268</v>
      </c>
      <c r="P6" s="165" t="s">
        <v>269</v>
      </c>
    </row>
    <row r="7" spans="1:16" ht="21" customHeight="1">
      <c r="A7" s="481">
        <v>1</v>
      </c>
      <c r="B7" s="515" t="s">
        <v>274</v>
      </c>
      <c r="C7" s="165" t="s">
        <v>339</v>
      </c>
      <c r="D7" s="515" t="s">
        <v>346</v>
      </c>
      <c r="E7" s="171">
        <v>940.5</v>
      </c>
      <c r="F7" s="171">
        <v>939.6</v>
      </c>
      <c r="G7" s="171">
        <v>933.9</v>
      </c>
      <c r="H7" s="171">
        <v>933.6</v>
      </c>
      <c r="I7" s="171">
        <v>933.7</v>
      </c>
      <c r="J7" s="171">
        <v>930.5</v>
      </c>
      <c r="K7" s="171">
        <v>929.2</v>
      </c>
      <c r="L7" s="171">
        <v>930.9</v>
      </c>
      <c r="M7" s="171">
        <v>934.7</v>
      </c>
      <c r="N7" s="171">
        <v>937.7</v>
      </c>
      <c r="O7" s="171">
        <v>942.1</v>
      </c>
      <c r="P7" s="171">
        <v>943.6</v>
      </c>
    </row>
    <row r="8" spans="1:16" ht="21" customHeight="1">
      <c r="A8" s="481"/>
      <c r="B8" s="517"/>
      <c r="C8" s="165" t="s">
        <v>305</v>
      </c>
      <c r="D8" s="516"/>
      <c r="E8" s="171">
        <v>939.2</v>
      </c>
      <c r="F8" s="171">
        <v>936.6</v>
      </c>
      <c r="G8" s="171">
        <v>933.1</v>
      </c>
      <c r="H8" s="171">
        <v>932.1</v>
      </c>
      <c r="I8" s="171">
        <v>933</v>
      </c>
      <c r="J8" s="171">
        <v>928</v>
      </c>
      <c r="K8" s="171">
        <v>927.7</v>
      </c>
      <c r="L8" s="171">
        <v>928.6</v>
      </c>
      <c r="M8" s="171">
        <v>931.6</v>
      </c>
      <c r="N8" s="171">
        <v>936</v>
      </c>
      <c r="O8" s="171">
        <v>939.4</v>
      </c>
      <c r="P8" s="171">
        <v>942.5</v>
      </c>
    </row>
    <row r="9" spans="1:16" ht="21" customHeight="1">
      <c r="A9" s="481">
        <v>2</v>
      </c>
      <c r="B9" s="515" t="s">
        <v>276</v>
      </c>
      <c r="C9" s="165" t="s">
        <v>349</v>
      </c>
      <c r="D9" s="516"/>
      <c r="E9" s="172">
        <v>1008.5</v>
      </c>
      <c r="F9" s="172">
        <v>1005.7</v>
      </c>
      <c r="G9" s="172">
        <v>1001.7</v>
      </c>
      <c r="H9" s="172">
        <v>999.2</v>
      </c>
      <c r="I9" s="172">
        <v>1000.8</v>
      </c>
      <c r="J9" s="172">
        <v>996.5</v>
      </c>
      <c r="K9" s="172">
        <v>997.1</v>
      </c>
      <c r="L9" s="172">
        <v>996.8</v>
      </c>
      <c r="M9" s="172">
        <v>999</v>
      </c>
      <c r="N9" s="172">
        <v>1002.7</v>
      </c>
      <c r="O9" s="172">
        <v>1004.7</v>
      </c>
      <c r="P9" s="172">
        <v>1008.1</v>
      </c>
    </row>
    <row r="10" spans="1:16" ht="21" customHeight="1">
      <c r="A10" s="481"/>
      <c r="B10" s="516"/>
      <c r="C10" s="165" t="s">
        <v>307</v>
      </c>
      <c r="D10" s="516"/>
      <c r="E10" s="172">
        <v>969.6</v>
      </c>
      <c r="F10" s="172">
        <v>968.1</v>
      </c>
      <c r="G10" s="172">
        <v>965.1</v>
      </c>
      <c r="H10" s="172">
        <v>963</v>
      </c>
      <c r="I10" s="172">
        <v>963.4</v>
      </c>
      <c r="J10" s="172">
        <v>959.5</v>
      </c>
      <c r="K10" s="172">
        <v>960.5</v>
      </c>
      <c r="L10" s="172">
        <v>959.9</v>
      </c>
      <c r="M10" s="172">
        <v>961.5</v>
      </c>
      <c r="N10" s="172">
        <v>964.9</v>
      </c>
      <c r="O10" s="172">
        <v>968.1</v>
      </c>
      <c r="P10" s="172">
        <v>969.4</v>
      </c>
    </row>
    <row r="11" spans="1:16" ht="21" customHeight="1">
      <c r="A11" s="481"/>
      <c r="B11" s="517"/>
      <c r="C11" s="165" t="s">
        <v>308</v>
      </c>
      <c r="D11" s="516"/>
      <c r="E11" s="172">
        <v>854.4</v>
      </c>
      <c r="F11" s="172">
        <v>853</v>
      </c>
      <c r="G11" s="172">
        <v>849</v>
      </c>
      <c r="H11" s="172">
        <v>850.6</v>
      </c>
      <c r="I11" s="172">
        <v>850.6</v>
      </c>
      <c r="J11" s="172">
        <v>849.9</v>
      </c>
      <c r="K11" s="172">
        <v>850</v>
      </c>
      <c r="L11" s="172">
        <v>849.2</v>
      </c>
      <c r="M11" s="172">
        <v>851.6</v>
      </c>
      <c r="N11" s="172">
        <v>853.6</v>
      </c>
      <c r="O11" s="172">
        <v>854.6</v>
      </c>
      <c r="P11" s="172">
        <v>854.6</v>
      </c>
    </row>
    <row r="12" spans="1:16" ht="21" customHeight="1">
      <c r="A12" s="481">
        <v>3</v>
      </c>
      <c r="B12" s="515" t="s">
        <v>278</v>
      </c>
      <c r="C12" s="165" t="s">
        <v>278</v>
      </c>
      <c r="D12" s="516"/>
      <c r="E12" s="171">
        <v>938</v>
      </c>
      <c r="F12" s="171">
        <v>935.6</v>
      </c>
      <c r="G12" s="171">
        <v>931.7</v>
      </c>
      <c r="H12" s="171">
        <v>931.7</v>
      </c>
      <c r="I12" s="171">
        <v>931.8</v>
      </c>
      <c r="J12" s="171">
        <v>927.4</v>
      </c>
      <c r="K12" s="171">
        <v>928.2</v>
      </c>
      <c r="L12" s="171">
        <v>927.8</v>
      </c>
      <c r="M12" s="171">
        <v>931.1</v>
      </c>
      <c r="N12" s="171">
        <v>933.3</v>
      </c>
      <c r="O12" s="171">
        <v>936.5</v>
      </c>
      <c r="P12" s="171">
        <v>938.2</v>
      </c>
    </row>
    <row r="13" spans="1:16" ht="21" customHeight="1">
      <c r="A13" s="481"/>
      <c r="B13" s="517"/>
      <c r="C13" s="165" t="s">
        <v>309</v>
      </c>
      <c r="D13" s="516"/>
      <c r="E13" s="171">
        <v>1008.9</v>
      </c>
      <c r="F13" s="171">
        <v>1006.6</v>
      </c>
      <c r="G13" s="171">
        <v>1002.5</v>
      </c>
      <c r="H13" s="171">
        <v>999.7</v>
      </c>
      <c r="I13" s="171">
        <v>1000.7</v>
      </c>
      <c r="J13" s="171">
        <v>995.9</v>
      </c>
      <c r="K13" s="171">
        <v>995.3</v>
      </c>
      <c r="L13" s="171">
        <v>994.9</v>
      </c>
      <c r="M13" s="171">
        <v>998.5</v>
      </c>
      <c r="N13" s="171">
        <v>1003.1</v>
      </c>
      <c r="O13" s="171">
        <v>1006.4</v>
      </c>
      <c r="P13" s="171">
        <v>1008.4</v>
      </c>
    </row>
    <row r="14" spans="1:16" ht="21" customHeight="1">
      <c r="A14" s="165">
        <v>4</v>
      </c>
      <c r="B14" s="165" t="s">
        <v>280</v>
      </c>
      <c r="C14" s="165" t="s">
        <v>280</v>
      </c>
      <c r="D14" s="516"/>
      <c r="E14" s="172">
        <v>934.9</v>
      </c>
      <c r="F14" s="172">
        <v>934.4</v>
      </c>
      <c r="G14" s="172">
        <v>928.2</v>
      </c>
      <c r="H14" s="172">
        <v>930</v>
      </c>
      <c r="I14" s="172">
        <v>929.3</v>
      </c>
      <c r="J14" s="172">
        <v>926.7</v>
      </c>
      <c r="K14" s="172">
        <v>925.9</v>
      </c>
      <c r="L14" s="172">
        <v>926.1</v>
      </c>
      <c r="M14" s="172">
        <v>930.7</v>
      </c>
      <c r="N14" s="172">
        <v>932.4</v>
      </c>
      <c r="O14" s="172">
        <v>936.7</v>
      </c>
      <c r="P14" s="172">
        <v>936.9</v>
      </c>
    </row>
    <row r="15" spans="1:16" ht="21" customHeight="1">
      <c r="A15" s="481">
        <v>5</v>
      </c>
      <c r="B15" s="515" t="s">
        <v>283</v>
      </c>
      <c r="C15" s="165" t="s">
        <v>310</v>
      </c>
      <c r="D15" s="516"/>
      <c r="E15" s="171">
        <v>1008.5</v>
      </c>
      <c r="F15" s="171">
        <v>1007.3</v>
      </c>
      <c r="G15" s="171">
        <v>1001.6</v>
      </c>
      <c r="H15" s="171">
        <v>1001.5</v>
      </c>
      <c r="I15" s="171">
        <v>999.3</v>
      </c>
      <c r="J15" s="171">
        <v>992.1</v>
      </c>
      <c r="K15" s="171">
        <v>989.8</v>
      </c>
      <c r="L15" s="171">
        <v>992.4</v>
      </c>
      <c r="M15" s="171">
        <v>997.7</v>
      </c>
      <c r="N15" s="171">
        <v>1003.5</v>
      </c>
      <c r="O15" s="171">
        <v>1009.2</v>
      </c>
      <c r="P15" s="171">
        <v>1012.4</v>
      </c>
    </row>
    <row r="16" spans="1:16" ht="21" customHeight="1">
      <c r="A16" s="481"/>
      <c r="B16" s="516"/>
      <c r="C16" s="165" t="s">
        <v>311</v>
      </c>
      <c r="D16" s="516"/>
      <c r="E16" s="171">
        <v>989.7</v>
      </c>
      <c r="F16" s="171">
        <v>987.7</v>
      </c>
      <c r="G16" s="171">
        <v>982.1</v>
      </c>
      <c r="H16" s="171">
        <v>983.5</v>
      </c>
      <c r="I16" s="171">
        <v>981.4</v>
      </c>
      <c r="J16" s="171">
        <v>974.2</v>
      </c>
      <c r="K16" s="171">
        <v>972.7</v>
      </c>
      <c r="L16" s="171">
        <v>974.9</v>
      </c>
      <c r="M16" s="171">
        <v>979.7</v>
      </c>
      <c r="N16" s="171">
        <v>985.2</v>
      </c>
      <c r="O16" s="171">
        <v>990.8</v>
      </c>
      <c r="P16" s="171">
        <v>992.9</v>
      </c>
    </row>
    <row r="17" spans="1:16" ht="21" customHeight="1">
      <c r="A17" s="481"/>
      <c r="B17" s="517"/>
      <c r="C17" s="165" t="s">
        <v>312</v>
      </c>
      <c r="D17" s="516"/>
      <c r="E17" s="171">
        <v>967.8</v>
      </c>
      <c r="F17" s="171">
        <v>968.1</v>
      </c>
      <c r="G17" s="171">
        <v>960.6</v>
      </c>
      <c r="H17" s="171">
        <v>960.5</v>
      </c>
      <c r="I17" s="171">
        <v>960.6</v>
      </c>
      <c r="J17" s="171">
        <v>956.6</v>
      </c>
      <c r="K17" s="171">
        <v>954.2</v>
      </c>
      <c r="L17" s="171">
        <v>957.1</v>
      </c>
      <c r="M17" s="171">
        <v>962.2</v>
      </c>
      <c r="N17" s="171">
        <v>962.8</v>
      </c>
      <c r="O17" s="171">
        <v>968.8</v>
      </c>
      <c r="P17" s="171">
        <v>970.1</v>
      </c>
    </row>
    <row r="18" spans="1:16" ht="21" customHeight="1">
      <c r="A18" s="481">
        <v>6</v>
      </c>
      <c r="B18" s="515" t="s">
        <v>284</v>
      </c>
      <c r="C18" s="165" t="s">
        <v>313</v>
      </c>
      <c r="D18" s="516"/>
      <c r="E18" s="172">
        <v>882.5</v>
      </c>
      <c r="F18" s="172">
        <v>879.9</v>
      </c>
      <c r="G18" s="172">
        <v>877</v>
      </c>
      <c r="H18" s="172">
        <v>878</v>
      </c>
      <c r="I18" s="172">
        <v>878.2</v>
      </c>
      <c r="J18" s="172">
        <v>875</v>
      </c>
      <c r="K18" s="172">
        <v>874.9</v>
      </c>
      <c r="L18" s="172">
        <v>874.7</v>
      </c>
      <c r="M18" s="172">
        <v>877</v>
      </c>
      <c r="N18" s="172">
        <v>879.7</v>
      </c>
      <c r="O18" s="172">
        <v>882.6</v>
      </c>
      <c r="P18" s="172">
        <v>882.9</v>
      </c>
    </row>
    <row r="19" spans="1:16" ht="21" customHeight="1">
      <c r="A19" s="481"/>
      <c r="B19" s="516"/>
      <c r="C19" s="165" t="s">
        <v>315</v>
      </c>
      <c r="D19" s="516"/>
      <c r="E19" s="172">
        <v>793.5</v>
      </c>
      <c r="F19" s="172">
        <v>792.1</v>
      </c>
      <c r="G19" s="172">
        <v>791.3</v>
      </c>
      <c r="H19" s="172">
        <v>791.8</v>
      </c>
      <c r="I19" s="172">
        <v>791.1</v>
      </c>
      <c r="J19" s="172">
        <v>789.5</v>
      </c>
      <c r="K19" s="172">
        <v>789.7</v>
      </c>
      <c r="L19" s="172">
        <v>788.7</v>
      </c>
      <c r="M19" s="172">
        <v>791.6</v>
      </c>
      <c r="N19" s="172">
        <v>792.3</v>
      </c>
      <c r="O19" s="172">
        <v>794</v>
      </c>
      <c r="P19" s="172">
        <v>794.1</v>
      </c>
    </row>
    <row r="20" spans="1:16" ht="21" customHeight="1">
      <c r="A20" s="481"/>
      <c r="B20" s="517"/>
      <c r="C20" s="165" t="s">
        <v>316</v>
      </c>
      <c r="D20" s="516"/>
      <c r="E20" s="172">
        <v>796.6</v>
      </c>
      <c r="F20" s="172">
        <v>795.3</v>
      </c>
      <c r="G20" s="172">
        <v>794.5</v>
      </c>
      <c r="H20" s="172">
        <v>794.8</v>
      </c>
      <c r="I20" s="172">
        <v>794.4</v>
      </c>
      <c r="J20" s="172">
        <v>793</v>
      </c>
      <c r="K20" s="172">
        <v>793</v>
      </c>
      <c r="L20" s="172">
        <v>791.8</v>
      </c>
      <c r="M20" s="172">
        <v>794.6</v>
      </c>
      <c r="N20" s="172">
        <v>795.5</v>
      </c>
      <c r="O20" s="172">
        <v>797.3</v>
      </c>
      <c r="P20" s="172">
        <v>797.8</v>
      </c>
    </row>
    <row r="21" spans="1:16" ht="21" customHeight="1">
      <c r="A21" s="481">
        <v>7</v>
      </c>
      <c r="B21" s="515" t="s">
        <v>286</v>
      </c>
      <c r="C21" s="165" t="s">
        <v>286</v>
      </c>
      <c r="D21" s="516"/>
      <c r="E21" s="171">
        <v>922.7</v>
      </c>
      <c r="F21" s="171">
        <v>919.8</v>
      </c>
      <c r="G21" s="171">
        <v>917.2</v>
      </c>
      <c r="H21" s="171">
        <v>918.1</v>
      </c>
      <c r="I21" s="171">
        <v>919.1</v>
      </c>
      <c r="J21" s="171">
        <v>915.2</v>
      </c>
      <c r="K21" s="171">
        <v>916.2</v>
      </c>
      <c r="L21" s="171">
        <v>916.3</v>
      </c>
      <c r="M21" s="171">
        <v>919</v>
      </c>
      <c r="N21" s="171">
        <v>920.3</v>
      </c>
      <c r="O21" s="171">
        <v>923.2</v>
      </c>
      <c r="P21" s="171">
        <v>923.5</v>
      </c>
    </row>
    <row r="22" spans="1:16" ht="21" customHeight="1">
      <c r="A22" s="481"/>
      <c r="B22" s="517"/>
      <c r="C22" s="165" t="s">
        <v>317</v>
      </c>
      <c r="D22" s="516"/>
      <c r="E22" s="171">
        <v>1009.5</v>
      </c>
      <c r="F22" s="171">
        <v>1005.3</v>
      </c>
      <c r="G22" s="171">
        <v>1002.1</v>
      </c>
      <c r="H22" s="171">
        <v>1000</v>
      </c>
      <c r="I22" s="171">
        <v>1001.1</v>
      </c>
      <c r="J22" s="171">
        <v>996.1</v>
      </c>
      <c r="K22" s="171">
        <v>997.5</v>
      </c>
      <c r="L22" s="171">
        <v>996.9</v>
      </c>
      <c r="M22" s="171">
        <v>1000.5</v>
      </c>
      <c r="N22" s="171">
        <v>1003.7</v>
      </c>
      <c r="O22" s="171">
        <v>1006.5</v>
      </c>
      <c r="P22" s="171">
        <v>1008</v>
      </c>
    </row>
    <row r="23" spans="1:16" ht="21" customHeight="1">
      <c r="A23" s="165">
        <v>8</v>
      </c>
      <c r="B23" s="165" t="s">
        <v>288</v>
      </c>
      <c r="C23" s="165" t="s">
        <v>288</v>
      </c>
      <c r="D23" s="516"/>
      <c r="E23" s="172">
        <v>897.6</v>
      </c>
      <c r="F23" s="172">
        <v>896.6</v>
      </c>
      <c r="G23" s="172">
        <v>890.1</v>
      </c>
      <c r="H23" s="172">
        <v>893.7</v>
      </c>
      <c r="I23" s="172">
        <v>894.1</v>
      </c>
      <c r="J23" s="172">
        <v>892.4</v>
      </c>
      <c r="K23" s="172">
        <v>891.8</v>
      </c>
      <c r="L23" s="172">
        <v>891.9</v>
      </c>
      <c r="M23" s="172">
        <v>895.4</v>
      </c>
      <c r="N23" s="172">
        <v>897</v>
      </c>
      <c r="O23" s="172">
        <v>898.7</v>
      </c>
      <c r="P23" s="172">
        <v>899.3</v>
      </c>
    </row>
    <row r="24" spans="1:16" ht="21" customHeight="1">
      <c r="A24" s="481">
        <v>9</v>
      </c>
      <c r="B24" s="515" t="s">
        <v>290</v>
      </c>
      <c r="C24" s="165" t="s">
        <v>314</v>
      </c>
      <c r="D24" s="516"/>
      <c r="E24" s="171">
        <v>946.6</v>
      </c>
      <c r="F24" s="171">
        <v>942.8</v>
      </c>
      <c r="G24" s="171">
        <v>937.7</v>
      </c>
      <c r="H24" s="171">
        <v>940</v>
      </c>
      <c r="I24" s="171">
        <v>940.1</v>
      </c>
      <c r="J24" s="171">
        <v>936.8</v>
      </c>
      <c r="K24" s="171">
        <v>935.7</v>
      </c>
      <c r="L24" s="171">
        <v>937.3</v>
      </c>
      <c r="M24" s="171">
        <v>940.5</v>
      </c>
      <c r="N24" s="171">
        <v>941</v>
      </c>
      <c r="O24" s="171">
        <v>945.7</v>
      </c>
      <c r="P24" s="171">
        <v>946.3</v>
      </c>
    </row>
    <row r="25" spans="1:16" ht="21" customHeight="1">
      <c r="A25" s="481"/>
      <c r="B25" s="516"/>
      <c r="C25" s="165" t="s">
        <v>318</v>
      </c>
      <c r="D25" s="516"/>
      <c r="E25" s="171">
        <v>913</v>
      </c>
      <c r="F25" s="171">
        <v>909.7</v>
      </c>
      <c r="G25" s="171">
        <v>907.9</v>
      </c>
      <c r="H25" s="171">
        <v>910.1</v>
      </c>
      <c r="I25" s="171">
        <v>909</v>
      </c>
      <c r="J25" s="171">
        <v>906.3</v>
      </c>
      <c r="K25" s="171">
        <v>906.2</v>
      </c>
      <c r="L25" s="171">
        <v>908</v>
      </c>
      <c r="M25" s="171">
        <v>910.7</v>
      </c>
      <c r="N25" s="171">
        <v>911.3</v>
      </c>
      <c r="O25" s="171">
        <v>913</v>
      </c>
      <c r="P25" s="171">
        <v>913.5</v>
      </c>
    </row>
    <row r="26" spans="1:16" ht="21" customHeight="1">
      <c r="A26" s="481"/>
      <c r="B26" s="517"/>
      <c r="C26" s="165" t="s">
        <v>319</v>
      </c>
      <c r="D26" s="516"/>
      <c r="E26" s="171">
        <v>959.4</v>
      </c>
      <c r="F26" s="171">
        <v>956.2</v>
      </c>
      <c r="G26" s="171">
        <v>949.3</v>
      </c>
      <c r="H26" s="171">
        <v>952.5</v>
      </c>
      <c r="I26" s="171">
        <v>951.7</v>
      </c>
      <c r="J26" s="171">
        <v>948.3</v>
      </c>
      <c r="K26" s="171">
        <v>946.5</v>
      </c>
      <c r="L26" s="171">
        <v>947.8</v>
      </c>
      <c r="M26" s="171">
        <v>952.6</v>
      </c>
      <c r="N26" s="171">
        <v>952.8</v>
      </c>
      <c r="O26" s="171">
        <v>958.3</v>
      </c>
      <c r="P26" s="171">
        <v>959.1</v>
      </c>
    </row>
    <row r="27" spans="1:16" ht="21" customHeight="1">
      <c r="A27" s="165">
        <v>10</v>
      </c>
      <c r="B27" s="165" t="s">
        <v>292</v>
      </c>
      <c r="C27" s="165" t="s">
        <v>292</v>
      </c>
      <c r="D27" s="516"/>
      <c r="E27" s="172">
        <v>1010</v>
      </c>
      <c r="F27" s="172">
        <v>1006.6</v>
      </c>
      <c r="G27" s="172">
        <v>1003.8</v>
      </c>
      <c r="H27" s="172">
        <v>1000.6</v>
      </c>
      <c r="I27" s="172">
        <v>1001.1</v>
      </c>
      <c r="J27" s="172">
        <v>997.3</v>
      </c>
      <c r="K27" s="172">
        <v>998.1</v>
      </c>
      <c r="L27" s="172">
        <v>1000</v>
      </c>
      <c r="M27" s="172">
        <v>1000.5</v>
      </c>
      <c r="N27" s="172">
        <v>1002</v>
      </c>
      <c r="O27" s="172">
        <v>1007.6</v>
      </c>
      <c r="P27" s="172">
        <v>1009</v>
      </c>
    </row>
    <row r="28" spans="1:16" ht="21" customHeight="1">
      <c r="A28" s="481">
        <v>11</v>
      </c>
      <c r="B28" s="515" t="s">
        <v>294</v>
      </c>
      <c r="C28" s="165" t="s">
        <v>294</v>
      </c>
      <c r="D28" s="516"/>
      <c r="E28" s="171">
        <v>876.8</v>
      </c>
      <c r="F28" s="171">
        <v>874.2</v>
      </c>
      <c r="G28" s="171">
        <v>872.3</v>
      </c>
      <c r="H28" s="171">
        <v>872.4</v>
      </c>
      <c r="I28" s="171">
        <v>872</v>
      </c>
      <c r="J28" s="171">
        <v>870</v>
      </c>
      <c r="K28" s="171">
        <v>869.9</v>
      </c>
      <c r="L28" s="171">
        <v>870</v>
      </c>
      <c r="M28" s="171">
        <v>872.7</v>
      </c>
      <c r="N28" s="171">
        <v>875.8</v>
      </c>
      <c r="O28" s="171">
        <v>878.4</v>
      </c>
      <c r="P28" s="171">
        <v>879.9</v>
      </c>
    </row>
    <row r="29" spans="1:16" ht="21" customHeight="1">
      <c r="A29" s="481"/>
      <c r="B29" s="517"/>
      <c r="C29" s="165" t="s">
        <v>320</v>
      </c>
      <c r="D29" s="516"/>
      <c r="E29" s="171">
        <v>927.9</v>
      </c>
      <c r="F29" s="171">
        <v>925.1</v>
      </c>
      <c r="G29" s="171">
        <v>922.5</v>
      </c>
      <c r="H29" s="171">
        <v>922.8</v>
      </c>
      <c r="I29" s="171">
        <v>921.8</v>
      </c>
      <c r="J29" s="171">
        <v>917.7</v>
      </c>
      <c r="K29" s="171">
        <v>917.7</v>
      </c>
      <c r="L29" s="171">
        <v>917.9</v>
      </c>
      <c r="M29" s="171">
        <v>921.5</v>
      </c>
      <c r="N29" s="171">
        <v>925</v>
      </c>
      <c r="O29" s="171">
        <v>929</v>
      </c>
      <c r="P29" s="171">
        <v>931.5</v>
      </c>
    </row>
    <row r="30" spans="1:16" ht="21" customHeight="1">
      <c r="A30" s="165">
        <v>12</v>
      </c>
      <c r="B30" s="165" t="s">
        <v>296</v>
      </c>
      <c r="C30" s="165" t="s">
        <v>334</v>
      </c>
      <c r="D30" s="516"/>
      <c r="E30" s="172">
        <v>834.8</v>
      </c>
      <c r="F30" s="172">
        <v>833.2</v>
      </c>
      <c r="G30" s="172">
        <v>830</v>
      </c>
      <c r="H30" s="172">
        <v>831.3</v>
      </c>
      <c r="I30" s="172">
        <v>831.2</v>
      </c>
      <c r="J30" s="172">
        <v>829.9</v>
      </c>
      <c r="K30" s="172">
        <v>829.6</v>
      </c>
      <c r="L30" s="172">
        <v>829.1</v>
      </c>
      <c r="M30" s="172">
        <v>831.7</v>
      </c>
      <c r="N30" s="172">
        <v>833.7</v>
      </c>
      <c r="O30" s="172">
        <v>835.3</v>
      </c>
      <c r="P30" s="172">
        <v>834.9</v>
      </c>
    </row>
    <row r="31" spans="1:16" ht="21" customHeight="1">
      <c r="A31" s="481">
        <v>13</v>
      </c>
      <c r="B31" s="515" t="s">
        <v>297</v>
      </c>
      <c r="C31" s="165" t="s">
        <v>297</v>
      </c>
      <c r="D31" s="516"/>
      <c r="E31" s="171">
        <v>934.2</v>
      </c>
      <c r="F31" s="171">
        <v>930.5</v>
      </c>
      <c r="G31" s="171">
        <v>924.7</v>
      </c>
      <c r="H31" s="171">
        <v>928.2</v>
      </c>
      <c r="I31" s="171">
        <v>929.7</v>
      </c>
      <c r="J31" s="171">
        <v>925.3</v>
      </c>
      <c r="K31" s="171">
        <v>924.9</v>
      </c>
      <c r="L31" s="171">
        <v>926.7</v>
      </c>
      <c r="M31" s="171">
        <v>929.4</v>
      </c>
      <c r="N31" s="171">
        <v>930.9</v>
      </c>
      <c r="O31" s="171">
        <v>934.1</v>
      </c>
      <c r="P31" s="171">
        <v>934.2</v>
      </c>
    </row>
    <row r="32" spans="1:16" ht="21" customHeight="1">
      <c r="A32" s="481"/>
      <c r="B32" s="517"/>
      <c r="C32" s="165" t="s">
        <v>321</v>
      </c>
      <c r="D32" s="517"/>
      <c r="E32" s="171">
        <v>950.7</v>
      </c>
      <c r="F32" s="171">
        <v>947.7</v>
      </c>
      <c r="G32" s="171">
        <v>946</v>
      </c>
      <c r="H32" s="171">
        <v>947</v>
      </c>
      <c r="I32" s="171">
        <v>947.2</v>
      </c>
      <c r="J32" s="171">
        <v>943</v>
      </c>
      <c r="K32" s="171">
        <v>943.2</v>
      </c>
      <c r="L32" s="171">
        <v>944.6</v>
      </c>
      <c r="M32" s="171">
        <v>948</v>
      </c>
      <c r="N32" s="171">
        <v>949.1</v>
      </c>
      <c r="O32" s="171">
        <v>951.5</v>
      </c>
      <c r="P32" s="171">
        <v>952.2</v>
      </c>
    </row>
    <row r="33" spans="1:16" s="160" customFormat="1" ht="21" customHeight="1">
      <c r="A33" s="491" t="s">
        <v>300</v>
      </c>
      <c r="B33" s="492"/>
      <c r="C33" s="492"/>
      <c r="D33" s="492"/>
      <c r="E33" s="492"/>
      <c r="F33" s="492"/>
      <c r="G33" s="492"/>
      <c r="H33" s="493"/>
      <c r="I33" s="526"/>
      <c r="J33" s="526"/>
      <c r="K33" s="526"/>
      <c r="L33" s="526"/>
      <c r="M33" s="527"/>
      <c r="N33" s="159"/>
      <c r="O33" s="159"/>
      <c r="P33" s="380" t="s">
        <v>301</v>
      </c>
    </row>
  </sheetData>
  <mergeCells count="27">
    <mergeCell ref="D5:D6"/>
    <mergeCell ref="D7:D32"/>
    <mergeCell ref="A5:A6"/>
    <mergeCell ref="B7:B8"/>
    <mergeCell ref="A9:A11"/>
    <mergeCell ref="B9:B11"/>
    <mergeCell ref="A7:A8"/>
    <mergeCell ref="A24:A26"/>
    <mergeCell ref="B24:B26"/>
    <mergeCell ref="A28:A29"/>
    <mergeCell ref="B28:B29"/>
    <mergeCell ref="A4:P4"/>
    <mergeCell ref="E5:P5"/>
    <mergeCell ref="A33:H33"/>
    <mergeCell ref="I33:M33"/>
    <mergeCell ref="A12:A13"/>
    <mergeCell ref="B12:B13"/>
    <mergeCell ref="A15:A17"/>
    <mergeCell ref="B15:B17"/>
    <mergeCell ref="A18:A20"/>
    <mergeCell ref="B18:B20"/>
    <mergeCell ref="A31:A32"/>
    <mergeCell ref="B31:B32"/>
    <mergeCell ref="A21:A22"/>
    <mergeCell ref="B21:B22"/>
    <mergeCell ref="C5:C6"/>
    <mergeCell ref="B5:B6"/>
  </mergeCells>
  <hyperlinks>
    <hyperlink ref="P33" location="'Index'!A1" display="العودة الى الفهرس" xr:uid="{16C200E7-0C2B-42C6-825B-7E42318F7838}"/>
  </hyperlinks>
  <pageMargins left="0.7" right="0.7" top="0.75" bottom="0.75" header="0.3" footer="0.3"/>
  <pageSetup paperSize="9"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F6891-8729-499B-9A44-D8AFB17ADB85}">
  <dimension ref="A1:P33"/>
  <sheetViews>
    <sheetView showGridLines="0" view="pageBreakPreview" zoomScale="85" zoomScaleNormal="100" zoomScaleSheetLayoutView="85" workbookViewId="0">
      <selection activeCell="C5" sqref="C5:C6"/>
    </sheetView>
  </sheetViews>
  <sheetFormatPr defaultColWidth="9" defaultRowHeight="19"/>
  <cols>
    <col min="1" max="1" width="2.83203125" style="87" bestFit="1" customWidth="1"/>
    <col min="2" max="2" width="11.83203125" style="87" bestFit="1" customWidth="1"/>
    <col min="3" max="3" width="17.75" style="87" bestFit="1" customWidth="1"/>
    <col min="4" max="4" width="15.1640625" style="87" bestFit="1" customWidth="1"/>
    <col min="5" max="16" width="11.75" style="87" customWidth="1"/>
    <col min="17" max="16384" width="9" style="87"/>
  </cols>
  <sheetData>
    <row r="1" spans="1:16" ht="21" customHeight="1">
      <c r="A1" s="1"/>
      <c r="B1" s="1"/>
      <c r="C1" s="1"/>
      <c r="D1" s="10"/>
      <c r="E1" s="85"/>
      <c r="F1" s="85"/>
      <c r="G1" s="86"/>
      <c r="H1" s="86"/>
      <c r="I1" s="86"/>
      <c r="J1" s="86"/>
      <c r="K1" s="86"/>
      <c r="L1" s="86"/>
      <c r="M1" s="86"/>
      <c r="N1" s="86"/>
      <c r="O1" s="86"/>
      <c r="P1" s="86"/>
    </row>
    <row r="2" spans="1:16" ht="21" customHeight="1">
      <c r="A2" s="1"/>
      <c r="B2" s="1"/>
      <c r="C2" s="1"/>
      <c r="D2" s="10"/>
      <c r="E2" s="85"/>
      <c r="F2" s="85"/>
      <c r="G2" s="86"/>
      <c r="H2" s="86"/>
      <c r="I2" s="86"/>
      <c r="J2" s="86"/>
      <c r="K2" s="86"/>
      <c r="L2" s="86"/>
      <c r="M2" s="86"/>
      <c r="N2" s="86"/>
      <c r="O2" s="86"/>
      <c r="P2" s="86"/>
    </row>
    <row r="3" spans="1:16" ht="21" customHeight="1">
      <c r="A3" s="1"/>
      <c r="B3" s="1"/>
      <c r="C3" s="1"/>
      <c r="D3" s="10"/>
      <c r="E3" s="85"/>
      <c r="F3" s="85"/>
      <c r="G3" s="86"/>
      <c r="H3" s="86"/>
      <c r="I3" s="86"/>
      <c r="J3" s="86"/>
      <c r="K3" s="86"/>
      <c r="L3" s="86"/>
      <c r="M3" s="86"/>
      <c r="N3" s="86"/>
      <c r="O3" s="86"/>
      <c r="P3" s="86"/>
    </row>
    <row r="4" spans="1:16" ht="55" customHeight="1">
      <c r="A4" s="479" t="s">
        <v>350</v>
      </c>
      <c r="B4" s="479"/>
      <c r="C4" s="479"/>
      <c r="D4" s="479"/>
      <c r="E4" s="479"/>
      <c r="F4" s="479"/>
      <c r="G4" s="479"/>
      <c r="H4" s="479"/>
      <c r="I4" s="479"/>
      <c r="J4" s="479"/>
      <c r="K4" s="479"/>
      <c r="L4" s="479"/>
      <c r="M4" s="479"/>
      <c r="N4" s="479"/>
      <c r="O4" s="479"/>
      <c r="P4" s="479"/>
    </row>
    <row r="5" spans="1:16" ht="21" customHeight="1">
      <c r="A5" s="481" t="s">
        <v>718</v>
      </c>
      <c r="B5" s="515" t="s">
        <v>302</v>
      </c>
      <c r="C5" s="481" t="s">
        <v>273</v>
      </c>
      <c r="D5" s="515" t="s">
        <v>270</v>
      </c>
      <c r="E5" s="481" t="s">
        <v>258</v>
      </c>
      <c r="F5" s="481"/>
      <c r="G5" s="481"/>
      <c r="H5" s="481"/>
      <c r="I5" s="481"/>
      <c r="J5" s="481"/>
      <c r="K5" s="481"/>
      <c r="L5" s="481"/>
      <c r="M5" s="481"/>
      <c r="N5" s="481"/>
      <c r="O5" s="481"/>
      <c r="P5" s="481"/>
    </row>
    <row r="6" spans="1:16" ht="21" customHeight="1">
      <c r="A6" s="481"/>
      <c r="B6" s="517"/>
      <c r="C6" s="481"/>
      <c r="D6" s="517"/>
      <c r="E6" s="165" t="s">
        <v>257</v>
      </c>
      <c r="F6" s="165" t="s">
        <v>259</v>
      </c>
      <c r="G6" s="165" t="s">
        <v>260</v>
      </c>
      <c r="H6" s="165" t="s">
        <v>261</v>
      </c>
      <c r="I6" s="165" t="s">
        <v>262</v>
      </c>
      <c r="J6" s="165" t="s">
        <v>263</v>
      </c>
      <c r="K6" s="165" t="s">
        <v>264</v>
      </c>
      <c r="L6" s="165" t="s">
        <v>265</v>
      </c>
      <c r="M6" s="165" t="s">
        <v>266</v>
      </c>
      <c r="N6" s="165" t="s">
        <v>267</v>
      </c>
      <c r="O6" s="165" t="s">
        <v>268</v>
      </c>
      <c r="P6" s="165" t="s">
        <v>269</v>
      </c>
    </row>
    <row r="7" spans="1:16" ht="21" customHeight="1">
      <c r="A7" s="481">
        <v>1</v>
      </c>
      <c r="B7" s="515" t="s">
        <v>274</v>
      </c>
      <c r="C7" s="165" t="s">
        <v>339</v>
      </c>
      <c r="D7" s="515" t="s">
        <v>346</v>
      </c>
      <c r="E7" s="171">
        <v>954.7</v>
      </c>
      <c r="F7" s="171">
        <v>956.1</v>
      </c>
      <c r="G7" s="171">
        <v>954.2</v>
      </c>
      <c r="H7" s="171">
        <v>949.4</v>
      </c>
      <c r="I7" s="171">
        <v>945.8</v>
      </c>
      <c r="J7" s="171">
        <v>941.7</v>
      </c>
      <c r="K7" s="171">
        <v>937.4</v>
      </c>
      <c r="L7" s="171">
        <v>938.5</v>
      </c>
      <c r="M7" s="171">
        <v>943.2</v>
      </c>
      <c r="N7" s="171">
        <v>950.7</v>
      </c>
      <c r="O7" s="171">
        <v>953.7</v>
      </c>
      <c r="P7" s="171">
        <v>957.5</v>
      </c>
    </row>
    <row r="8" spans="1:16" ht="21" customHeight="1">
      <c r="A8" s="481"/>
      <c r="B8" s="517"/>
      <c r="C8" s="165" t="s">
        <v>305</v>
      </c>
      <c r="D8" s="516"/>
      <c r="E8" s="171">
        <v>952.8</v>
      </c>
      <c r="F8" s="171">
        <v>952.9</v>
      </c>
      <c r="G8" s="171">
        <v>950.1</v>
      </c>
      <c r="H8" s="171">
        <v>946.1</v>
      </c>
      <c r="I8" s="171">
        <v>943.7</v>
      </c>
      <c r="J8" s="171">
        <v>938.9</v>
      </c>
      <c r="K8" s="171">
        <v>935.7</v>
      </c>
      <c r="L8" s="171">
        <v>937</v>
      </c>
      <c r="M8" s="171">
        <v>940.7</v>
      </c>
      <c r="N8" s="171">
        <v>946.6</v>
      </c>
      <c r="O8" s="171">
        <v>951.2</v>
      </c>
      <c r="P8" s="171">
        <v>955</v>
      </c>
    </row>
    <row r="9" spans="1:16" ht="21" customHeight="1">
      <c r="A9" s="481">
        <v>2</v>
      </c>
      <c r="B9" s="515" t="s">
        <v>276</v>
      </c>
      <c r="C9" s="165" t="s">
        <v>349</v>
      </c>
      <c r="D9" s="516"/>
      <c r="E9" s="172">
        <v>1016.9</v>
      </c>
      <c r="F9" s="172">
        <v>1018.5</v>
      </c>
      <c r="G9" s="172">
        <v>1014.9</v>
      </c>
      <c r="H9" s="172">
        <v>1009.3</v>
      </c>
      <c r="I9" s="172">
        <v>1009</v>
      </c>
      <c r="J9" s="172">
        <v>1004.9</v>
      </c>
      <c r="K9" s="172">
        <v>1004.8</v>
      </c>
      <c r="L9" s="172">
        <v>1006.4</v>
      </c>
      <c r="M9" s="172">
        <v>1008.6</v>
      </c>
      <c r="N9" s="172">
        <v>1009.7</v>
      </c>
      <c r="O9" s="172">
        <v>1014.7</v>
      </c>
      <c r="P9" s="172">
        <v>1017.4</v>
      </c>
    </row>
    <row r="10" spans="1:16" ht="21" customHeight="1">
      <c r="A10" s="481"/>
      <c r="B10" s="516"/>
      <c r="C10" s="165" t="s">
        <v>307</v>
      </c>
      <c r="D10" s="516"/>
      <c r="E10" s="172">
        <v>978</v>
      </c>
      <c r="F10" s="172">
        <v>978.9</v>
      </c>
      <c r="G10" s="172">
        <v>977.3</v>
      </c>
      <c r="H10" s="172">
        <v>973.3</v>
      </c>
      <c r="I10" s="172">
        <v>971.7</v>
      </c>
      <c r="J10" s="172">
        <v>967</v>
      </c>
      <c r="K10" s="172">
        <v>968.3</v>
      </c>
      <c r="L10" s="172">
        <v>971.5</v>
      </c>
      <c r="M10" s="172">
        <v>971.1</v>
      </c>
      <c r="N10" s="172">
        <v>972.7</v>
      </c>
      <c r="O10" s="172">
        <v>976.1</v>
      </c>
      <c r="P10" s="172">
        <v>978</v>
      </c>
    </row>
    <row r="11" spans="1:16" ht="21" customHeight="1">
      <c r="A11" s="481"/>
      <c r="B11" s="517"/>
      <c r="C11" s="165" t="s">
        <v>308</v>
      </c>
      <c r="D11" s="516"/>
      <c r="E11" s="172">
        <v>861.8</v>
      </c>
      <c r="F11" s="172">
        <v>861.5</v>
      </c>
      <c r="G11" s="172">
        <v>861.7</v>
      </c>
      <c r="H11" s="172">
        <v>859.5</v>
      </c>
      <c r="I11" s="172">
        <v>858</v>
      </c>
      <c r="J11" s="172">
        <v>857.4</v>
      </c>
      <c r="K11" s="172">
        <v>855.9</v>
      </c>
      <c r="L11" s="172">
        <v>859.5</v>
      </c>
      <c r="M11" s="172">
        <v>858</v>
      </c>
      <c r="N11" s="172">
        <v>859.2</v>
      </c>
      <c r="O11" s="172">
        <v>860.4</v>
      </c>
      <c r="P11" s="172">
        <v>862.2</v>
      </c>
    </row>
    <row r="12" spans="1:16" ht="21" customHeight="1">
      <c r="A12" s="481">
        <v>3</v>
      </c>
      <c r="B12" s="515" t="s">
        <v>278</v>
      </c>
      <c r="C12" s="165" t="s">
        <v>278</v>
      </c>
      <c r="D12" s="516"/>
      <c r="E12" s="171">
        <v>949.2</v>
      </c>
      <c r="F12" s="171">
        <v>950.8</v>
      </c>
      <c r="G12" s="171">
        <v>948.8</v>
      </c>
      <c r="H12" s="171">
        <v>944.2</v>
      </c>
      <c r="I12" s="171">
        <v>941.9</v>
      </c>
      <c r="J12" s="171">
        <v>938.6</v>
      </c>
      <c r="K12" s="171">
        <v>936.7</v>
      </c>
      <c r="L12" s="171">
        <v>942.5</v>
      </c>
      <c r="M12" s="171">
        <v>939.2</v>
      </c>
      <c r="N12" s="171">
        <v>944.1</v>
      </c>
      <c r="O12" s="171">
        <v>947.8</v>
      </c>
      <c r="P12" s="171">
        <v>951.8</v>
      </c>
    </row>
    <row r="13" spans="1:16" ht="21" customHeight="1">
      <c r="A13" s="481"/>
      <c r="B13" s="517"/>
      <c r="C13" s="165" t="s">
        <v>309</v>
      </c>
      <c r="D13" s="516"/>
      <c r="E13" s="171">
        <v>1017.4</v>
      </c>
      <c r="F13" s="171">
        <v>1020.1</v>
      </c>
      <c r="G13" s="171">
        <v>1015.9</v>
      </c>
      <c r="H13" s="171">
        <v>1010.6</v>
      </c>
      <c r="I13" s="171">
        <v>1009.7</v>
      </c>
      <c r="J13" s="171">
        <v>1004.6</v>
      </c>
      <c r="K13" s="171">
        <v>1005.1</v>
      </c>
      <c r="L13" s="171">
        <v>1007.2</v>
      </c>
      <c r="M13" s="171">
        <v>1006.5</v>
      </c>
      <c r="N13" s="171">
        <v>1010.6</v>
      </c>
      <c r="O13" s="171">
        <v>1015.3</v>
      </c>
      <c r="P13" s="171">
        <v>1018.8</v>
      </c>
    </row>
    <row r="14" spans="1:16" ht="21" customHeight="1">
      <c r="A14" s="165">
        <v>4</v>
      </c>
      <c r="B14" s="165" t="s">
        <v>280</v>
      </c>
      <c r="C14" s="165" t="s">
        <v>280</v>
      </c>
      <c r="D14" s="516"/>
      <c r="E14" s="172">
        <v>950</v>
      </c>
      <c r="F14" s="172">
        <v>951.4</v>
      </c>
      <c r="G14" s="172">
        <v>950.1</v>
      </c>
      <c r="H14" s="172">
        <v>944.4</v>
      </c>
      <c r="I14" s="172">
        <v>942.6</v>
      </c>
      <c r="J14" s="172">
        <v>938.7</v>
      </c>
      <c r="K14" s="172">
        <v>934.1</v>
      </c>
      <c r="L14" s="172">
        <v>936.3</v>
      </c>
      <c r="M14" s="172">
        <v>939.5</v>
      </c>
      <c r="N14" s="172">
        <v>947.4</v>
      </c>
      <c r="O14" s="172">
        <v>950</v>
      </c>
      <c r="P14" s="172">
        <v>954.7</v>
      </c>
    </row>
    <row r="15" spans="1:16" ht="21" customHeight="1">
      <c r="A15" s="481">
        <v>5</v>
      </c>
      <c r="B15" s="515" t="s">
        <v>283</v>
      </c>
      <c r="C15" s="165" t="s">
        <v>310</v>
      </c>
      <c r="D15" s="516"/>
      <c r="E15" s="171">
        <v>1023.1</v>
      </c>
      <c r="F15" s="171">
        <v>1024.8</v>
      </c>
      <c r="G15" s="171">
        <v>1021</v>
      </c>
      <c r="H15" s="171">
        <v>1015.5</v>
      </c>
      <c r="I15" s="171">
        <v>1011.4</v>
      </c>
      <c r="J15" s="171">
        <v>1004.2</v>
      </c>
      <c r="K15" s="171">
        <v>999.5</v>
      </c>
      <c r="L15" s="171">
        <v>1002.3</v>
      </c>
      <c r="M15" s="171">
        <v>1007.4</v>
      </c>
      <c r="N15" s="171">
        <v>1017.4</v>
      </c>
      <c r="O15" s="171">
        <v>1021.7</v>
      </c>
      <c r="P15" s="171">
        <v>1026</v>
      </c>
    </row>
    <row r="16" spans="1:16" ht="21" customHeight="1">
      <c r="A16" s="481"/>
      <c r="B16" s="516"/>
      <c r="C16" s="165" t="s">
        <v>311</v>
      </c>
      <c r="D16" s="516"/>
      <c r="E16" s="171">
        <v>1004</v>
      </c>
      <c r="F16" s="171">
        <v>1005.3</v>
      </c>
      <c r="G16" s="171">
        <v>1001.7</v>
      </c>
      <c r="H16" s="171">
        <v>996.6</v>
      </c>
      <c r="I16" s="171">
        <v>992.5</v>
      </c>
      <c r="J16" s="171">
        <v>986.3</v>
      </c>
      <c r="K16" s="171">
        <v>982</v>
      </c>
      <c r="L16" s="171">
        <v>983.9</v>
      </c>
      <c r="M16" s="171">
        <v>989.1</v>
      </c>
      <c r="N16" s="171">
        <v>998.5</v>
      </c>
      <c r="O16" s="171">
        <v>1002.7</v>
      </c>
      <c r="P16" s="171">
        <v>1006.7</v>
      </c>
    </row>
    <row r="17" spans="1:16" ht="21" customHeight="1">
      <c r="A17" s="481"/>
      <c r="B17" s="517"/>
      <c r="C17" s="165" t="s">
        <v>312</v>
      </c>
      <c r="D17" s="516"/>
      <c r="E17" s="171">
        <v>983.9</v>
      </c>
      <c r="F17" s="171">
        <v>985.5</v>
      </c>
      <c r="G17" s="171">
        <v>983.3</v>
      </c>
      <c r="H17" s="171">
        <v>977.4</v>
      </c>
      <c r="I17" s="171">
        <v>974.4</v>
      </c>
      <c r="J17" s="171">
        <v>969.4</v>
      </c>
      <c r="K17" s="171">
        <v>963.9</v>
      </c>
      <c r="L17" s="171">
        <v>965.1</v>
      </c>
      <c r="M17" s="171">
        <v>970.2</v>
      </c>
      <c r="N17" s="171">
        <v>981.4</v>
      </c>
      <c r="O17" s="171">
        <v>983.2</v>
      </c>
      <c r="P17" s="171">
        <v>987.4</v>
      </c>
    </row>
    <row r="18" spans="1:16" ht="21" customHeight="1">
      <c r="A18" s="481">
        <v>6</v>
      </c>
      <c r="B18" s="515" t="s">
        <v>284</v>
      </c>
      <c r="C18" s="165" t="s">
        <v>313</v>
      </c>
      <c r="D18" s="516"/>
      <c r="E18" s="172">
        <v>892.4</v>
      </c>
      <c r="F18" s="172">
        <v>891.4</v>
      </c>
      <c r="G18" s="172">
        <v>891.8</v>
      </c>
      <c r="H18" s="172">
        <v>888</v>
      </c>
      <c r="I18" s="172">
        <v>886.4</v>
      </c>
      <c r="J18" s="172">
        <v>884.2</v>
      </c>
      <c r="K18" s="172">
        <v>882.7</v>
      </c>
      <c r="L18" s="172">
        <v>883.2</v>
      </c>
      <c r="M18" s="172">
        <v>884.7</v>
      </c>
      <c r="N18" s="172">
        <v>888.7</v>
      </c>
      <c r="O18" s="172">
        <v>890.3</v>
      </c>
      <c r="P18" s="172">
        <v>893.2</v>
      </c>
    </row>
    <row r="19" spans="1:16" ht="21" customHeight="1">
      <c r="A19" s="481"/>
      <c r="B19" s="516"/>
      <c r="C19" s="165" t="s">
        <v>315</v>
      </c>
      <c r="D19" s="516"/>
      <c r="E19" s="172">
        <v>799.7</v>
      </c>
      <c r="F19" s="172">
        <v>799.3</v>
      </c>
      <c r="G19" s="172">
        <v>800.8</v>
      </c>
      <c r="H19" s="172">
        <v>797.7</v>
      </c>
      <c r="I19" s="172">
        <v>798.1</v>
      </c>
      <c r="J19" s="172">
        <v>796.9</v>
      </c>
      <c r="K19" s="172">
        <v>795.2</v>
      </c>
      <c r="L19" s="172">
        <v>795.9</v>
      </c>
      <c r="M19" s="172">
        <v>797</v>
      </c>
      <c r="N19" s="172">
        <v>798.5</v>
      </c>
      <c r="O19" s="172">
        <v>799.2</v>
      </c>
      <c r="P19" s="172">
        <v>800.9</v>
      </c>
    </row>
    <row r="20" spans="1:16" ht="21" customHeight="1">
      <c r="A20" s="481"/>
      <c r="B20" s="517"/>
      <c r="C20" s="165" t="s">
        <v>316</v>
      </c>
      <c r="D20" s="516"/>
      <c r="E20" s="172">
        <v>803</v>
      </c>
      <c r="F20" s="172">
        <v>802.7</v>
      </c>
      <c r="G20" s="172">
        <v>804.3</v>
      </c>
      <c r="H20" s="172">
        <v>801.2</v>
      </c>
      <c r="I20" s="172">
        <v>801.4</v>
      </c>
      <c r="J20" s="172">
        <v>800</v>
      </c>
      <c r="K20" s="172">
        <v>798.4</v>
      </c>
      <c r="L20" s="172">
        <v>799.1</v>
      </c>
      <c r="M20" s="172">
        <v>800.3</v>
      </c>
      <c r="N20" s="172">
        <v>801.8</v>
      </c>
      <c r="O20" s="172">
        <v>802.6</v>
      </c>
      <c r="P20" s="172">
        <v>804.6</v>
      </c>
    </row>
    <row r="21" spans="1:16" ht="21" customHeight="1">
      <c r="A21" s="481">
        <v>7</v>
      </c>
      <c r="B21" s="515" t="s">
        <v>286</v>
      </c>
      <c r="C21" s="165" t="s">
        <v>286</v>
      </c>
      <c r="D21" s="516"/>
      <c r="E21" s="171">
        <v>935.5</v>
      </c>
      <c r="F21" s="171">
        <v>937.6</v>
      </c>
      <c r="G21" s="171">
        <v>933.1</v>
      </c>
      <c r="H21" s="171">
        <v>931.4</v>
      </c>
      <c r="I21" s="171">
        <v>931.2</v>
      </c>
      <c r="J21" s="171">
        <v>930.4</v>
      </c>
      <c r="K21" s="171">
        <v>924.6</v>
      </c>
      <c r="L21" s="171">
        <v>926.1</v>
      </c>
      <c r="M21" s="171">
        <v>927.9</v>
      </c>
      <c r="N21" s="171">
        <v>931.4</v>
      </c>
      <c r="O21" s="171">
        <v>935.1</v>
      </c>
      <c r="P21" s="171">
        <v>938.5</v>
      </c>
    </row>
    <row r="22" spans="1:16" ht="21" customHeight="1">
      <c r="A22" s="481"/>
      <c r="B22" s="517"/>
      <c r="C22" s="165" t="s">
        <v>317</v>
      </c>
      <c r="D22" s="516"/>
      <c r="E22" s="171">
        <v>1018.2</v>
      </c>
      <c r="F22" s="171">
        <v>1020.7</v>
      </c>
      <c r="G22" s="171">
        <v>1017.2</v>
      </c>
      <c r="H22" s="171">
        <v>1011.1</v>
      </c>
      <c r="I22" s="171">
        <v>1010.5</v>
      </c>
      <c r="J22" s="171">
        <v>1006.7</v>
      </c>
      <c r="K22" s="171">
        <v>1004.7</v>
      </c>
      <c r="L22" s="171">
        <v>1006.2</v>
      </c>
      <c r="M22" s="171">
        <v>1006.9</v>
      </c>
      <c r="N22" s="171">
        <v>1011.3</v>
      </c>
      <c r="O22" s="171">
        <v>1016.5</v>
      </c>
      <c r="P22" s="171">
        <v>1020.2</v>
      </c>
    </row>
    <row r="23" spans="1:16" ht="21" customHeight="1">
      <c r="A23" s="165">
        <v>8</v>
      </c>
      <c r="B23" s="165" t="s">
        <v>288</v>
      </c>
      <c r="C23" s="165" t="s">
        <v>288</v>
      </c>
      <c r="D23" s="516"/>
      <c r="E23" s="172">
        <v>911.4</v>
      </c>
      <c r="F23" s="172">
        <v>912.8</v>
      </c>
      <c r="G23" s="172">
        <v>911.8</v>
      </c>
      <c r="H23" s="172">
        <v>906.6</v>
      </c>
      <c r="I23" s="172">
        <v>906.4</v>
      </c>
      <c r="J23" s="172">
        <v>904</v>
      </c>
      <c r="K23" s="172">
        <v>899.1</v>
      </c>
      <c r="L23" s="172">
        <v>901.6</v>
      </c>
      <c r="M23" s="172">
        <v>903.6</v>
      </c>
      <c r="N23" s="172">
        <v>908.5</v>
      </c>
      <c r="O23" s="172">
        <v>910.7</v>
      </c>
      <c r="P23" s="172">
        <v>914.8</v>
      </c>
    </row>
    <row r="24" spans="1:16" ht="21" customHeight="1">
      <c r="A24" s="481">
        <v>9</v>
      </c>
      <c r="B24" s="515" t="s">
        <v>290</v>
      </c>
      <c r="C24" s="165" t="s">
        <v>314</v>
      </c>
      <c r="D24" s="516"/>
      <c r="E24" s="171">
        <v>961.3</v>
      </c>
      <c r="F24" s="171">
        <v>962.6</v>
      </c>
      <c r="G24" s="171">
        <v>961.6</v>
      </c>
      <c r="H24" s="171">
        <v>956.2</v>
      </c>
      <c r="I24" s="171">
        <v>954</v>
      </c>
      <c r="J24" s="171">
        <v>952.8</v>
      </c>
      <c r="K24" s="171">
        <v>944.4</v>
      </c>
      <c r="L24" s="171">
        <v>947.3</v>
      </c>
      <c r="M24" s="171">
        <v>950.7</v>
      </c>
      <c r="N24" s="171">
        <v>958.2</v>
      </c>
      <c r="O24" s="171">
        <v>961.2</v>
      </c>
      <c r="P24" s="171">
        <v>965.6</v>
      </c>
    </row>
    <row r="25" spans="1:16" ht="21" customHeight="1">
      <c r="A25" s="481"/>
      <c r="B25" s="516"/>
      <c r="C25" s="165" t="s">
        <v>318</v>
      </c>
      <c r="D25" s="516"/>
      <c r="E25" s="171">
        <v>926.9</v>
      </c>
      <c r="F25" s="171">
        <v>928.6</v>
      </c>
      <c r="G25" s="171">
        <v>926.6</v>
      </c>
      <c r="H25" s="171">
        <v>924</v>
      </c>
      <c r="I25" s="171">
        <v>922.8</v>
      </c>
      <c r="J25" s="171">
        <v>921.5</v>
      </c>
      <c r="K25" s="171">
        <v>914.3</v>
      </c>
      <c r="L25" s="171">
        <v>917</v>
      </c>
      <c r="M25" s="171">
        <v>919.3</v>
      </c>
      <c r="N25" s="171">
        <v>924.4</v>
      </c>
      <c r="O25" s="171">
        <v>926</v>
      </c>
      <c r="P25" s="171">
        <v>930.9</v>
      </c>
    </row>
    <row r="26" spans="1:16" ht="21" customHeight="1">
      <c r="A26" s="481"/>
      <c r="B26" s="517"/>
      <c r="C26" s="165" t="s">
        <v>319</v>
      </c>
      <c r="D26" s="516"/>
      <c r="E26" s="171">
        <v>973.8</v>
      </c>
      <c r="F26" s="171">
        <v>975.2</v>
      </c>
      <c r="G26" s="171">
        <v>973.7</v>
      </c>
      <c r="H26" s="171">
        <v>968.2</v>
      </c>
      <c r="I26" s="171">
        <v>964.7</v>
      </c>
      <c r="J26" s="171">
        <v>962.7</v>
      </c>
      <c r="K26" s="171">
        <v>955</v>
      </c>
      <c r="L26" s="171">
        <v>957.8</v>
      </c>
      <c r="M26" s="171">
        <v>962.1</v>
      </c>
      <c r="N26" s="171">
        <v>971.3</v>
      </c>
      <c r="O26" s="171">
        <v>973.5</v>
      </c>
      <c r="P26" s="171">
        <v>978</v>
      </c>
    </row>
    <row r="27" spans="1:16" ht="21" customHeight="1">
      <c r="A27" s="165">
        <v>10</v>
      </c>
      <c r="B27" s="165" t="s">
        <v>292</v>
      </c>
      <c r="C27" s="165" t="s">
        <v>292</v>
      </c>
      <c r="D27" s="516"/>
      <c r="E27" s="172">
        <v>1017.6</v>
      </c>
      <c r="F27" s="172">
        <v>1018.5</v>
      </c>
      <c r="G27" s="172">
        <v>1014.8</v>
      </c>
      <c r="H27" s="172">
        <v>1011.8</v>
      </c>
      <c r="I27" s="172">
        <v>1009.5</v>
      </c>
      <c r="J27" s="172">
        <v>1006.6</v>
      </c>
      <c r="K27" s="172">
        <v>1007.7</v>
      </c>
      <c r="L27" s="172">
        <v>1010.4</v>
      </c>
      <c r="M27" s="172">
        <v>1009.6</v>
      </c>
      <c r="N27" s="172">
        <v>1012</v>
      </c>
      <c r="O27" s="172">
        <v>1015.7</v>
      </c>
      <c r="P27" s="172">
        <v>1017.4</v>
      </c>
    </row>
    <row r="28" spans="1:16" ht="21" customHeight="1">
      <c r="A28" s="481">
        <v>11</v>
      </c>
      <c r="B28" s="515" t="s">
        <v>294</v>
      </c>
      <c r="C28" s="165" t="s">
        <v>294</v>
      </c>
      <c r="D28" s="516"/>
      <c r="E28" s="171">
        <v>888.9</v>
      </c>
      <c r="F28" s="171">
        <v>888.8</v>
      </c>
      <c r="G28" s="171">
        <v>887.2</v>
      </c>
      <c r="H28" s="171">
        <v>884.5</v>
      </c>
      <c r="I28" s="171">
        <v>883.6</v>
      </c>
      <c r="J28" s="171">
        <v>879.8</v>
      </c>
      <c r="K28" s="171">
        <v>877.1</v>
      </c>
      <c r="L28" s="171">
        <v>878.3</v>
      </c>
      <c r="M28" s="171">
        <v>881.3</v>
      </c>
      <c r="N28" s="171">
        <v>885.3</v>
      </c>
      <c r="O28" s="171">
        <v>887.4</v>
      </c>
      <c r="P28" s="171">
        <v>891.2</v>
      </c>
    </row>
    <row r="29" spans="1:16" ht="21" customHeight="1">
      <c r="A29" s="481"/>
      <c r="B29" s="517"/>
      <c r="C29" s="165" t="s">
        <v>320</v>
      </c>
      <c r="D29" s="516"/>
      <c r="E29" s="171">
        <v>941.1</v>
      </c>
      <c r="F29" s="171">
        <v>941.6</v>
      </c>
      <c r="G29" s="171">
        <v>939.2</v>
      </c>
      <c r="H29" s="171">
        <v>936.2</v>
      </c>
      <c r="I29" s="171">
        <v>933.4</v>
      </c>
      <c r="J29" s="171">
        <v>928.7</v>
      </c>
      <c r="K29" s="171">
        <v>925.1</v>
      </c>
      <c r="L29" s="171">
        <v>926.9</v>
      </c>
      <c r="M29" s="171">
        <v>930.7</v>
      </c>
      <c r="N29" s="171">
        <v>935.4</v>
      </c>
      <c r="O29" s="171">
        <v>939.6</v>
      </c>
      <c r="P29" s="171">
        <v>943.7</v>
      </c>
    </row>
    <row r="30" spans="1:16" ht="21" customHeight="1">
      <c r="A30" s="165">
        <v>12</v>
      </c>
      <c r="B30" s="165" t="s">
        <v>296</v>
      </c>
      <c r="C30" s="165" t="s">
        <v>334</v>
      </c>
      <c r="D30" s="516"/>
      <c r="E30" s="172">
        <v>842.4</v>
      </c>
      <c r="F30" s="172">
        <v>841.2</v>
      </c>
      <c r="G30" s="172">
        <v>842.8</v>
      </c>
      <c r="H30" s="172">
        <v>839.6</v>
      </c>
      <c r="I30" s="172">
        <v>838.6</v>
      </c>
      <c r="J30" s="172">
        <v>837.8</v>
      </c>
      <c r="K30" s="172">
        <v>836.1</v>
      </c>
      <c r="L30" s="172">
        <v>837</v>
      </c>
      <c r="M30" s="172">
        <v>838</v>
      </c>
      <c r="N30" s="172">
        <v>839.9</v>
      </c>
      <c r="O30" s="172">
        <v>841.1</v>
      </c>
      <c r="P30" s="172">
        <v>843.1</v>
      </c>
    </row>
    <row r="31" spans="1:16" ht="21" customHeight="1">
      <c r="A31" s="481">
        <v>13</v>
      </c>
      <c r="B31" s="515" t="s">
        <v>297</v>
      </c>
      <c r="C31" s="165" t="s">
        <v>297</v>
      </c>
      <c r="D31" s="516"/>
      <c r="E31" s="171">
        <v>948.2</v>
      </c>
      <c r="F31" s="171">
        <v>949.6</v>
      </c>
      <c r="G31" s="171">
        <v>947.5</v>
      </c>
      <c r="H31" s="171">
        <v>943.6</v>
      </c>
      <c r="I31" s="171">
        <v>941.5</v>
      </c>
      <c r="J31" s="171">
        <v>940.4</v>
      </c>
      <c r="K31" s="171">
        <v>933</v>
      </c>
      <c r="L31" s="171">
        <v>936</v>
      </c>
      <c r="M31" s="171">
        <v>938.7</v>
      </c>
      <c r="N31" s="171">
        <v>944.3</v>
      </c>
      <c r="O31" s="171">
        <v>947.4</v>
      </c>
      <c r="P31" s="171">
        <v>952.8</v>
      </c>
    </row>
    <row r="32" spans="1:16" ht="21" customHeight="1">
      <c r="A32" s="481"/>
      <c r="B32" s="517"/>
      <c r="C32" s="165" t="s">
        <v>321</v>
      </c>
      <c r="D32" s="517"/>
      <c r="E32" s="171">
        <v>965.9</v>
      </c>
      <c r="F32" s="171">
        <v>968.1</v>
      </c>
      <c r="G32" s="171">
        <v>964.6</v>
      </c>
      <c r="H32" s="171">
        <v>961.7</v>
      </c>
      <c r="I32" s="171">
        <v>961.1</v>
      </c>
      <c r="J32" s="171">
        <v>959.6</v>
      </c>
      <c r="K32" s="171">
        <v>952</v>
      </c>
      <c r="L32" s="171">
        <v>955</v>
      </c>
      <c r="M32" s="171">
        <v>957.1</v>
      </c>
      <c r="N32" s="171">
        <v>963.2</v>
      </c>
      <c r="O32" s="171">
        <v>965</v>
      </c>
      <c r="P32" s="171">
        <v>970.7</v>
      </c>
    </row>
    <row r="33" spans="1:16" s="160" customFormat="1" ht="21" customHeight="1">
      <c r="A33" s="491" t="s">
        <v>300</v>
      </c>
      <c r="B33" s="492"/>
      <c r="C33" s="492"/>
      <c r="D33" s="492"/>
      <c r="E33" s="492"/>
      <c r="F33" s="492"/>
      <c r="G33" s="492"/>
      <c r="H33" s="493"/>
      <c r="I33" s="526"/>
      <c r="J33" s="526"/>
      <c r="K33" s="526"/>
      <c r="L33" s="526"/>
      <c r="M33" s="527"/>
      <c r="N33" s="159"/>
      <c r="O33" s="159"/>
      <c r="P33" s="380" t="s">
        <v>301</v>
      </c>
    </row>
  </sheetData>
  <mergeCells count="27">
    <mergeCell ref="B15:B17"/>
    <mergeCell ref="A18:A20"/>
    <mergeCell ref="B18:B20"/>
    <mergeCell ref="A31:A32"/>
    <mergeCell ref="B31:B32"/>
    <mergeCell ref="A21:A22"/>
    <mergeCell ref="B21:B22"/>
    <mergeCell ref="A24:A26"/>
    <mergeCell ref="B24:B26"/>
    <mergeCell ref="A28:A29"/>
    <mergeCell ref="B28:B29"/>
    <mergeCell ref="A4:P4"/>
    <mergeCell ref="A5:A6"/>
    <mergeCell ref="E5:P5"/>
    <mergeCell ref="A33:H33"/>
    <mergeCell ref="I33:M33"/>
    <mergeCell ref="D5:D6"/>
    <mergeCell ref="D7:D32"/>
    <mergeCell ref="C5:C6"/>
    <mergeCell ref="B5:B6"/>
    <mergeCell ref="A7:A8"/>
    <mergeCell ref="B7:B8"/>
    <mergeCell ref="A9:A11"/>
    <mergeCell ref="B9:B11"/>
    <mergeCell ref="A12:A13"/>
    <mergeCell ref="B12:B13"/>
    <mergeCell ref="A15:A17"/>
  </mergeCells>
  <hyperlinks>
    <hyperlink ref="P33" location="'Index'!A1" display="العودة الى الفهرس" xr:uid="{92BD4CFD-B910-421E-81B7-123C7938C958}"/>
  </hyperlinks>
  <pageMargins left="0.7" right="0.7" top="0.75" bottom="0.75" header="0.3" footer="0.3"/>
  <pageSetup paperSize="9" scale="4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orksheet____7"/>
  <dimension ref="A1:P34"/>
  <sheetViews>
    <sheetView showGridLines="0" view="pageBreakPreview" zoomScale="85" zoomScaleNormal="100" zoomScaleSheetLayoutView="85" workbookViewId="0">
      <selection activeCell="R10" sqref="R10"/>
    </sheetView>
  </sheetViews>
  <sheetFormatPr defaultColWidth="9" defaultRowHeight="19"/>
  <cols>
    <col min="1" max="1" width="2.83203125" style="35" bestFit="1" customWidth="1"/>
    <col min="2" max="2" width="11.83203125" style="35" bestFit="1" customWidth="1"/>
    <col min="3" max="3" width="17.75" style="35" bestFit="1" customWidth="1"/>
    <col min="4" max="4" width="9.1640625" style="35" bestFit="1" customWidth="1"/>
    <col min="5" max="16" width="11.75" style="35" customWidth="1"/>
    <col min="17" max="16384" width="9" style="35"/>
  </cols>
  <sheetData>
    <row r="1" spans="1:16" ht="21" customHeight="1">
      <c r="A1" s="1"/>
      <c r="B1" s="1"/>
      <c r="C1" s="1"/>
      <c r="D1" s="10"/>
      <c r="E1" s="78"/>
      <c r="F1" s="78"/>
      <c r="G1" s="75"/>
      <c r="H1" s="75"/>
      <c r="I1" s="75"/>
      <c r="J1" s="75"/>
      <c r="K1" s="75"/>
      <c r="L1" s="75"/>
      <c r="M1" s="75"/>
      <c r="N1" s="75"/>
      <c r="O1" s="75"/>
      <c r="P1" s="75"/>
    </row>
    <row r="2" spans="1:16" ht="21" customHeight="1">
      <c r="A2" s="1"/>
      <c r="B2" s="1"/>
      <c r="C2" s="1"/>
      <c r="D2" s="10"/>
      <c r="E2" s="78"/>
      <c r="F2" s="78"/>
      <c r="G2" s="75"/>
      <c r="H2" s="75"/>
      <c r="I2" s="75"/>
      <c r="J2" s="75"/>
      <c r="K2" s="75"/>
      <c r="L2" s="75"/>
      <c r="M2" s="75"/>
      <c r="N2" s="75"/>
      <c r="O2" s="75"/>
      <c r="P2" s="75"/>
    </row>
    <row r="3" spans="1:16" ht="21" customHeight="1">
      <c r="A3" s="1"/>
      <c r="B3" s="1"/>
      <c r="C3" s="1"/>
      <c r="D3" s="10"/>
      <c r="E3" s="78"/>
      <c r="F3" s="78"/>
      <c r="G3" s="75"/>
      <c r="H3" s="75"/>
      <c r="I3" s="75"/>
      <c r="J3" s="75"/>
      <c r="K3" s="75"/>
      <c r="L3" s="75"/>
      <c r="M3" s="75"/>
      <c r="N3" s="75"/>
      <c r="O3" s="75"/>
      <c r="P3" s="75"/>
    </row>
    <row r="4" spans="1:16" ht="55" customHeight="1">
      <c r="A4" s="479" t="s">
        <v>351</v>
      </c>
      <c r="B4" s="479"/>
      <c r="C4" s="479"/>
      <c r="D4" s="479"/>
      <c r="E4" s="479"/>
      <c r="F4" s="479"/>
      <c r="G4" s="479"/>
      <c r="H4" s="479"/>
      <c r="I4" s="479"/>
      <c r="J4" s="479"/>
      <c r="K4" s="479"/>
      <c r="L4" s="479"/>
      <c r="M4" s="479"/>
      <c r="N4" s="479"/>
      <c r="O4" s="479"/>
      <c r="P4" s="479"/>
    </row>
    <row r="5" spans="1:16" ht="21" customHeight="1">
      <c r="A5" s="481" t="s">
        <v>718</v>
      </c>
      <c r="B5" s="515" t="s">
        <v>302</v>
      </c>
      <c r="C5" s="481" t="s">
        <v>273</v>
      </c>
      <c r="D5" s="515" t="s">
        <v>270</v>
      </c>
      <c r="E5" s="481" t="s">
        <v>258</v>
      </c>
      <c r="F5" s="481"/>
      <c r="G5" s="481"/>
      <c r="H5" s="481"/>
      <c r="I5" s="481"/>
      <c r="J5" s="481"/>
      <c r="K5" s="481"/>
      <c r="L5" s="481"/>
      <c r="M5" s="481"/>
      <c r="N5" s="481"/>
      <c r="O5" s="481"/>
      <c r="P5" s="481"/>
    </row>
    <row r="6" spans="1:16" ht="21" customHeight="1">
      <c r="A6" s="481"/>
      <c r="B6" s="517"/>
      <c r="C6" s="481"/>
      <c r="D6" s="517"/>
      <c r="E6" s="165" t="s">
        <v>257</v>
      </c>
      <c r="F6" s="165" t="s">
        <v>259</v>
      </c>
      <c r="G6" s="165" t="s">
        <v>260</v>
      </c>
      <c r="H6" s="165" t="s">
        <v>261</v>
      </c>
      <c r="I6" s="165" t="s">
        <v>262</v>
      </c>
      <c r="J6" s="165" t="s">
        <v>263</v>
      </c>
      <c r="K6" s="165" t="s">
        <v>264</v>
      </c>
      <c r="L6" s="165" t="s">
        <v>265</v>
      </c>
      <c r="M6" s="165" t="s">
        <v>266</v>
      </c>
      <c r="N6" s="165" t="s">
        <v>267</v>
      </c>
      <c r="O6" s="165" t="s">
        <v>268</v>
      </c>
      <c r="P6" s="165" t="s">
        <v>269</v>
      </c>
    </row>
    <row r="7" spans="1:16" ht="21" customHeight="1">
      <c r="A7" s="481">
        <v>1</v>
      </c>
      <c r="B7" s="515" t="s">
        <v>274</v>
      </c>
      <c r="C7" s="165" t="s">
        <v>339</v>
      </c>
      <c r="D7" s="515" t="s">
        <v>352</v>
      </c>
      <c r="E7" s="174">
        <v>4</v>
      </c>
      <c r="F7" s="174">
        <v>6</v>
      </c>
      <c r="G7" s="174">
        <v>6</v>
      </c>
      <c r="H7" s="174">
        <v>6</v>
      </c>
      <c r="I7" s="174">
        <v>6</v>
      </c>
      <c r="J7" s="174">
        <v>6</v>
      </c>
      <c r="K7" s="174">
        <v>7</v>
      </c>
      <c r="L7" s="174">
        <v>7</v>
      </c>
      <c r="M7" s="174">
        <v>5</v>
      </c>
      <c r="N7" s="174">
        <v>5</v>
      </c>
      <c r="O7" s="174">
        <v>4</v>
      </c>
      <c r="P7" s="174">
        <v>5</v>
      </c>
    </row>
    <row r="8" spans="1:16" ht="21" customHeight="1">
      <c r="A8" s="481"/>
      <c r="B8" s="517"/>
      <c r="C8" s="165" t="s">
        <v>305</v>
      </c>
      <c r="D8" s="516"/>
      <c r="E8" s="174">
        <v>8</v>
      </c>
      <c r="F8" s="174">
        <v>10</v>
      </c>
      <c r="G8" s="174">
        <v>10</v>
      </c>
      <c r="H8" s="174">
        <v>9</v>
      </c>
      <c r="I8" s="174">
        <v>7</v>
      </c>
      <c r="J8" s="174">
        <v>6</v>
      </c>
      <c r="K8" s="174">
        <v>7</v>
      </c>
      <c r="L8" s="174">
        <v>8</v>
      </c>
      <c r="M8" s="174">
        <v>6</v>
      </c>
      <c r="N8" s="174">
        <v>8</v>
      </c>
      <c r="O8" s="174">
        <v>8</v>
      </c>
      <c r="P8" s="174">
        <v>9</v>
      </c>
    </row>
    <row r="9" spans="1:16" ht="21" customHeight="1">
      <c r="A9" s="481">
        <v>2</v>
      </c>
      <c r="B9" s="515" t="s">
        <v>276</v>
      </c>
      <c r="C9" s="165" t="s">
        <v>349</v>
      </c>
      <c r="D9" s="516"/>
      <c r="E9" s="175">
        <v>7</v>
      </c>
      <c r="F9" s="175">
        <v>8</v>
      </c>
      <c r="G9" s="175">
        <v>8</v>
      </c>
      <c r="H9" s="175">
        <v>7</v>
      </c>
      <c r="I9" s="175">
        <v>8</v>
      </c>
      <c r="J9" s="175">
        <v>7</v>
      </c>
      <c r="K9" s="175">
        <v>7</v>
      </c>
      <c r="L9" s="175">
        <v>7</v>
      </c>
      <c r="M9" s="175">
        <v>8</v>
      </c>
      <c r="N9" s="175">
        <v>7</v>
      </c>
      <c r="O9" s="175">
        <v>7</v>
      </c>
      <c r="P9" s="175">
        <v>6</v>
      </c>
    </row>
    <row r="10" spans="1:16" ht="21" customHeight="1">
      <c r="A10" s="481"/>
      <c r="B10" s="516"/>
      <c r="C10" s="165" t="s">
        <v>307</v>
      </c>
      <c r="D10" s="516"/>
      <c r="E10" s="175">
        <v>3</v>
      </c>
      <c r="F10" s="175">
        <v>4</v>
      </c>
      <c r="G10" s="175">
        <v>4</v>
      </c>
      <c r="H10" s="175">
        <v>4</v>
      </c>
      <c r="I10" s="175">
        <v>4</v>
      </c>
      <c r="J10" s="175">
        <v>3</v>
      </c>
      <c r="K10" s="175">
        <v>4</v>
      </c>
      <c r="L10" s="175">
        <v>3</v>
      </c>
      <c r="M10" s="175">
        <v>4</v>
      </c>
      <c r="N10" s="175">
        <v>3</v>
      </c>
      <c r="O10" s="175">
        <v>3</v>
      </c>
      <c r="P10" s="175">
        <v>3</v>
      </c>
    </row>
    <row r="11" spans="1:16" ht="21" customHeight="1">
      <c r="A11" s="481"/>
      <c r="B11" s="517"/>
      <c r="C11" s="165" t="s">
        <v>308</v>
      </c>
      <c r="D11" s="516"/>
      <c r="E11" s="175">
        <v>6</v>
      </c>
      <c r="F11" s="175">
        <v>7</v>
      </c>
      <c r="G11" s="175">
        <v>8</v>
      </c>
      <c r="H11" s="175">
        <v>7</v>
      </c>
      <c r="I11" s="175">
        <v>7</v>
      </c>
      <c r="J11" s="175">
        <v>9</v>
      </c>
      <c r="K11" s="175">
        <v>12</v>
      </c>
      <c r="L11" s="175">
        <v>10</v>
      </c>
      <c r="M11" s="175">
        <v>7</v>
      </c>
      <c r="N11" s="175">
        <v>5</v>
      </c>
      <c r="O11" s="175">
        <v>4</v>
      </c>
      <c r="P11" s="175">
        <v>5</v>
      </c>
    </row>
    <row r="12" spans="1:16" ht="21" customHeight="1">
      <c r="A12" s="481">
        <v>3</v>
      </c>
      <c r="B12" s="515" t="s">
        <v>278</v>
      </c>
      <c r="C12" s="165" t="s">
        <v>278</v>
      </c>
      <c r="D12" s="516"/>
      <c r="E12" s="174">
        <v>6</v>
      </c>
      <c r="F12" s="174">
        <v>7</v>
      </c>
      <c r="G12" s="174">
        <v>8</v>
      </c>
      <c r="H12" s="174">
        <v>7</v>
      </c>
      <c r="I12" s="174">
        <v>7</v>
      </c>
      <c r="J12" s="174">
        <v>7</v>
      </c>
      <c r="K12" s="174">
        <v>8</v>
      </c>
      <c r="L12" s="174">
        <v>8</v>
      </c>
      <c r="M12" s="174">
        <v>6</v>
      </c>
      <c r="N12" s="174">
        <v>6</v>
      </c>
      <c r="O12" s="174">
        <v>6</v>
      </c>
      <c r="P12" s="174">
        <v>5</v>
      </c>
    </row>
    <row r="13" spans="1:16" ht="21" customHeight="1">
      <c r="A13" s="481"/>
      <c r="B13" s="517"/>
      <c r="C13" s="165" t="s">
        <v>309</v>
      </c>
      <c r="D13" s="516"/>
      <c r="E13" s="174">
        <v>6</v>
      </c>
      <c r="F13" s="174">
        <v>7</v>
      </c>
      <c r="G13" s="174">
        <v>7</v>
      </c>
      <c r="H13" s="174">
        <v>8</v>
      </c>
      <c r="I13" s="174">
        <v>9</v>
      </c>
      <c r="J13" s="174">
        <v>8</v>
      </c>
      <c r="K13" s="174">
        <v>10</v>
      </c>
      <c r="L13" s="174">
        <v>9</v>
      </c>
      <c r="M13" s="174">
        <v>9</v>
      </c>
      <c r="N13" s="174">
        <v>7</v>
      </c>
      <c r="O13" s="174">
        <v>6</v>
      </c>
      <c r="P13" s="174">
        <v>6</v>
      </c>
    </row>
    <row r="14" spans="1:16" ht="21" customHeight="1">
      <c r="A14" s="165">
        <v>4</v>
      </c>
      <c r="B14" s="165" t="s">
        <v>280</v>
      </c>
      <c r="C14" s="165" t="s">
        <v>280</v>
      </c>
      <c r="D14" s="516"/>
      <c r="E14" s="175">
        <v>6</v>
      </c>
      <c r="F14" s="175">
        <v>7</v>
      </c>
      <c r="G14" s="175">
        <v>8</v>
      </c>
      <c r="H14" s="175">
        <v>7</v>
      </c>
      <c r="I14" s="175">
        <v>8</v>
      </c>
      <c r="J14" s="175">
        <v>7</v>
      </c>
      <c r="K14" s="175">
        <v>7</v>
      </c>
      <c r="L14" s="175">
        <v>7</v>
      </c>
      <c r="M14" s="175">
        <v>6</v>
      </c>
      <c r="N14" s="175">
        <v>8</v>
      </c>
      <c r="O14" s="175">
        <v>7</v>
      </c>
      <c r="P14" s="175">
        <v>6</v>
      </c>
    </row>
    <row r="15" spans="1:16" ht="21" customHeight="1">
      <c r="A15" s="481">
        <v>5</v>
      </c>
      <c r="B15" s="515" t="s">
        <v>283</v>
      </c>
      <c r="C15" s="165" t="s">
        <v>310</v>
      </c>
      <c r="D15" s="516"/>
      <c r="E15" s="174">
        <v>7</v>
      </c>
      <c r="F15" s="174">
        <v>8</v>
      </c>
      <c r="G15" s="174">
        <v>7</v>
      </c>
      <c r="H15" s="174">
        <v>7</v>
      </c>
      <c r="I15" s="174">
        <v>9</v>
      </c>
      <c r="J15" s="174">
        <v>7</v>
      </c>
      <c r="K15" s="174">
        <v>8</v>
      </c>
      <c r="L15" s="174">
        <v>7</v>
      </c>
      <c r="M15" s="174">
        <v>6</v>
      </c>
      <c r="N15" s="174">
        <v>7</v>
      </c>
      <c r="O15" s="174">
        <v>7</v>
      </c>
      <c r="P15" s="174">
        <v>7</v>
      </c>
    </row>
    <row r="16" spans="1:16" ht="21" customHeight="1">
      <c r="A16" s="481"/>
      <c r="B16" s="516"/>
      <c r="C16" s="165" t="s">
        <v>311</v>
      </c>
      <c r="D16" s="516"/>
      <c r="E16" s="174">
        <v>7</v>
      </c>
      <c r="F16" s="174">
        <v>7</v>
      </c>
      <c r="G16" s="174">
        <v>7</v>
      </c>
      <c r="H16" s="174">
        <v>7</v>
      </c>
      <c r="I16" s="174">
        <v>8</v>
      </c>
      <c r="J16" s="174">
        <v>7</v>
      </c>
      <c r="K16" s="174">
        <v>9</v>
      </c>
      <c r="L16" s="174">
        <v>7</v>
      </c>
      <c r="M16" s="174">
        <v>7</v>
      </c>
      <c r="N16" s="174">
        <v>6</v>
      </c>
      <c r="O16" s="174">
        <v>6</v>
      </c>
      <c r="P16" s="174">
        <v>6</v>
      </c>
    </row>
    <row r="17" spans="1:16" ht="21" customHeight="1">
      <c r="A17" s="481"/>
      <c r="B17" s="517"/>
      <c r="C17" s="165" t="s">
        <v>312</v>
      </c>
      <c r="D17" s="516"/>
      <c r="E17" s="174">
        <v>6</v>
      </c>
      <c r="F17" s="174">
        <v>7</v>
      </c>
      <c r="G17" s="174">
        <v>8</v>
      </c>
      <c r="H17" s="174">
        <v>9</v>
      </c>
      <c r="I17" s="174">
        <v>8</v>
      </c>
      <c r="J17" s="174">
        <v>8</v>
      </c>
      <c r="K17" s="174">
        <v>8</v>
      </c>
      <c r="L17" s="174">
        <v>7</v>
      </c>
      <c r="M17" s="174">
        <v>7</v>
      </c>
      <c r="N17" s="174">
        <v>7</v>
      </c>
      <c r="O17" s="174">
        <v>7</v>
      </c>
      <c r="P17" s="174">
        <v>7</v>
      </c>
    </row>
    <row r="18" spans="1:16" ht="21" customHeight="1">
      <c r="A18" s="481">
        <v>6</v>
      </c>
      <c r="B18" s="515" t="s">
        <v>284</v>
      </c>
      <c r="C18" s="165" t="s">
        <v>313</v>
      </c>
      <c r="D18" s="516"/>
      <c r="E18" s="175">
        <v>5</v>
      </c>
      <c r="F18" s="175">
        <v>6</v>
      </c>
      <c r="G18" s="175">
        <v>7</v>
      </c>
      <c r="H18" s="175">
        <v>7</v>
      </c>
      <c r="I18" s="175">
        <v>6</v>
      </c>
      <c r="J18" s="175">
        <v>6</v>
      </c>
      <c r="K18" s="175">
        <v>7</v>
      </c>
      <c r="L18" s="175">
        <v>8</v>
      </c>
      <c r="M18" s="175">
        <v>6</v>
      </c>
      <c r="N18" s="175">
        <v>7</v>
      </c>
      <c r="O18" s="175">
        <v>5</v>
      </c>
      <c r="P18" s="175">
        <v>4</v>
      </c>
    </row>
    <row r="19" spans="1:16" ht="21" customHeight="1">
      <c r="A19" s="481"/>
      <c r="B19" s="516"/>
      <c r="C19" s="165" t="s">
        <v>315</v>
      </c>
      <c r="D19" s="516"/>
      <c r="E19" s="175">
        <v>6</v>
      </c>
      <c r="F19" s="175">
        <v>9</v>
      </c>
      <c r="G19" s="175">
        <v>8</v>
      </c>
      <c r="H19" s="175">
        <v>7</v>
      </c>
      <c r="I19" s="175">
        <v>5</v>
      </c>
      <c r="J19" s="175">
        <v>5</v>
      </c>
      <c r="K19" s="175">
        <v>6</v>
      </c>
      <c r="L19" s="175">
        <v>6</v>
      </c>
      <c r="M19" s="175">
        <v>5</v>
      </c>
      <c r="N19" s="175">
        <v>5</v>
      </c>
      <c r="O19" s="175">
        <v>4</v>
      </c>
      <c r="P19" s="175">
        <v>4</v>
      </c>
    </row>
    <row r="20" spans="1:16" ht="21" customHeight="1">
      <c r="A20" s="481"/>
      <c r="B20" s="517"/>
      <c r="C20" s="165" t="s">
        <v>316</v>
      </c>
      <c r="D20" s="516"/>
      <c r="E20" s="175">
        <v>6</v>
      </c>
      <c r="F20" s="175">
        <v>9</v>
      </c>
      <c r="G20" s="175">
        <v>8</v>
      </c>
      <c r="H20" s="175">
        <v>8</v>
      </c>
      <c r="I20" s="175">
        <v>6</v>
      </c>
      <c r="J20" s="175">
        <v>6</v>
      </c>
      <c r="K20" s="175">
        <v>7</v>
      </c>
      <c r="L20" s="175">
        <v>6</v>
      </c>
      <c r="M20" s="175">
        <v>6</v>
      </c>
      <c r="N20" s="175">
        <v>6</v>
      </c>
      <c r="O20" s="175">
        <v>5</v>
      </c>
      <c r="P20" s="175">
        <v>5</v>
      </c>
    </row>
    <row r="21" spans="1:16" ht="21" customHeight="1">
      <c r="A21" s="481">
        <v>7</v>
      </c>
      <c r="B21" s="515" t="s">
        <v>286</v>
      </c>
      <c r="C21" s="165" t="s">
        <v>286</v>
      </c>
      <c r="D21" s="516"/>
      <c r="E21" s="174">
        <v>3</v>
      </c>
      <c r="F21" s="174">
        <v>5</v>
      </c>
      <c r="G21" s="174">
        <v>5</v>
      </c>
      <c r="H21" s="174">
        <v>6</v>
      </c>
      <c r="I21" s="174">
        <v>7</v>
      </c>
      <c r="J21" s="174">
        <v>6</v>
      </c>
      <c r="K21" s="174">
        <v>6</v>
      </c>
      <c r="L21" s="174">
        <v>6</v>
      </c>
      <c r="M21" s="174">
        <v>6</v>
      </c>
      <c r="N21" s="174">
        <v>5</v>
      </c>
      <c r="O21" s="174">
        <v>4</v>
      </c>
      <c r="P21" s="174">
        <v>4</v>
      </c>
    </row>
    <row r="22" spans="1:16" ht="21" customHeight="1">
      <c r="A22" s="481"/>
      <c r="B22" s="517"/>
      <c r="C22" s="165" t="s">
        <v>317</v>
      </c>
      <c r="D22" s="516"/>
      <c r="E22" s="174">
        <v>7</v>
      </c>
      <c r="F22" s="174">
        <v>8</v>
      </c>
      <c r="G22" s="174">
        <v>8</v>
      </c>
      <c r="H22" s="174">
        <v>7</v>
      </c>
      <c r="I22" s="174">
        <v>9</v>
      </c>
      <c r="J22" s="174">
        <v>8</v>
      </c>
      <c r="K22" s="174">
        <v>7</v>
      </c>
      <c r="L22" s="174">
        <v>8</v>
      </c>
      <c r="M22" s="174">
        <v>8</v>
      </c>
      <c r="N22" s="174">
        <v>6</v>
      </c>
      <c r="O22" s="174">
        <v>7</v>
      </c>
      <c r="P22" s="174">
        <v>7</v>
      </c>
    </row>
    <row r="23" spans="1:16" ht="21" customHeight="1">
      <c r="A23" s="165">
        <v>8</v>
      </c>
      <c r="B23" s="165" t="s">
        <v>288</v>
      </c>
      <c r="C23" s="165" t="s">
        <v>288</v>
      </c>
      <c r="D23" s="516"/>
      <c r="E23" s="175">
        <v>5</v>
      </c>
      <c r="F23" s="175">
        <v>6</v>
      </c>
      <c r="G23" s="175">
        <v>7</v>
      </c>
      <c r="H23" s="175">
        <v>6</v>
      </c>
      <c r="I23" s="175">
        <v>7</v>
      </c>
      <c r="J23" s="175">
        <v>6</v>
      </c>
      <c r="K23" s="175">
        <v>7</v>
      </c>
      <c r="L23" s="175">
        <v>6</v>
      </c>
      <c r="M23" s="175">
        <v>6</v>
      </c>
      <c r="N23" s="175">
        <v>6</v>
      </c>
      <c r="O23" s="175">
        <v>6</v>
      </c>
      <c r="P23" s="175">
        <v>5</v>
      </c>
    </row>
    <row r="24" spans="1:16" ht="21" customHeight="1">
      <c r="A24" s="481">
        <v>9</v>
      </c>
      <c r="B24" s="515" t="s">
        <v>290</v>
      </c>
      <c r="C24" s="165" t="s">
        <v>314</v>
      </c>
      <c r="D24" s="516"/>
      <c r="E24" s="174">
        <v>6</v>
      </c>
      <c r="F24" s="174">
        <v>7</v>
      </c>
      <c r="G24" s="174">
        <v>9</v>
      </c>
      <c r="H24" s="174">
        <v>7</v>
      </c>
      <c r="I24" s="174">
        <v>9</v>
      </c>
      <c r="J24" s="174">
        <v>6</v>
      </c>
      <c r="K24" s="174">
        <v>9</v>
      </c>
      <c r="L24" s="174">
        <v>8</v>
      </c>
      <c r="M24" s="174">
        <v>6</v>
      </c>
      <c r="N24" s="174">
        <v>4</v>
      </c>
      <c r="O24" s="174">
        <v>4</v>
      </c>
      <c r="P24" s="174">
        <v>5</v>
      </c>
    </row>
    <row r="25" spans="1:16" ht="21" customHeight="1">
      <c r="A25" s="481"/>
      <c r="B25" s="516"/>
      <c r="C25" s="165" t="s">
        <v>318</v>
      </c>
      <c r="D25" s="516"/>
      <c r="E25" s="174">
        <v>6</v>
      </c>
      <c r="F25" s="174">
        <v>8</v>
      </c>
      <c r="G25" s="174">
        <v>9</v>
      </c>
      <c r="H25" s="174">
        <v>8</v>
      </c>
      <c r="I25" s="174">
        <v>10</v>
      </c>
      <c r="J25" s="174">
        <v>9</v>
      </c>
      <c r="K25" s="174">
        <v>10</v>
      </c>
      <c r="L25" s="174">
        <v>9</v>
      </c>
      <c r="M25" s="174">
        <v>9</v>
      </c>
      <c r="N25" s="174">
        <v>8</v>
      </c>
      <c r="O25" s="174">
        <v>8</v>
      </c>
      <c r="P25" s="174">
        <v>7</v>
      </c>
    </row>
    <row r="26" spans="1:16" ht="21" customHeight="1">
      <c r="A26" s="481"/>
      <c r="B26" s="517"/>
      <c r="C26" s="165" t="s">
        <v>319</v>
      </c>
      <c r="D26" s="516"/>
      <c r="E26" s="174">
        <v>5</v>
      </c>
      <c r="F26" s="174">
        <v>7</v>
      </c>
      <c r="G26" s="174">
        <v>8</v>
      </c>
      <c r="H26" s="174">
        <v>7</v>
      </c>
      <c r="I26" s="174">
        <v>8</v>
      </c>
      <c r="J26" s="174">
        <v>7</v>
      </c>
      <c r="K26" s="174">
        <v>9</v>
      </c>
      <c r="L26" s="174">
        <v>7</v>
      </c>
      <c r="M26" s="174">
        <v>6</v>
      </c>
      <c r="N26" s="174">
        <v>6</v>
      </c>
      <c r="O26" s="174">
        <v>7</v>
      </c>
      <c r="P26" s="174">
        <v>7</v>
      </c>
    </row>
    <row r="27" spans="1:16" ht="21" customHeight="1">
      <c r="A27" s="165">
        <v>10</v>
      </c>
      <c r="B27" s="165" t="s">
        <v>292</v>
      </c>
      <c r="C27" s="165" t="s">
        <v>292</v>
      </c>
      <c r="D27" s="516"/>
      <c r="E27" s="175">
        <v>6</v>
      </c>
      <c r="F27" s="175">
        <v>6</v>
      </c>
      <c r="G27" s="175">
        <v>7</v>
      </c>
      <c r="H27" s="175">
        <v>7</v>
      </c>
      <c r="I27" s="175">
        <v>7</v>
      </c>
      <c r="J27" s="175">
        <v>6</v>
      </c>
      <c r="K27" s="175">
        <v>9</v>
      </c>
      <c r="L27" s="175">
        <v>7</v>
      </c>
      <c r="M27" s="175">
        <v>6</v>
      </c>
      <c r="N27" s="175">
        <v>5</v>
      </c>
      <c r="O27" s="175">
        <v>5</v>
      </c>
      <c r="P27" s="175">
        <v>5</v>
      </c>
    </row>
    <row r="28" spans="1:16" ht="21" customHeight="1">
      <c r="A28" s="481">
        <v>11</v>
      </c>
      <c r="B28" s="515" t="s">
        <v>294</v>
      </c>
      <c r="C28" s="165" t="s">
        <v>294</v>
      </c>
      <c r="D28" s="516"/>
      <c r="E28" s="174">
        <v>4</v>
      </c>
      <c r="F28" s="174">
        <v>6</v>
      </c>
      <c r="G28" s="174">
        <v>6</v>
      </c>
      <c r="H28" s="174">
        <v>6</v>
      </c>
      <c r="I28" s="174">
        <v>6</v>
      </c>
      <c r="J28" s="174">
        <v>6</v>
      </c>
      <c r="K28" s="174">
        <v>7</v>
      </c>
      <c r="L28" s="174">
        <v>8</v>
      </c>
      <c r="M28" s="174">
        <v>6</v>
      </c>
      <c r="N28" s="174">
        <v>5</v>
      </c>
      <c r="O28" s="174">
        <v>5</v>
      </c>
      <c r="P28" s="174">
        <v>3</v>
      </c>
    </row>
    <row r="29" spans="1:16" ht="21" customHeight="1">
      <c r="A29" s="481"/>
      <c r="B29" s="517"/>
      <c r="C29" s="165" t="s">
        <v>320</v>
      </c>
      <c r="D29" s="516"/>
      <c r="E29" s="174">
        <v>7</v>
      </c>
      <c r="F29" s="174">
        <v>8</v>
      </c>
      <c r="G29" s="174">
        <v>8</v>
      </c>
      <c r="H29" s="174">
        <v>7</v>
      </c>
      <c r="I29" s="174">
        <v>7</v>
      </c>
      <c r="J29" s="174">
        <v>6</v>
      </c>
      <c r="K29" s="174">
        <v>7</v>
      </c>
      <c r="L29" s="174">
        <v>8</v>
      </c>
      <c r="M29" s="174">
        <v>6</v>
      </c>
      <c r="N29" s="174">
        <v>7</v>
      </c>
      <c r="O29" s="174">
        <v>7</v>
      </c>
      <c r="P29" s="174">
        <v>6</v>
      </c>
    </row>
    <row r="30" spans="1:16" ht="21" customHeight="1">
      <c r="A30" s="165">
        <v>12</v>
      </c>
      <c r="B30" s="165" t="s">
        <v>296</v>
      </c>
      <c r="C30" s="165" t="s">
        <v>334</v>
      </c>
      <c r="D30" s="516"/>
      <c r="E30" s="175">
        <v>5</v>
      </c>
      <c r="F30" s="175">
        <v>7</v>
      </c>
      <c r="G30" s="175">
        <v>7</v>
      </c>
      <c r="H30" s="175">
        <v>6</v>
      </c>
      <c r="I30" s="175">
        <v>6</v>
      </c>
      <c r="J30" s="175">
        <v>9</v>
      </c>
      <c r="K30" s="175">
        <v>10</v>
      </c>
      <c r="L30" s="175">
        <v>10</v>
      </c>
      <c r="M30" s="175">
        <v>7</v>
      </c>
      <c r="N30" s="175">
        <v>6</v>
      </c>
      <c r="O30" s="175">
        <v>5</v>
      </c>
      <c r="P30" s="175">
        <v>5</v>
      </c>
    </row>
    <row r="31" spans="1:16" ht="21" customHeight="1">
      <c r="A31" s="481">
        <v>13</v>
      </c>
      <c r="B31" s="515" t="s">
        <v>297</v>
      </c>
      <c r="C31" s="165" t="s">
        <v>297</v>
      </c>
      <c r="D31" s="516"/>
      <c r="E31" s="174">
        <v>6</v>
      </c>
      <c r="F31" s="174">
        <v>6</v>
      </c>
      <c r="G31" s="174">
        <v>8</v>
      </c>
      <c r="H31" s="174">
        <v>7</v>
      </c>
      <c r="I31" s="174">
        <v>9</v>
      </c>
      <c r="J31" s="174">
        <v>8</v>
      </c>
      <c r="K31" s="174">
        <v>10</v>
      </c>
      <c r="L31" s="174">
        <v>9</v>
      </c>
      <c r="M31" s="174">
        <v>7</v>
      </c>
      <c r="N31" s="174">
        <v>7</v>
      </c>
      <c r="O31" s="174">
        <v>6</v>
      </c>
      <c r="P31" s="174">
        <v>5</v>
      </c>
    </row>
    <row r="32" spans="1:16" ht="21" customHeight="1">
      <c r="A32" s="481"/>
      <c r="B32" s="517"/>
      <c r="C32" s="165" t="s">
        <v>321</v>
      </c>
      <c r="D32" s="517"/>
      <c r="E32" s="174">
        <v>4</v>
      </c>
      <c r="F32" s="174">
        <v>5</v>
      </c>
      <c r="G32" s="174">
        <v>7</v>
      </c>
      <c r="H32" s="174">
        <v>7</v>
      </c>
      <c r="I32" s="174">
        <v>9</v>
      </c>
      <c r="J32" s="174">
        <v>8</v>
      </c>
      <c r="K32" s="174">
        <v>10</v>
      </c>
      <c r="L32" s="174">
        <v>10</v>
      </c>
      <c r="M32" s="174">
        <v>9</v>
      </c>
      <c r="N32" s="174">
        <v>6</v>
      </c>
      <c r="O32" s="174">
        <v>5</v>
      </c>
      <c r="P32" s="174">
        <v>4</v>
      </c>
    </row>
    <row r="33" spans="1:16" s="161" customFormat="1" ht="21" customHeight="1">
      <c r="A33" s="528" t="s">
        <v>300</v>
      </c>
      <c r="B33" s="528"/>
      <c r="C33" s="528"/>
      <c r="D33" s="528"/>
      <c r="E33" s="528"/>
      <c r="F33" s="528"/>
      <c r="G33" s="528"/>
      <c r="H33" s="528"/>
      <c r="I33" s="526"/>
      <c r="J33" s="526"/>
      <c r="K33" s="526"/>
      <c r="L33" s="526"/>
      <c r="M33" s="527"/>
      <c r="N33" s="159"/>
      <c r="O33" s="159"/>
      <c r="P33" s="348"/>
    </row>
    <row r="34" spans="1:16" ht="21" customHeight="1">
      <c r="A34" s="528" t="s">
        <v>353</v>
      </c>
      <c r="B34" s="528"/>
      <c r="C34" s="528"/>
      <c r="D34" s="528"/>
      <c r="E34" s="528"/>
      <c r="F34" s="528"/>
      <c r="G34" s="528"/>
      <c r="H34" s="528"/>
      <c r="I34" s="529"/>
      <c r="J34" s="529"/>
      <c r="K34" s="529"/>
      <c r="L34" s="529"/>
      <c r="M34" s="530"/>
      <c r="N34" s="22"/>
      <c r="O34" s="22"/>
      <c r="P34" s="380" t="s">
        <v>301</v>
      </c>
    </row>
  </sheetData>
  <mergeCells count="29">
    <mergeCell ref="B28:B29"/>
    <mergeCell ref="A31:A32"/>
    <mergeCell ref="A4:P4"/>
    <mergeCell ref="B18:B20"/>
    <mergeCell ref="A21:A22"/>
    <mergeCell ref="B21:B22"/>
    <mergeCell ref="A24:A26"/>
    <mergeCell ref="B24:B26"/>
    <mergeCell ref="A18:A20"/>
    <mergeCell ref="D5:D6"/>
    <mergeCell ref="D7:D32"/>
    <mergeCell ref="A5:A6"/>
    <mergeCell ref="E5:P5"/>
    <mergeCell ref="A33:H33"/>
    <mergeCell ref="B31:B32"/>
    <mergeCell ref="I34:M34"/>
    <mergeCell ref="C5:C6"/>
    <mergeCell ref="B5:B6"/>
    <mergeCell ref="A7:A8"/>
    <mergeCell ref="B7:B8"/>
    <mergeCell ref="A9:A11"/>
    <mergeCell ref="B9:B11"/>
    <mergeCell ref="A12:A13"/>
    <mergeCell ref="B12:B13"/>
    <mergeCell ref="A15:A17"/>
    <mergeCell ref="B15:B17"/>
    <mergeCell ref="A34:H34"/>
    <mergeCell ref="I33:M33"/>
    <mergeCell ref="A28:A29"/>
  </mergeCells>
  <hyperlinks>
    <hyperlink ref="P34" location="'Index'!A1" display="العودة الى الفهرس" xr:uid="{AE8E60F5-BBED-4BC4-A6DB-3E3A73708741}"/>
  </hyperlinks>
  <pageMargins left="0.7" right="0.7" top="0.75" bottom="0.75" header="0.3" footer="0.3"/>
  <pageSetup paperSize="9" scale="4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0A0B-AB31-4CF1-8712-47A2E779B71C}">
  <dimension ref="A1:BC21"/>
  <sheetViews>
    <sheetView showGridLines="0" view="pageBreakPreview" zoomScaleNormal="100" zoomScaleSheetLayoutView="100" workbookViewId="0">
      <selection activeCell="A20" sqref="A20:O21"/>
    </sheetView>
  </sheetViews>
  <sheetFormatPr defaultColWidth="8" defaultRowHeight="20.149999999999999" customHeight="1"/>
  <cols>
    <col min="1" max="1" width="2.83203125" style="3" bestFit="1" customWidth="1"/>
    <col min="2" max="2" width="11.83203125" style="3" bestFit="1" customWidth="1"/>
    <col min="3" max="3" width="9.1640625" style="9" bestFit="1" customWidth="1"/>
    <col min="4" max="15" width="11.75" style="9" customWidth="1"/>
    <col min="16" max="16384" width="8" style="3"/>
  </cols>
  <sheetData>
    <row r="1" spans="1:55" ht="21" customHeight="1">
      <c r="A1" s="1"/>
      <c r="B1" s="1"/>
      <c r="C1" s="1"/>
      <c r="D1" s="2"/>
      <c r="E1" s="2"/>
      <c r="F1" s="2"/>
      <c r="G1" s="2"/>
      <c r="H1" s="2"/>
      <c r="I1" s="2"/>
      <c r="J1" s="2"/>
      <c r="K1" s="2"/>
      <c r="L1" s="2"/>
      <c r="M1" s="2"/>
      <c r="N1" s="2"/>
      <c r="O1" s="2"/>
    </row>
    <row r="2" spans="1:55" ht="21" customHeight="1">
      <c r="A2" s="1"/>
      <c r="B2" s="1"/>
      <c r="C2" s="1"/>
      <c r="D2" s="2"/>
      <c r="E2" s="2"/>
      <c r="F2" s="2"/>
      <c r="G2" s="2"/>
      <c r="H2" s="2"/>
      <c r="I2" s="2"/>
      <c r="J2" s="2"/>
      <c r="K2" s="2"/>
      <c r="L2" s="2"/>
      <c r="M2" s="2"/>
      <c r="N2" s="2"/>
      <c r="O2" s="2"/>
    </row>
    <row r="3" spans="1:55" ht="21" customHeight="1">
      <c r="A3" s="1"/>
      <c r="B3" s="1"/>
      <c r="C3" s="1"/>
      <c r="D3" s="2"/>
      <c r="E3" s="2"/>
      <c r="F3" s="2"/>
      <c r="G3" s="2"/>
      <c r="H3" s="2"/>
      <c r="I3" s="2"/>
      <c r="J3" s="2"/>
      <c r="K3" s="2"/>
      <c r="L3" s="2"/>
      <c r="M3" s="2"/>
      <c r="N3" s="2"/>
      <c r="O3" s="2"/>
    </row>
    <row r="4" spans="1:55" s="4" customFormat="1" ht="55" customHeight="1">
      <c r="A4" s="479" t="s">
        <v>354</v>
      </c>
      <c r="B4" s="479"/>
      <c r="C4" s="479"/>
      <c r="D4" s="479"/>
      <c r="E4" s="479"/>
      <c r="F4" s="479"/>
      <c r="G4" s="479"/>
      <c r="H4" s="479"/>
      <c r="I4" s="479"/>
      <c r="J4" s="479"/>
      <c r="K4" s="479"/>
      <c r="L4" s="479"/>
      <c r="M4" s="479"/>
      <c r="N4" s="479"/>
      <c r="O4" s="479"/>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s="5" customFormat="1" ht="21">
      <c r="A5" s="515" t="s">
        <v>718</v>
      </c>
      <c r="B5" s="515" t="s">
        <v>302</v>
      </c>
      <c r="C5" s="515" t="s">
        <v>270</v>
      </c>
      <c r="D5" s="488" t="s">
        <v>258</v>
      </c>
      <c r="E5" s="489"/>
      <c r="F5" s="489"/>
      <c r="G5" s="489"/>
      <c r="H5" s="489"/>
      <c r="I5" s="489"/>
      <c r="J5" s="489"/>
      <c r="K5" s="489"/>
      <c r="L5" s="489"/>
      <c r="M5" s="489"/>
      <c r="N5" s="489"/>
      <c r="O5" s="490"/>
    </row>
    <row r="6" spans="1:55" s="6" customFormat="1" ht="21" customHeight="1">
      <c r="A6" s="517"/>
      <c r="B6" s="517"/>
      <c r="C6" s="517"/>
      <c r="D6" s="57" t="s">
        <v>257</v>
      </c>
      <c r="E6" s="57" t="s">
        <v>259</v>
      </c>
      <c r="F6" s="57" t="s">
        <v>260</v>
      </c>
      <c r="G6" s="57" t="s">
        <v>261</v>
      </c>
      <c r="H6" s="57" t="s">
        <v>262</v>
      </c>
      <c r="I6" s="57" t="s">
        <v>263</v>
      </c>
      <c r="J6" s="57" t="s">
        <v>264</v>
      </c>
      <c r="K6" s="57" t="s">
        <v>265</v>
      </c>
      <c r="L6" s="57" t="s">
        <v>266</v>
      </c>
      <c r="M6" s="57" t="s">
        <v>267</v>
      </c>
      <c r="N6" s="57" t="s">
        <v>268</v>
      </c>
      <c r="O6" s="57" t="s">
        <v>269</v>
      </c>
    </row>
    <row r="7" spans="1:55" s="5" customFormat="1" ht="21">
      <c r="A7" s="165">
        <v>1</v>
      </c>
      <c r="B7" s="165" t="s">
        <v>274</v>
      </c>
      <c r="C7" s="515" t="s">
        <v>352</v>
      </c>
      <c r="D7" s="115">
        <v>4.6400301914750628</v>
      </c>
      <c r="E7" s="115">
        <v>6.6409126986180205</v>
      </c>
      <c r="F7" s="115">
        <v>6.8188218267123579</v>
      </c>
      <c r="G7" s="115">
        <v>6.2536795762393691</v>
      </c>
      <c r="H7" s="115">
        <v>5.8638784849360484</v>
      </c>
      <c r="I7" s="115">
        <v>5.3092157351532974</v>
      </c>
      <c r="J7" s="115">
        <v>5.6126967362142279</v>
      </c>
      <c r="K7" s="115">
        <v>5.6083718334881842</v>
      </c>
      <c r="L7" s="115">
        <v>4.7661002717316796</v>
      </c>
      <c r="M7" s="115">
        <v>5.1859337619262433</v>
      </c>
      <c r="N7" s="115">
        <v>4.9136780765607595</v>
      </c>
      <c r="O7" s="115">
        <v>4.2208700921571536</v>
      </c>
    </row>
    <row r="8" spans="1:55" s="5" customFormat="1" ht="21">
      <c r="A8" s="165">
        <v>2</v>
      </c>
      <c r="B8" s="165" t="s">
        <v>276</v>
      </c>
      <c r="C8" s="516"/>
      <c r="D8" s="116">
        <v>3.4350936150190372</v>
      </c>
      <c r="E8" s="116">
        <v>3.7593151014257962</v>
      </c>
      <c r="F8" s="116">
        <v>3.9358005152922715</v>
      </c>
      <c r="G8" s="116">
        <v>4.1057693778052435</v>
      </c>
      <c r="H8" s="116">
        <v>3.8535939951952281</v>
      </c>
      <c r="I8" s="116">
        <v>3.6624529449265162</v>
      </c>
      <c r="J8" s="116">
        <v>4.0836276554906856</v>
      </c>
      <c r="K8" s="116">
        <v>3.1662273612959591</v>
      </c>
      <c r="L8" s="116">
        <v>3.1601506227036023</v>
      </c>
      <c r="M8" s="116">
        <v>3.1220229346602841</v>
      </c>
      <c r="N8" s="116">
        <v>3.2759321431104351</v>
      </c>
      <c r="O8" s="116">
        <v>3.3960649828159011</v>
      </c>
    </row>
    <row r="9" spans="1:55" s="5" customFormat="1" ht="21">
      <c r="A9" s="165">
        <v>3</v>
      </c>
      <c r="B9" s="165" t="s">
        <v>278</v>
      </c>
      <c r="C9" s="516"/>
      <c r="D9" s="115">
        <v>3.310281334376489</v>
      </c>
      <c r="E9" s="115">
        <v>3.8490090977810878</v>
      </c>
      <c r="F9" s="115">
        <v>3.8968856597307169</v>
      </c>
      <c r="G9" s="115">
        <v>3.9966179536691739</v>
      </c>
      <c r="H9" s="115">
        <v>4.2455899792665024</v>
      </c>
      <c r="I9" s="115">
        <v>4.0487540720863429</v>
      </c>
      <c r="J9" s="115">
        <v>4.4120310707174673</v>
      </c>
      <c r="K9" s="115">
        <v>4.0546250394817047</v>
      </c>
      <c r="L9" s="115">
        <v>3.8852957360945308</v>
      </c>
      <c r="M9" s="115">
        <v>3.4779514916257268</v>
      </c>
      <c r="N9" s="115">
        <v>3.1952550035316012</v>
      </c>
      <c r="O9" s="115">
        <v>3.6385709729616891</v>
      </c>
    </row>
    <row r="10" spans="1:55" s="5" customFormat="1" ht="21">
      <c r="A10" s="165">
        <v>4</v>
      </c>
      <c r="B10" s="165" t="s">
        <v>280</v>
      </c>
      <c r="C10" s="516"/>
      <c r="D10" s="116">
        <v>5.6499181504383449</v>
      </c>
      <c r="E10" s="116">
        <v>6.4795584194603526</v>
      </c>
      <c r="F10" s="116">
        <v>7.2559020946659212</v>
      </c>
      <c r="G10" s="116">
        <v>6.2574761475136658</v>
      </c>
      <c r="H10" s="116">
        <v>6.9563418691153149</v>
      </c>
      <c r="I10" s="116">
        <v>6.2431722686306195</v>
      </c>
      <c r="J10" s="116">
        <v>6.4090275609982452</v>
      </c>
      <c r="K10" s="116">
        <v>6.2946020913175582</v>
      </c>
      <c r="L10" s="116">
        <v>5.4798556712997142</v>
      </c>
      <c r="M10" s="116">
        <v>6.2318891479953571</v>
      </c>
      <c r="N10" s="116">
        <v>6.6173894359020116</v>
      </c>
      <c r="O10" s="116">
        <v>5.870005739430372</v>
      </c>
    </row>
    <row r="11" spans="1:55" s="5" customFormat="1" ht="21">
      <c r="A11" s="165">
        <v>5</v>
      </c>
      <c r="B11" s="165" t="s">
        <v>283</v>
      </c>
      <c r="C11" s="516"/>
      <c r="D11" s="115">
        <v>6.0048975645852138</v>
      </c>
      <c r="E11" s="115">
        <v>7.1268738217281715</v>
      </c>
      <c r="F11" s="115">
        <v>7.4428832299251004</v>
      </c>
      <c r="G11" s="115">
        <v>7.086077828129218</v>
      </c>
      <c r="H11" s="115">
        <v>7.1926784309403677</v>
      </c>
      <c r="I11" s="115">
        <v>5.5863654381770553</v>
      </c>
      <c r="J11" s="115">
        <v>6.3634687057066683</v>
      </c>
      <c r="K11" s="115">
        <v>6.6173106496328931</v>
      </c>
      <c r="L11" s="115">
        <v>5.5994476664401036</v>
      </c>
      <c r="M11" s="115">
        <v>5.7354874538808867</v>
      </c>
      <c r="N11" s="115">
        <v>5.2254714924624865</v>
      </c>
      <c r="O11" s="115">
        <v>5.2274360512554257</v>
      </c>
    </row>
    <row r="12" spans="1:55" s="5" customFormat="1" ht="21">
      <c r="A12" s="165">
        <v>6</v>
      </c>
      <c r="B12" s="165" t="s">
        <v>284</v>
      </c>
      <c r="C12" s="516"/>
      <c r="D12" s="116">
        <v>2.9382173494952792</v>
      </c>
      <c r="E12" s="116">
        <v>3.072135700777848</v>
      </c>
      <c r="F12" s="116">
        <v>3.3311965398603065</v>
      </c>
      <c r="G12" s="116">
        <v>3.3037436961097795</v>
      </c>
      <c r="H12" s="116">
        <v>3.5223431515127226</v>
      </c>
      <c r="I12" s="116">
        <v>3.4754718096673365</v>
      </c>
      <c r="J12" s="116">
        <v>3.8501385221213553</v>
      </c>
      <c r="K12" s="116">
        <v>2.7220285222030864</v>
      </c>
      <c r="L12" s="116">
        <v>3.0348637706517669</v>
      </c>
      <c r="M12" s="116">
        <v>2.9739566549626599</v>
      </c>
      <c r="N12" s="116">
        <v>2.8578347315283619</v>
      </c>
      <c r="O12" s="116">
        <v>2.94474757258372</v>
      </c>
    </row>
    <row r="13" spans="1:55" s="5" customFormat="1" ht="21">
      <c r="A13" s="165">
        <v>7</v>
      </c>
      <c r="B13" s="165" t="s">
        <v>286</v>
      </c>
      <c r="C13" s="516"/>
      <c r="D13" s="115">
        <v>3.3074339059207651</v>
      </c>
      <c r="E13" s="115">
        <v>3.7099596748599213</v>
      </c>
      <c r="F13" s="115">
        <v>3.8209542342447556</v>
      </c>
      <c r="G13" s="115">
        <v>4.7122716388743573</v>
      </c>
      <c r="H13" s="115">
        <v>4.9773790923874532</v>
      </c>
      <c r="I13" s="115">
        <v>4.9428466071835357</v>
      </c>
      <c r="J13" s="115">
        <v>4.2136602216353944</v>
      </c>
      <c r="K13" s="115">
        <v>4.4001130254428276</v>
      </c>
      <c r="L13" s="115">
        <v>4.3332911464617014</v>
      </c>
      <c r="M13" s="115">
        <v>4.3725183664078848</v>
      </c>
      <c r="N13" s="115">
        <v>3.7476561239419683</v>
      </c>
      <c r="O13" s="115">
        <v>3.1445421358936549</v>
      </c>
    </row>
    <row r="14" spans="1:55" s="5" customFormat="1" ht="21">
      <c r="A14" s="165">
        <v>8</v>
      </c>
      <c r="B14" s="165" t="s">
        <v>288</v>
      </c>
      <c r="C14" s="516"/>
      <c r="D14" s="116">
        <v>5.3969715892882375</v>
      </c>
      <c r="E14" s="116">
        <v>5.9935972963502024</v>
      </c>
      <c r="F14" s="116">
        <v>7.0451923889423798</v>
      </c>
      <c r="G14" s="116">
        <v>5.9309710179240342</v>
      </c>
      <c r="H14" s="116">
        <v>6.8101738750548391</v>
      </c>
      <c r="I14" s="116">
        <v>5.7932785726262992</v>
      </c>
      <c r="J14" s="116">
        <v>5.5956121654798867</v>
      </c>
      <c r="K14" s="116">
        <v>5.6548798315983353</v>
      </c>
      <c r="L14" s="116">
        <v>5.0299619752953957</v>
      </c>
      <c r="M14" s="116">
        <v>5.8308763071476246</v>
      </c>
      <c r="N14" s="116">
        <v>5.9406506062583837</v>
      </c>
      <c r="O14" s="116">
        <v>5.6668891762554265</v>
      </c>
    </row>
    <row r="15" spans="1:55" s="5" customFormat="1" ht="21">
      <c r="A15" s="165">
        <v>9</v>
      </c>
      <c r="B15" s="173" t="s">
        <v>290</v>
      </c>
      <c r="C15" s="516"/>
      <c r="D15" s="115">
        <v>6.1396758448227953</v>
      </c>
      <c r="E15" s="115">
        <v>6.713996695648258</v>
      </c>
      <c r="F15" s="115">
        <v>7.7950152156162469</v>
      </c>
      <c r="G15" s="115">
        <v>6.5877778483775975</v>
      </c>
      <c r="H15" s="115">
        <v>7.9254166868798928</v>
      </c>
      <c r="I15" s="115">
        <v>7.3071613682526495</v>
      </c>
      <c r="J15" s="115">
        <v>6.3843498477153071</v>
      </c>
      <c r="K15" s="115">
        <v>5.159427280302439</v>
      </c>
      <c r="L15" s="115">
        <v>5.309959106774877</v>
      </c>
      <c r="M15" s="115">
        <v>5.8099951651389867</v>
      </c>
      <c r="N15" s="115">
        <v>5.1239132108750134</v>
      </c>
      <c r="O15" s="115">
        <v>6.0057331624865267</v>
      </c>
    </row>
    <row r="16" spans="1:55" s="5" customFormat="1" ht="21">
      <c r="A16" s="165">
        <v>10</v>
      </c>
      <c r="B16" s="165" t="s">
        <v>292</v>
      </c>
      <c r="C16" s="516"/>
      <c r="D16" s="116">
        <v>3.2623496220384758</v>
      </c>
      <c r="E16" s="116">
        <v>3.4983008263178048</v>
      </c>
      <c r="F16" s="116">
        <v>3.5409571027652742</v>
      </c>
      <c r="G16" s="116">
        <v>3.6767568238095634</v>
      </c>
      <c r="H16" s="116">
        <v>3.5062077235969555</v>
      </c>
      <c r="I16" s="116">
        <v>3.7156049427666891</v>
      </c>
      <c r="J16" s="116">
        <v>3.9175276622401456</v>
      </c>
      <c r="K16" s="116">
        <v>3.1738205038445551</v>
      </c>
      <c r="L16" s="116">
        <v>3.3053694739455035</v>
      </c>
      <c r="M16" s="116">
        <v>3.2662926430836103</v>
      </c>
      <c r="N16" s="116">
        <v>3.0448158667875407</v>
      </c>
      <c r="O16" s="116">
        <v>3.1706435634044539</v>
      </c>
    </row>
    <row r="17" spans="1:15" s="5" customFormat="1" ht="21">
      <c r="A17" s="165">
        <v>11</v>
      </c>
      <c r="B17" s="165" t="s">
        <v>294</v>
      </c>
      <c r="C17" s="516"/>
      <c r="D17" s="115">
        <v>6.0291007064588635</v>
      </c>
      <c r="E17" s="115">
        <v>6.9811803990769841</v>
      </c>
      <c r="F17" s="115">
        <v>6.8520418253624662</v>
      </c>
      <c r="G17" s="115">
        <v>6.2565270046950925</v>
      </c>
      <c r="H17" s="115">
        <v>5.8989967692233058</v>
      </c>
      <c r="I17" s="115">
        <v>6.171037414418957</v>
      </c>
      <c r="J17" s="115">
        <v>6.4261121317325864</v>
      </c>
      <c r="K17" s="115">
        <v>6.8109357846220933</v>
      </c>
      <c r="L17" s="115">
        <v>5.2767391081247688</v>
      </c>
      <c r="M17" s="115">
        <v>5.6837591702685755</v>
      </c>
      <c r="N17" s="115">
        <v>5.9406506062583837</v>
      </c>
      <c r="O17" s="115">
        <v>5.6483808912932227</v>
      </c>
    </row>
    <row r="18" spans="1:15" s="5" customFormat="1" ht="21">
      <c r="A18" s="165">
        <v>12</v>
      </c>
      <c r="B18" s="165" t="s">
        <v>334</v>
      </c>
      <c r="C18" s="516"/>
      <c r="D18" s="116">
        <v>3.6007190368602897</v>
      </c>
      <c r="E18" s="116">
        <v>3.8067722423545218</v>
      </c>
      <c r="F18" s="116">
        <v>3.9215633730136537</v>
      </c>
      <c r="G18" s="116">
        <v>4.147531661822522</v>
      </c>
      <c r="H18" s="116">
        <v>3.9399659916855088</v>
      </c>
      <c r="I18" s="116">
        <v>3.6615038021079416</v>
      </c>
      <c r="J18" s="116">
        <v>3.9507476608902534</v>
      </c>
      <c r="K18" s="116">
        <v>3.0741605078942311</v>
      </c>
      <c r="L18" s="116">
        <v>3.1535066229735809</v>
      </c>
      <c r="M18" s="116">
        <v>3.0812097934615803</v>
      </c>
      <c r="N18" s="116">
        <v>3.3343044264527673</v>
      </c>
      <c r="O18" s="116">
        <v>3.442098409516765</v>
      </c>
    </row>
    <row r="19" spans="1:15" s="5" customFormat="1" ht="21">
      <c r="A19" s="165">
        <v>13</v>
      </c>
      <c r="B19" s="165" t="s">
        <v>297</v>
      </c>
      <c r="C19" s="517"/>
      <c r="D19" s="115">
        <v>5.4216493025711747</v>
      </c>
      <c r="E19" s="115">
        <v>6.0866132925705045</v>
      </c>
      <c r="F19" s="115">
        <v>7.1880383831378438</v>
      </c>
      <c r="G19" s="115">
        <v>6.1948327214877486</v>
      </c>
      <c r="H19" s="115">
        <v>7.7052155529706052</v>
      </c>
      <c r="I19" s="115">
        <v>7.064180806697574</v>
      </c>
      <c r="J19" s="115">
        <v>7.1284778174777266</v>
      </c>
      <c r="K19" s="115">
        <v>7.0738483453672334</v>
      </c>
      <c r="L19" s="115">
        <v>6.6292676245934512</v>
      </c>
      <c r="M19" s="115">
        <v>6.0449080127361787</v>
      </c>
      <c r="N19" s="115">
        <v>5.5282480515877568</v>
      </c>
      <c r="O19" s="115">
        <v>5.7067531746355549</v>
      </c>
    </row>
    <row r="20" spans="1:15" s="152" customFormat="1" ht="21" customHeight="1">
      <c r="A20" s="505" t="s">
        <v>337</v>
      </c>
      <c r="B20" s="506"/>
      <c r="C20" s="506"/>
      <c r="D20" s="506"/>
      <c r="E20" s="506"/>
      <c r="F20" s="506"/>
      <c r="G20" s="506"/>
      <c r="H20" s="506"/>
      <c r="I20" s="506"/>
      <c r="J20" s="506"/>
      <c r="K20" s="506"/>
      <c r="L20" s="506"/>
      <c r="M20" s="506"/>
      <c r="N20" s="507"/>
      <c r="O20" s="348"/>
    </row>
    <row r="21" spans="1:15" s="35" customFormat="1" ht="21" customHeight="1">
      <c r="A21" s="528" t="s">
        <v>353</v>
      </c>
      <c r="B21" s="528"/>
      <c r="C21" s="528"/>
      <c r="D21" s="528"/>
      <c r="E21" s="528"/>
      <c r="F21" s="528"/>
      <c r="G21" s="528"/>
      <c r="H21" s="528"/>
      <c r="I21" s="531"/>
      <c r="J21" s="531"/>
      <c r="K21" s="531"/>
      <c r="L21" s="531"/>
      <c r="M21" s="532"/>
      <c r="N21" s="383"/>
      <c r="O21" s="380" t="s">
        <v>301</v>
      </c>
    </row>
  </sheetData>
  <mergeCells count="9">
    <mergeCell ref="A4:O4"/>
    <mergeCell ref="A21:H21"/>
    <mergeCell ref="I21:M21"/>
    <mergeCell ref="A5:A6"/>
    <mergeCell ref="B5:B6"/>
    <mergeCell ref="C5:C6"/>
    <mergeCell ref="D5:O5"/>
    <mergeCell ref="C7:C19"/>
    <mergeCell ref="A20:N20"/>
  </mergeCells>
  <hyperlinks>
    <hyperlink ref="A20:I20" r:id="rId1" display="المصدر: تقديرات الهيئة العامة للإحصاء بناء على بيانات الأقمار الصناعية المستمدة من منصة جيوفاني (Giovanni) التابعة لوكالة ناسا " xr:uid="{17CB708A-EDEB-48C7-B0B8-3BBB150C0835}"/>
    <hyperlink ref="A20:K20" r:id="rId2" display="المصدر: تقديرات الهيئة العامة للإحصاء بناء على بيانات الأقمار الصناعية المستمدة من مركز كوبرنيكوس لمخزن بيانات المناخ (Copernicus Climate Data Store – CDS) التابع للمركز الأوروبي للتنبؤات الجوية متوسطة المدى (ECMWF)." xr:uid="{F24D23BE-EFFF-4409-AF87-F1B181BBF2E1}"/>
    <hyperlink ref="O21" location="'Index'!A1" display="العودة الى الفهرس" xr:uid="{21B4439F-57B8-4C00-AB8B-FAE31053F934}"/>
  </hyperlinks>
  <printOptions horizontalCentered="1"/>
  <pageMargins left="0.78" right="0.78740157480314965" top="0.78740157480314965" bottom="0.78740157480314965" header="0" footer="0.59055118110236227"/>
  <pageSetup paperSize="9" scale="45" orientation="landscape" r:id="rId3"/>
  <headerFooter alignWithMargins="0">
    <oddFooter>&amp;C&amp;18 1-5</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AF70-5861-48F3-B966-606BFCC5D300}">
  <dimension ref="A1:BC21"/>
  <sheetViews>
    <sheetView showGridLines="0" view="pageBreakPreview" zoomScaleNormal="100" zoomScaleSheetLayoutView="100" workbookViewId="0">
      <selection activeCell="O21" sqref="O21"/>
    </sheetView>
  </sheetViews>
  <sheetFormatPr defaultColWidth="8" defaultRowHeight="20.149999999999999" customHeight="1"/>
  <cols>
    <col min="1" max="1" width="2.83203125" style="3" bestFit="1" customWidth="1"/>
    <col min="2" max="2" width="11.83203125" style="3" bestFit="1" customWidth="1"/>
    <col min="3" max="3" width="9.1640625" style="9" bestFit="1" customWidth="1"/>
    <col min="4" max="15" width="11.75" style="9" customWidth="1"/>
    <col min="16" max="16384" width="8" style="3"/>
  </cols>
  <sheetData>
    <row r="1" spans="1:55" ht="21" customHeight="1">
      <c r="A1" s="1"/>
      <c r="B1" s="1"/>
      <c r="C1" s="1"/>
      <c r="D1" s="2"/>
      <c r="E1" s="2"/>
      <c r="F1" s="2"/>
      <c r="G1" s="2"/>
      <c r="H1" s="2"/>
      <c r="I1" s="2"/>
      <c r="J1" s="2"/>
      <c r="K1" s="2"/>
      <c r="L1" s="2"/>
      <c r="M1" s="2"/>
      <c r="N1" s="2"/>
      <c r="O1" s="2"/>
    </row>
    <row r="2" spans="1:55" ht="21" customHeight="1">
      <c r="A2" s="1"/>
      <c r="B2" s="1"/>
      <c r="C2" s="1"/>
      <c r="D2" s="2"/>
      <c r="E2" s="2"/>
      <c r="F2" s="2"/>
      <c r="G2" s="2"/>
      <c r="H2" s="2"/>
      <c r="I2" s="2"/>
      <c r="J2" s="2"/>
      <c r="K2" s="2"/>
      <c r="L2" s="2"/>
      <c r="M2" s="2"/>
      <c r="N2" s="2"/>
      <c r="O2" s="2"/>
    </row>
    <row r="3" spans="1:55" ht="21" customHeight="1">
      <c r="A3" s="1"/>
      <c r="B3" s="1"/>
      <c r="C3" s="1"/>
      <c r="D3" s="2"/>
      <c r="E3" s="2"/>
      <c r="F3" s="2"/>
      <c r="G3" s="2"/>
      <c r="H3" s="2"/>
      <c r="I3" s="2"/>
      <c r="J3" s="2"/>
      <c r="K3" s="2"/>
      <c r="L3" s="2"/>
      <c r="M3" s="2"/>
      <c r="N3" s="2"/>
      <c r="O3" s="2"/>
    </row>
    <row r="4" spans="1:55" s="4" customFormat="1" ht="55" customHeight="1">
      <c r="A4" s="479" t="s">
        <v>355</v>
      </c>
      <c r="B4" s="479"/>
      <c r="C4" s="479"/>
      <c r="D4" s="479"/>
      <c r="E4" s="479"/>
      <c r="F4" s="479"/>
      <c r="G4" s="479"/>
      <c r="H4" s="479"/>
      <c r="I4" s="479"/>
      <c r="J4" s="479"/>
      <c r="K4" s="479"/>
      <c r="L4" s="479"/>
      <c r="M4" s="479"/>
      <c r="N4" s="479"/>
      <c r="O4" s="479"/>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s="5" customFormat="1" ht="21" customHeight="1">
      <c r="A5" s="481" t="s">
        <v>718</v>
      </c>
      <c r="B5" s="481" t="s">
        <v>302</v>
      </c>
      <c r="C5" s="481" t="s">
        <v>270</v>
      </c>
      <c r="D5" s="481" t="s">
        <v>258</v>
      </c>
      <c r="E5" s="481"/>
      <c r="F5" s="481"/>
      <c r="G5" s="481"/>
      <c r="H5" s="481"/>
      <c r="I5" s="481"/>
      <c r="J5" s="481"/>
      <c r="K5" s="481"/>
      <c r="L5" s="481"/>
      <c r="M5" s="481"/>
      <c r="N5" s="481"/>
      <c r="O5" s="481"/>
    </row>
    <row r="6" spans="1:55" s="6" customFormat="1" ht="21" customHeight="1">
      <c r="A6" s="481"/>
      <c r="B6" s="481"/>
      <c r="C6" s="481"/>
      <c r="D6" s="57" t="s">
        <v>257</v>
      </c>
      <c r="E6" s="57" t="s">
        <v>259</v>
      </c>
      <c r="F6" s="57" t="s">
        <v>260</v>
      </c>
      <c r="G6" s="57" t="s">
        <v>261</v>
      </c>
      <c r="H6" s="57" t="s">
        <v>262</v>
      </c>
      <c r="I6" s="57" t="s">
        <v>263</v>
      </c>
      <c r="J6" s="57" t="s">
        <v>264</v>
      </c>
      <c r="K6" s="57" t="s">
        <v>265</v>
      </c>
      <c r="L6" s="57" t="s">
        <v>266</v>
      </c>
      <c r="M6" s="57" t="s">
        <v>267</v>
      </c>
      <c r="N6" s="57" t="s">
        <v>268</v>
      </c>
      <c r="O6" s="57" t="s">
        <v>269</v>
      </c>
    </row>
    <row r="7" spans="1:55" s="5" customFormat="1" ht="21" customHeight="1">
      <c r="A7" s="165">
        <v>1</v>
      </c>
      <c r="B7" s="165" t="s">
        <v>274</v>
      </c>
      <c r="C7" s="481" t="s">
        <v>213</v>
      </c>
      <c r="D7" s="115">
        <v>9.28228771712301</v>
      </c>
      <c r="E7" s="115">
        <v>10.714158641081907</v>
      </c>
      <c r="F7" s="115">
        <v>11.064812225605447</v>
      </c>
      <c r="G7" s="115">
        <v>9.2131068845547048</v>
      </c>
      <c r="H7" s="115">
        <v>9.3149617732729819</v>
      </c>
      <c r="I7" s="115">
        <v>8.8077561644189561</v>
      </c>
      <c r="J7" s="115">
        <v>11.21453765144101</v>
      </c>
      <c r="K7" s="115">
        <v>10.021885939859674</v>
      </c>
      <c r="L7" s="115">
        <v>8.1877601326928033</v>
      </c>
      <c r="M7" s="115">
        <v>9.023318177423004</v>
      </c>
      <c r="N7" s="115">
        <v>10.013897012170908</v>
      </c>
      <c r="O7" s="115">
        <v>10.227046311545321</v>
      </c>
    </row>
    <row r="8" spans="1:55" s="5" customFormat="1" ht="21" customHeight="1">
      <c r="A8" s="165">
        <v>2</v>
      </c>
      <c r="B8" s="165" t="s">
        <v>276</v>
      </c>
      <c r="C8" s="481"/>
      <c r="D8" s="116">
        <v>10.762001371280679</v>
      </c>
      <c r="E8" s="116">
        <v>11.73591088527737</v>
      </c>
      <c r="F8" s="116">
        <v>10.557495389077371</v>
      </c>
      <c r="G8" s="116">
        <v>9.4352063041011398</v>
      </c>
      <c r="H8" s="116">
        <v>10.661795432830218</v>
      </c>
      <c r="I8" s="116">
        <v>9.7749326965463847</v>
      </c>
      <c r="J8" s="116">
        <v>13.592140411970169</v>
      </c>
      <c r="K8" s="116">
        <v>11.779698439859676</v>
      </c>
      <c r="L8" s="116">
        <v>11.561013709906627</v>
      </c>
      <c r="M8" s="116">
        <v>9.8001915744262433</v>
      </c>
      <c r="N8" s="116">
        <v>10.425824995432247</v>
      </c>
      <c r="O8" s="116">
        <v>10.539314298856336</v>
      </c>
    </row>
    <row r="9" spans="1:55" s="5" customFormat="1" ht="21" customHeight="1">
      <c r="A9" s="165">
        <v>3</v>
      </c>
      <c r="B9" s="165" t="s">
        <v>278</v>
      </c>
      <c r="C9" s="481"/>
      <c r="D9" s="115">
        <v>9.4417437106435305</v>
      </c>
      <c r="E9" s="115">
        <v>10.882631491378882</v>
      </c>
      <c r="F9" s="115">
        <v>10.412751109244756</v>
      </c>
      <c r="G9" s="115">
        <v>9.136226316250168</v>
      </c>
      <c r="H9" s="115">
        <v>9.9613280327222249</v>
      </c>
      <c r="I9" s="115">
        <v>9.6325612737602082</v>
      </c>
      <c r="J9" s="115">
        <v>11.032302230274702</v>
      </c>
      <c r="K9" s="115">
        <v>10.425271637753841</v>
      </c>
      <c r="L9" s="115">
        <v>9.7310663556949635</v>
      </c>
      <c r="M9" s="115">
        <v>8.8448793275309932</v>
      </c>
      <c r="N9" s="115">
        <v>9.939863872322098</v>
      </c>
      <c r="O9" s="115">
        <v>11.023377136329337</v>
      </c>
    </row>
    <row r="10" spans="1:55" s="5" customFormat="1" ht="21" customHeight="1">
      <c r="A10" s="165">
        <v>4</v>
      </c>
      <c r="B10" s="165" t="s">
        <v>280</v>
      </c>
      <c r="C10" s="481"/>
      <c r="D10" s="116">
        <v>8.0066397689588644</v>
      </c>
      <c r="E10" s="116">
        <v>8.783127576692058</v>
      </c>
      <c r="F10" s="116">
        <v>9.3046268685590121</v>
      </c>
      <c r="G10" s="116">
        <v>8.4405046302350488</v>
      </c>
      <c r="H10" s="116">
        <v>9.2675046323442558</v>
      </c>
      <c r="I10" s="116">
        <v>8.3977264667947651</v>
      </c>
      <c r="J10" s="116">
        <v>9.577266289399974</v>
      </c>
      <c r="K10" s="116">
        <v>8.1463797303564345</v>
      </c>
      <c r="L10" s="116">
        <v>7.3050573114185049</v>
      </c>
      <c r="M10" s="116">
        <v>8.5663059102793753</v>
      </c>
      <c r="N10" s="116">
        <v>9.0073310530726385</v>
      </c>
      <c r="O10" s="116">
        <v>7.9671372605194026</v>
      </c>
    </row>
    <row r="11" spans="1:55" s="5" customFormat="1" ht="21" customHeight="1">
      <c r="A11" s="165">
        <v>5</v>
      </c>
      <c r="B11" s="165" t="s">
        <v>283</v>
      </c>
      <c r="C11" s="481"/>
      <c r="D11" s="115">
        <v>10.930948792986943</v>
      </c>
      <c r="E11" s="115">
        <v>10.855580921049508</v>
      </c>
      <c r="F11" s="115">
        <v>9.5941154282242387</v>
      </c>
      <c r="G11" s="115">
        <v>9.3488343076108595</v>
      </c>
      <c r="H11" s="115">
        <v>10.543152580508403</v>
      </c>
      <c r="I11" s="115">
        <v>10.131810396330403</v>
      </c>
      <c r="J11" s="115">
        <v>11.74890505829846</v>
      </c>
      <c r="K11" s="115">
        <v>10.536321347527061</v>
      </c>
      <c r="L11" s="115">
        <v>9.9636063462457187</v>
      </c>
      <c r="M11" s="115">
        <v>10.208797557822571</v>
      </c>
      <c r="N11" s="115">
        <v>10.961616116517561</v>
      </c>
      <c r="O11" s="115">
        <v>11.121613418051799</v>
      </c>
    </row>
    <row r="12" spans="1:55" s="5" customFormat="1" ht="21" customHeight="1">
      <c r="A12" s="165">
        <v>6</v>
      </c>
      <c r="B12" s="165" t="s">
        <v>284</v>
      </c>
      <c r="C12" s="481"/>
      <c r="D12" s="116">
        <v>9.1209334379653431</v>
      </c>
      <c r="E12" s="116">
        <v>10.218231518376722</v>
      </c>
      <c r="F12" s="116">
        <v>10.202041403521216</v>
      </c>
      <c r="G12" s="116">
        <v>8.257320066250168</v>
      </c>
      <c r="H12" s="116">
        <v>7.765960693359375</v>
      </c>
      <c r="I12" s="116">
        <v>9.3221915720863429</v>
      </c>
      <c r="J12" s="116">
        <v>13.401362705436689</v>
      </c>
      <c r="K12" s="116">
        <v>11.565192162861836</v>
      </c>
      <c r="L12" s="116">
        <v>8.9015155322608397</v>
      </c>
      <c r="M12" s="116">
        <v>8.9042007536919012</v>
      </c>
      <c r="N12" s="116">
        <v>9.7913230212151863</v>
      </c>
      <c r="O12" s="116">
        <v>9.7377631885701597</v>
      </c>
    </row>
    <row r="13" spans="1:55" s="5" customFormat="1" ht="21" customHeight="1">
      <c r="A13" s="165">
        <v>7</v>
      </c>
      <c r="B13" s="165" t="s">
        <v>286</v>
      </c>
      <c r="C13" s="481"/>
      <c r="D13" s="115">
        <v>11.383215346037696</v>
      </c>
      <c r="E13" s="115">
        <v>10.972325487734174</v>
      </c>
      <c r="F13" s="115">
        <v>10.614918529601129</v>
      </c>
      <c r="G13" s="115">
        <v>11.202510232286887</v>
      </c>
      <c r="H13" s="115">
        <v>12.655944494655271</v>
      </c>
      <c r="I13" s="115">
        <v>11.555524624192175</v>
      </c>
      <c r="J13" s="115">
        <v>8.5911069009010514</v>
      </c>
      <c r="K13" s="115">
        <v>10.72520076842339</v>
      </c>
      <c r="L13" s="115">
        <v>13.135641645921746</v>
      </c>
      <c r="M13" s="115">
        <v>13.086124012331211</v>
      </c>
      <c r="N13" s="115">
        <v>13.456912586549958</v>
      </c>
      <c r="O13" s="115">
        <v>11.025275421966485</v>
      </c>
    </row>
    <row r="14" spans="1:55" s="5" customFormat="1" ht="21" customHeight="1">
      <c r="A14" s="165">
        <v>8</v>
      </c>
      <c r="B14" s="165" t="s">
        <v>288</v>
      </c>
      <c r="C14" s="481"/>
      <c r="D14" s="116">
        <v>8.4940246062968772</v>
      </c>
      <c r="E14" s="116">
        <v>8.6156038692136558</v>
      </c>
      <c r="F14" s="116">
        <v>10.1579062624575</v>
      </c>
      <c r="G14" s="116">
        <v>8.519283484176734</v>
      </c>
      <c r="H14" s="116">
        <v>8.8166617935213623</v>
      </c>
      <c r="I14" s="116">
        <v>8.1196276209524338</v>
      </c>
      <c r="J14" s="116">
        <v>9.6323165728772935</v>
      </c>
      <c r="K14" s="116">
        <v>8.8269151312743617</v>
      </c>
      <c r="L14" s="116">
        <v>7.1940076016452874</v>
      </c>
      <c r="M14" s="116">
        <v>8.467120485738338</v>
      </c>
      <c r="N14" s="116">
        <v>8.8440784882778196</v>
      </c>
      <c r="O14" s="116">
        <v>8.467810097317459</v>
      </c>
    </row>
    <row r="15" spans="1:55" s="5" customFormat="1" ht="21" customHeight="1">
      <c r="A15" s="165">
        <v>9</v>
      </c>
      <c r="B15" s="165" t="s">
        <v>290</v>
      </c>
      <c r="C15" s="481"/>
      <c r="D15" s="115">
        <v>8.4299574660430974</v>
      </c>
      <c r="E15" s="115">
        <v>8.2117435999102</v>
      </c>
      <c r="F15" s="115">
        <v>9.1907297303300695</v>
      </c>
      <c r="G15" s="115">
        <v>8.3854543467577276</v>
      </c>
      <c r="H15" s="115">
        <v>9.7420760416315133</v>
      </c>
      <c r="I15" s="115">
        <v>9.1864641490301864</v>
      </c>
      <c r="J15" s="115">
        <v>10.104040553708829</v>
      </c>
      <c r="K15" s="115">
        <v>8.6294934250108621</v>
      </c>
      <c r="L15" s="115">
        <v>8.1203709925740135</v>
      </c>
      <c r="M15" s="115">
        <v>7.2835393909759194</v>
      </c>
      <c r="N15" s="115">
        <v>7.4431436880618387</v>
      </c>
      <c r="O15" s="115">
        <v>7.827138694779662</v>
      </c>
    </row>
    <row r="16" spans="1:55" s="5" customFormat="1" ht="21" customHeight="1">
      <c r="A16" s="165">
        <v>10</v>
      </c>
      <c r="B16" s="165" t="s">
        <v>292</v>
      </c>
      <c r="C16" s="481"/>
      <c r="D16" s="116">
        <v>7.1452926611024932</v>
      </c>
      <c r="E16" s="116">
        <v>9.1233952771510207</v>
      </c>
      <c r="F16" s="116">
        <v>7.8847092119715381</v>
      </c>
      <c r="G16" s="116">
        <v>7.5378698097706858</v>
      </c>
      <c r="H16" s="116">
        <v>7.9804669703572149</v>
      </c>
      <c r="I16" s="116">
        <v>7.2720430839653929</v>
      </c>
      <c r="J16" s="116">
        <v>11.922598194097597</v>
      </c>
      <c r="K16" s="116">
        <v>8.7206111355940159</v>
      </c>
      <c r="L16" s="116">
        <v>7.9096612868504712</v>
      </c>
      <c r="M16" s="116">
        <v>6.0795517256141478</v>
      </c>
      <c r="N16" s="116">
        <v>6.5082380117659424</v>
      </c>
      <c r="O16" s="116">
        <v>7.0815865473407396</v>
      </c>
    </row>
    <row r="17" spans="1:15" s="5" customFormat="1" ht="21" customHeight="1">
      <c r="A17" s="165">
        <v>11</v>
      </c>
      <c r="B17" s="165" t="s">
        <v>294</v>
      </c>
      <c r="C17" s="481"/>
      <c r="D17" s="115">
        <v>9.8603156936348899</v>
      </c>
      <c r="E17" s="115">
        <v>10.744056639867004</v>
      </c>
      <c r="F17" s="115">
        <v>10.433157679844109</v>
      </c>
      <c r="G17" s="115">
        <v>9.1969714566389378</v>
      </c>
      <c r="H17" s="115">
        <v>7.7545709795364806</v>
      </c>
      <c r="I17" s="115">
        <v>8.9377887305636641</v>
      </c>
      <c r="J17" s="115">
        <v>11.728023916289821</v>
      </c>
      <c r="K17" s="115">
        <v>9.838701375874793</v>
      </c>
      <c r="L17" s="115">
        <v>8.7638898235675349</v>
      </c>
      <c r="M17" s="115">
        <v>9.1699607428927656</v>
      </c>
      <c r="N17" s="115">
        <v>10.339452998941967</v>
      </c>
      <c r="O17" s="115">
        <v>10.484738586788302</v>
      </c>
    </row>
    <row r="18" spans="1:15" s="5" customFormat="1" ht="21" customHeight="1">
      <c r="A18" s="165">
        <v>12</v>
      </c>
      <c r="B18" s="165" t="s">
        <v>334</v>
      </c>
      <c r="C18" s="481"/>
      <c r="D18" s="116">
        <v>6.6038066831057316</v>
      </c>
      <c r="E18" s="116">
        <v>7.7457149394387548</v>
      </c>
      <c r="F18" s="116">
        <v>8.0992154889693779</v>
      </c>
      <c r="G18" s="116">
        <v>7.3812612447058914</v>
      </c>
      <c r="H18" s="116">
        <v>7.2686098564263295</v>
      </c>
      <c r="I18" s="116">
        <v>9.6316121309416332</v>
      </c>
      <c r="J18" s="116">
        <v>11.995682191127834</v>
      </c>
      <c r="K18" s="116">
        <v>10.537270490345636</v>
      </c>
      <c r="L18" s="116">
        <v>7.7445104364185058</v>
      </c>
      <c r="M18" s="116">
        <v>6.3828028561487056</v>
      </c>
      <c r="N18" s="116">
        <v>7.4099236894117313</v>
      </c>
      <c r="O18" s="116">
        <v>7.2775845393763756</v>
      </c>
    </row>
    <row r="19" spans="1:15" s="5" customFormat="1" ht="21" customHeight="1">
      <c r="A19" s="165">
        <v>13</v>
      </c>
      <c r="B19" s="165" t="s">
        <v>297</v>
      </c>
      <c r="C19" s="481"/>
      <c r="D19" s="115">
        <v>7.8766072028141556</v>
      </c>
      <c r="E19" s="115">
        <v>7.9910678945916258</v>
      </c>
      <c r="F19" s="115">
        <v>9.4512694340287737</v>
      </c>
      <c r="G19" s="115">
        <v>8.281048636714532</v>
      </c>
      <c r="H19" s="115">
        <v>11.025317132344256</v>
      </c>
      <c r="I19" s="115">
        <v>9.7493058404448742</v>
      </c>
      <c r="J19" s="115">
        <v>11.628363920339497</v>
      </c>
      <c r="K19" s="115">
        <v>10.683438484406111</v>
      </c>
      <c r="L19" s="115">
        <v>9.6826600719476641</v>
      </c>
      <c r="M19" s="115">
        <v>8.3342404911379049</v>
      </c>
      <c r="N19" s="115">
        <v>7.7971739593901317</v>
      </c>
      <c r="O19" s="115">
        <v>7.9827981170258813</v>
      </c>
    </row>
    <row r="20" spans="1:15" s="152" customFormat="1" ht="21" customHeight="1">
      <c r="A20" s="505" t="s">
        <v>337</v>
      </c>
      <c r="B20" s="506"/>
      <c r="C20" s="506"/>
      <c r="D20" s="506"/>
      <c r="E20" s="506"/>
      <c r="F20" s="506"/>
      <c r="G20" s="506"/>
      <c r="H20" s="506"/>
      <c r="I20" s="506"/>
      <c r="J20" s="506"/>
      <c r="K20" s="506"/>
      <c r="L20" s="506"/>
      <c r="M20" s="506"/>
      <c r="N20" s="507"/>
      <c r="O20" s="348"/>
    </row>
    <row r="21" spans="1:15" s="35" customFormat="1" ht="21" customHeight="1">
      <c r="A21" s="528" t="s">
        <v>353</v>
      </c>
      <c r="B21" s="528"/>
      <c r="C21" s="528"/>
      <c r="D21" s="528"/>
      <c r="E21" s="528"/>
      <c r="F21" s="528"/>
      <c r="G21" s="528"/>
      <c r="H21" s="528"/>
      <c r="I21" s="531"/>
      <c r="J21" s="531"/>
      <c r="K21" s="531"/>
      <c r="L21" s="531"/>
      <c r="M21" s="532"/>
      <c r="N21" s="383"/>
      <c r="O21" s="380" t="s">
        <v>301</v>
      </c>
    </row>
  </sheetData>
  <mergeCells count="9">
    <mergeCell ref="A4:O4"/>
    <mergeCell ref="A21:H21"/>
    <mergeCell ref="I21:M21"/>
    <mergeCell ref="A5:A6"/>
    <mergeCell ref="B5:B6"/>
    <mergeCell ref="C5:C6"/>
    <mergeCell ref="D5:O5"/>
    <mergeCell ref="C7:C19"/>
    <mergeCell ref="A20:N20"/>
  </mergeCells>
  <hyperlinks>
    <hyperlink ref="A20:I20" r:id="rId1" display="المصدر: تقديرات الهيئة العامة للإحصاء بناء على بيانات الأقمار الصناعية المستمدة من منصة جيوفاني (Giovanni) التابعة لوكالة ناسا " xr:uid="{F65410B3-5D51-4598-A8A8-201638B85C68}"/>
    <hyperlink ref="A20:K20" r:id="rId2" display="المصدر: تقديرات الهيئة العامة للإحصاء بناء على بيانات الأقمار الصناعية المستمدة من مركز كوبرنيكوس لمخزن بيانات المناخ (Copernicus Climate Data Store – CDS) التابع للمركز الأوروبي للتنبؤات الجوية متوسطة المدى (ECMWF)." xr:uid="{87150AFF-EE5D-4011-8707-A42172D3DA29}"/>
    <hyperlink ref="O21" location="'Index'!A1" display="العودة الى الفهرس" xr:uid="{E56414A7-16E2-4B8A-99DD-4961F65DC8F2}"/>
  </hyperlinks>
  <printOptions horizontalCentered="1"/>
  <pageMargins left="0.78" right="0.78740157480314965" top="0.78740157480314965" bottom="0.78740157480314965" header="0" footer="0.59055118110236227"/>
  <pageSetup paperSize="9" scale="45" orientation="landscape" r:id="rId3"/>
  <headerFooter alignWithMargins="0">
    <oddFooter>&amp;C&amp;18 1-5</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C4DF8-365B-49AC-A7F5-679FCAD13C60}">
  <dimension ref="A1:BD20"/>
  <sheetViews>
    <sheetView showGridLines="0" view="pageBreakPreview" zoomScaleNormal="100" zoomScaleSheetLayoutView="100" workbookViewId="0">
      <selection activeCell="E25" sqref="E25"/>
    </sheetView>
  </sheetViews>
  <sheetFormatPr defaultColWidth="8" defaultRowHeight="20.149999999999999" customHeight="1"/>
  <cols>
    <col min="1" max="1" width="2.83203125" style="3" bestFit="1" customWidth="1"/>
    <col min="2" max="2" width="11.83203125" style="3" bestFit="1" customWidth="1"/>
    <col min="3" max="3" width="9.4140625" style="9" bestFit="1" customWidth="1"/>
    <col min="4" max="15" width="11.75" style="9" customWidth="1"/>
    <col min="16" max="16" width="12.25" style="3" bestFit="1" customWidth="1"/>
    <col min="17" max="16384" width="8" style="3"/>
  </cols>
  <sheetData>
    <row r="1" spans="1:56" ht="21" customHeight="1">
      <c r="A1" s="1"/>
      <c r="B1" s="1"/>
      <c r="C1" s="1"/>
      <c r="D1" s="2"/>
      <c r="E1" s="2"/>
      <c r="F1" s="2"/>
      <c r="G1" s="2"/>
      <c r="H1" s="2"/>
      <c r="I1" s="2"/>
      <c r="J1" s="2"/>
      <c r="K1" s="2"/>
      <c r="L1" s="2"/>
      <c r="M1" s="2"/>
      <c r="N1" s="2"/>
      <c r="O1" s="2"/>
      <c r="P1" s="2"/>
    </row>
    <row r="2" spans="1:56" ht="21" customHeight="1">
      <c r="A2" s="1"/>
      <c r="B2" s="1"/>
      <c r="C2" s="1"/>
      <c r="D2" s="2"/>
      <c r="E2" s="2"/>
      <c r="F2" s="2"/>
      <c r="G2" s="2"/>
      <c r="H2" s="2"/>
      <c r="I2" s="2"/>
      <c r="J2" s="2"/>
      <c r="K2" s="2"/>
      <c r="L2" s="2"/>
      <c r="M2" s="2"/>
      <c r="N2" s="2"/>
      <c r="O2" s="2"/>
      <c r="P2" s="2"/>
    </row>
    <row r="3" spans="1:56" ht="21" customHeight="1">
      <c r="A3" s="1"/>
      <c r="B3" s="1"/>
      <c r="C3" s="1"/>
      <c r="D3" s="2"/>
      <c r="E3" s="2"/>
      <c r="F3" s="2"/>
      <c r="G3" s="2"/>
      <c r="H3" s="2"/>
      <c r="I3" s="2"/>
      <c r="J3" s="2"/>
      <c r="K3" s="2"/>
      <c r="L3" s="2"/>
      <c r="M3" s="2"/>
      <c r="N3" s="2"/>
      <c r="O3" s="2"/>
    </row>
    <row r="4" spans="1:56" s="4" customFormat="1" ht="55" customHeight="1">
      <c r="A4" s="479" t="s">
        <v>356</v>
      </c>
      <c r="B4" s="479"/>
      <c r="C4" s="479"/>
      <c r="D4" s="479"/>
      <c r="E4" s="479"/>
      <c r="F4" s="479"/>
      <c r="G4" s="479"/>
      <c r="H4" s="479"/>
      <c r="I4" s="479"/>
      <c r="J4" s="479"/>
      <c r="K4" s="479"/>
      <c r="L4" s="479"/>
      <c r="M4" s="479"/>
      <c r="N4" s="479"/>
      <c r="O4" s="479"/>
      <c r="P4" s="479"/>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row>
    <row r="5" spans="1:56" s="5" customFormat="1" ht="21" customHeight="1">
      <c r="A5" s="508" t="s">
        <v>718</v>
      </c>
      <c r="B5" s="508" t="s">
        <v>302</v>
      </c>
      <c r="C5" s="509" t="s">
        <v>270</v>
      </c>
      <c r="D5" s="510" t="s">
        <v>258</v>
      </c>
      <c r="E5" s="511"/>
      <c r="F5" s="511"/>
      <c r="G5" s="511"/>
      <c r="H5" s="511"/>
      <c r="I5" s="511"/>
      <c r="J5" s="511"/>
      <c r="K5" s="511"/>
      <c r="L5" s="511"/>
      <c r="M5" s="511"/>
      <c r="N5" s="511"/>
      <c r="O5" s="512"/>
      <c r="P5" s="486" t="s">
        <v>272</v>
      </c>
    </row>
    <row r="6" spans="1:56" s="6" customFormat="1" ht="21" customHeight="1">
      <c r="A6" s="508"/>
      <c r="B6" s="508"/>
      <c r="C6" s="509"/>
      <c r="D6" s="57" t="s">
        <v>257</v>
      </c>
      <c r="E6" s="57" t="s">
        <v>259</v>
      </c>
      <c r="F6" s="57" t="s">
        <v>260</v>
      </c>
      <c r="G6" s="57" t="s">
        <v>261</v>
      </c>
      <c r="H6" s="57" t="s">
        <v>262</v>
      </c>
      <c r="I6" s="57" t="s">
        <v>263</v>
      </c>
      <c r="J6" s="57" t="s">
        <v>264</v>
      </c>
      <c r="K6" s="57" t="s">
        <v>265</v>
      </c>
      <c r="L6" s="57" t="s">
        <v>266</v>
      </c>
      <c r="M6" s="57" t="s">
        <v>267</v>
      </c>
      <c r="N6" s="57" t="s">
        <v>268</v>
      </c>
      <c r="O6" s="57" t="s">
        <v>269</v>
      </c>
      <c r="P6" s="487"/>
    </row>
    <row r="7" spans="1:56" s="5" customFormat="1" ht="21" customHeight="1">
      <c r="A7" s="56">
        <v>1</v>
      </c>
      <c r="B7" s="56" t="s">
        <v>274</v>
      </c>
      <c r="C7" s="509" t="s">
        <v>357</v>
      </c>
      <c r="D7" s="99">
        <v>4619.9091592024706</v>
      </c>
      <c r="E7" s="99">
        <v>5606.6131628312123</v>
      </c>
      <c r="F7" s="99">
        <v>6125.7670853523732</v>
      </c>
      <c r="G7" s="99">
        <v>7015.643681979499</v>
      </c>
      <c r="H7" s="99">
        <v>7837.2441352207361</v>
      </c>
      <c r="I7" s="99">
        <v>8186.7496609198624</v>
      </c>
      <c r="J7" s="99">
        <v>7817.0201606259934</v>
      </c>
      <c r="K7" s="99">
        <v>7312.1280228012693</v>
      </c>
      <c r="L7" s="99">
        <v>7107.6823913044864</v>
      </c>
      <c r="M7" s="99">
        <v>6042.1828821052723</v>
      </c>
      <c r="N7" s="99">
        <v>5061.2704906503604</v>
      </c>
      <c r="O7" s="99">
        <v>4589.7752999577624</v>
      </c>
      <c r="P7" s="119">
        <f>AVERAGE(D7:O7)</f>
        <v>6443.4988444126093</v>
      </c>
    </row>
    <row r="8" spans="1:56" s="5" customFormat="1" ht="21" customHeight="1">
      <c r="A8" s="56">
        <v>2</v>
      </c>
      <c r="B8" s="56" t="s">
        <v>276</v>
      </c>
      <c r="C8" s="509"/>
      <c r="D8" s="25">
        <v>4698.9994252058414</v>
      </c>
      <c r="E8" s="25">
        <v>5562.0882525812049</v>
      </c>
      <c r="F8" s="25">
        <v>6204.4780180238549</v>
      </c>
      <c r="G8" s="25">
        <v>7161.1663746434224</v>
      </c>
      <c r="H8" s="25">
        <v>7706.4649241847092</v>
      </c>
      <c r="I8" s="25">
        <v>7909.3043388145124</v>
      </c>
      <c r="J8" s="25">
        <v>7556.3456840800027</v>
      </c>
      <c r="K8" s="25">
        <v>6807.4235188464463</v>
      </c>
      <c r="L8" s="25">
        <v>6910.6669760802943</v>
      </c>
      <c r="M8" s="25">
        <v>6029.3782236692796</v>
      </c>
      <c r="N8" s="25">
        <v>5148.5429674330608</v>
      </c>
      <c r="O8" s="25">
        <v>4658.5921367471146</v>
      </c>
      <c r="P8" s="119">
        <f>AVERAGE(D8:O8)</f>
        <v>6362.7875700258128</v>
      </c>
    </row>
    <row r="9" spans="1:56" s="5" customFormat="1" ht="21" customHeight="1">
      <c r="A9" s="56">
        <v>3</v>
      </c>
      <c r="B9" s="56" t="s">
        <v>278</v>
      </c>
      <c r="C9" s="509"/>
      <c r="D9" s="99">
        <v>4478.0660772073043</v>
      </c>
      <c r="E9" s="99">
        <v>5515.3106293243472</v>
      </c>
      <c r="F9" s="99">
        <v>6324.8396613992136</v>
      </c>
      <c r="G9" s="99">
        <v>7313.5938630140863</v>
      </c>
      <c r="H9" s="99">
        <v>7974.8046220310716</v>
      </c>
      <c r="I9" s="99">
        <v>8040.3904221783896</v>
      </c>
      <c r="J9" s="99">
        <v>7828.304936357411</v>
      </c>
      <c r="K9" s="99">
        <v>6988.2884874299589</v>
      </c>
      <c r="L9" s="99">
        <v>6818.832331425996</v>
      </c>
      <c r="M9" s="99">
        <v>5894.8788770059518</v>
      </c>
      <c r="N9" s="99">
        <v>4790.6801119160255</v>
      </c>
      <c r="O9" s="99">
        <v>4318.4641229314084</v>
      </c>
      <c r="P9" s="119">
        <f>AVERAGE(D9:O9)</f>
        <v>6357.2045118517635</v>
      </c>
    </row>
    <row r="10" spans="1:56" s="5" customFormat="1" ht="21" customHeight="1">
      <c r="A10" s="56">
        <v>4</v>
      </c>
      <c r="B10" s="56" t="s">
        <v>280</v>
      </c>
      <c r="C10" s="509"/>
      <c r="D10" s="25">
        <v>4143.5355514599869</v>
      </c>
      <c r="E10" s="25">
        <v>5270.4302063478153</v>
      </c>
      <c r="F10" s="25">
        <v>5848.0863327099842</v>
      </c>
      <c r="G10" s="25">
        <v>7043.6695519412106</v>
      </c>
      <c r="H10" s="25">
        <v>7857.0859837417202</v>
      </c>
      <c r="I10" s="25">
        <v>8157.6323986757679</v>
      </c>
      <c r="J10" s="25">
        <v>7929.7624147271281</v>
      </c>
      <c r="K10" s="25">
        <v>7415.0058190114614</v>
      </c>
      <c r="L10" s="25">
        <v>6826.5781105004771</v>
      </c>
      <c r="M10" s="25">
        <v>5657.1802312321342</v>
      </c>
      <c r="N10" s="25">
        <v>4534.7602231437477</v>
      </c>
      <c r="O10" s="25">
        <v>4012.5592303574572</v>
      </c>
      <c r="P10" s="119">
        <f t="shared" ref="P10:P19" si="0">AVERAGE(D10:O10)</f>
        <v>6224.6905044874075</v>
      </c>
    </row>
    <row r="11" spans="1:56" s="5" customFormat="1" ht="21" customHeight="1">
      <c r="A11" s="56">
        <v>5</v>
      </c>
      <c r="B11" s="56" t="s">
        <v>283</v>
      </c>
      <c r="C11" s="509"/>
      <c r="D11" s="99">
        <v>4647.8659104954922</v>
      </c>
      <c r="E11" s="99">
        <v>5412.0084119519433</v>
      </c>
      <c r="F11" s="99">
        <v>6136.7764219507226</v>
      </c>
      <c r="G11" s="99">
        <v>6943.0420388622169</v>
      </c>
      <c r="H11" s="99">
        <v>7784.4320228273345</v>
      </c>
      <c r="I11" s="99">
        <v>8094.1936664734567</v>
      </c>
      <c r="J11" s="99">
        <v>7668.4829172635382</v>
      </c>
      <c r="K11" s="99">
        <v>7140.1507920276017</v>
      </c>
      <c r="L11" s="99">
        <v>7019.6989649031557</v>
      </c>
      <c r="M11" s="99">
        <v>5956.7483753483648</v>
      </c>
      <c r="N11" s="99">
        <v>5014.1986013972373</v>
      </c>
      <c r="O11" s="99">
        <v>4576.8202558008124</v>
      </c>
      <c r="P11" s="119">
        <f t="shared" si="0"/>
        <v>6366.2015316084899</v>
      </c>
    </row>
    <row r="12" spans="1:56" s="5" customFormat="1" ht="21" customHeight="1">
      <c r="A12" s="56">
        <v>6</v>
      </c>
      <c r="B12" s="56" t="s">
        <v>284</v>
      </c>
      <c r="C12" s="509"/>
      <c r="D12" s="25">
        <v>5110.4590602368744</v>
      </c>
      <c r="E12" s="25">
        <v>5863.5723378484181</v>
      </c>
      <c r="F12" s="25">
        <v>6375.8909049794493</v>
      </c>
      <c r="G12" s="25">
        <v>7076.9653163858729</v>
      </c>
      <c r="H12" s="25">
        <v>7313.943616614084</v>
      </c>
      <c r="I12" s="25">
        <v>7787.8453083521536</v>
      </c>
      <c r="J12" s="25">
        <v>7232.1221307109281</v>
      </c>
      <c r="K12" s="25">
        <v>6280.7788273318183</v>
      </c>
      <c r="L12" s="25">
        <v>7055.0517450778916</v>
      </c>
      <c r="M12" s="25">
        <v>6307.6147839337336</v>
      </c>
      <c r="N12" s="25">
        <v>5593.6945245916177</v>
      </c>
      <c r="O12" s="25">
        <v>5181.4795414886248</v>
      </c>
      <c r="P12" s="119">
        <f t="shared" si="0"/>
        <v>6431.6181747959563</v>
      </c>
    </row>
    <row r="13" spans="1:56" s="5" customFormat="1" ht="21" customHeight="1">
      <c r="A13" s="56">
        <v>7</v>
      </c>
      <c r="B13" s="56" t="s">
        <v>286</v>
      </c>
      <c r="C13" s="509"/>
      <c r="D13" s="99">
        <v>4161.7225120832854</v>
      </c>
      <c r="E13" s="99">
        <v>5044.5134222348206</v>
      </c>
      <c r="F13" s="99">
        <v>6126.1044449503124</v>
      </c>
      <c r="G13" s="99">
        <v>7268.4140866587377</v>
      </c>
      <c r="H13" s="99">
        <v>7975.5381106854693</v>
      </c>
      <c r="I13" s="99">
        <v>8110.2954663301998</v>
      </c>
      <c r="J13" s="99">
        <v>7997.5031115653956</v>
      </c>
      <c r="K13" s="99">
        <v>7412.5311716314482</v>
      </c>
      <c r="L13" s="99">
        <v>6718.8148892587687</v>
      </c>
      <c r="M13" s="99">
        <v>5690.9311709047161</v>
      </c>
      <c r="N13" s="99">
        <v>4474.4114467777363</v>
      </c>
      <c r="O13" s="99">
        <v>3952.8805821388878</v>
      </c>
      <c r="P13" s="119">
        <f t="shared" si="0"/>
        <v>6244.4717012683141</v>
      </c>
    </row>
    <row r="14" spans="1:56" s="5" customFormat="1" ht="21" customHeight="1">
      <c r="A14" s="56">
        <v>8</v>
      </c>
      <c r="B14" s="56" t="s">
        <v>288</v>
      </c>
      <c r="C14" s="509"/>
      <c r="D14" s="25">
        <v>4142.9951284267127</v>
      </c>
      <c r="E14" s="25">
        <v>5084.676297004873</v>
      </c>
      <c r="F14" s="25">
        <v>6025.9438573344632</v>
      </c>
      <c r="G14" s="25">
        <v>7169.5110512657784</v>
      </c>
      <c r="H14" s="25">
        <v>7953.45716674493</v>
      </c>
      <c r="I14" s="25">
        <v>8150.7122643512184</v>
      </c>
      <c r="J14" s="25">
        <v>8011.2020291769813</v>
      </c>
      <c r="K14" s="25">
        <v>7392.2535203704574</v>
      </c>
      <c r="L14" s="25">
        <v>6725.4456103390621</v>
      </c>
      <c r="M14" s="25">
        <v>5634.9805327510549</v>
      </c>
      <c r="N14" s="25">
        <v>4316.6037772488417</v>
      </c>
      <c r="O14" s="25">
        <v>3914.9065006968272</v>
      </c>
      <c r="P14" s="119">
        <f t="shared" si="0"/>
        <v>6210.2239779759338</v>
      </c>
    </row>
    <row r="15" spans="1:56" s="5" customFormat="1" ht="21" customHeight="1">
      <c r="A15" s="56">
        <v>9</v>
      </c>
      <c r="B15" s="108" t="s">
        <v>290</v>
      </c>
      <c r="C15" s="509"/>
      <c r="D15" s="99">
        <v>3683.726427758023</v>
      </c>
      <c r="E15" s="99">
        <v>4465.0581325016256</v>
      </c>
      <c r="F15" s="99">
        <v>5749.6933619093343</v>
      </c>
      <c r="G15" s="99">
        <v>6939.7061442338854</v>
      </c>
      <c r="H15" s="99">
        <v>7803.8520212140556</v>
      </c>
      <c r="I15" s="99">
        <v>8164.1256741322522</v>
      </c>
      <c r="J15" s="99">
        <v>8051.7866886759184</v>
      </c>
      <c r="K15" s="99">
        <v>7500.5077001446252</v>
      </c>
      <c r="L15" s="99">
        <v>6554.6589583558671</v>
      </c>
      <c r="M15" s="99">
        <v>5286.7284978846756</v>
      </c>
      <c r="N15" s="99">
        <v>3870.3135817372709</v>
      </c>
      <c r="O15" s="99">
        <v>3516.9356085437421</v>
      </c>
      <c r="P15" s="119">
        <f t="shared" si="0"/>
        <v>5965.5910664242729</v>
      </c>
    </row>
    <row r="16" spans="1:56" s="5" customFormat="1" ht="21" customHeight="1">
      <c r="A16" s="56">
        <v>10</v>
      </c>
      <c r="B16" s="56" t="s">
        <v>292</v>
      </c>
      <c r="C16" s="509"/>
      <c r="D16" s="25">
        <v>4912.883132646667</v>
      </c>
      <c r="E16" s="25">
        <v>5349.1981477557501</v>
      </c>
      <c r="F16" s="25">
        <v>6186.9824472103446</v>
      </c>
      <c r="G16" s="25">
        <v>6871.4779167895031</v>
      </c>
      <c r="H16" s="25">
        <v>7083.3263561320746</v>
      </c>
      <c r="I16" s="25">
        <v>7235.1212319428059</v>
      </c>
      <c r="J16" s="25">
        <v>6952.407293355689</v>
      </c>
      <c r="K16" s="25">
        <v>5539.8763611991453</v>
      </c>
      <c r="L16" s="25">
        <v>6709.7454995209337</v>
      </c>
      <c r="M16" s="25">
        <v>6140.2947779241586</v>
      </c>
      <c r="N16" s="25">
        <v>5445.1251715894014</v>
      </c>
      <c r="O16" s="25">
        <v>4901.4259090783444</v>
      </c>
      <c r="P16" s="119">
        <f t="shared" si="0"/>
        <v>6110.6553537620675</v>
      </c>
    </row>
    <row r="17" spans="1:16" s="5" customFormat="1" ht="21" customHeight="1">
      <c r="A17" s="56">
        <v>11</v>
      </c>
      <c r="B17" s="56" t="s">
        <v>294</v>
      </c>
      <c r="C17" s="513"/>
      <c r="D17" s="99">
        <v>5476.9140180486183</v>
      </c>
      <c r="E17" s="99">
        <v>6149.5036747609156</v>
      </c>
      <c r="F17" s="99">
        <v>6618.6398577009022</v>
      </c>
      <c r="G17" s="99">
        <v>7211.2178698627813</v>
      </c>
      <c r="H17" s="99">
        <v>7610.5270818288254</v>
      </c>
      <c r="I17" s="99">
        <v>7825.6782260755836</v>
      </c>
      <c r="J17" s="99">
        <v>7282.0387390307751</v>
      </c>
      <c r="K17" s="99">
        <v>6807.9382690087714</v>
      </c>
      <c r="L17" s="99">
        <v>7285.2792025013141</v>
      </c>
      <c r="M17" s="99">
        <v>6482.1839384191189</v>
      </c>
      <c r="N17" s="99">
        <v>5775.1211436723079</v>
      </c>
      <c r="O17" s="99">
        <v>5409.1104862843558</v>
      </c>
      <c r="P17" s="119">
        <f t="shared" si="0"/>
        <v>6661.1793755995213</v>
      </c>
    </row>
    <row r="18" spans="1:16" s="5" customFormat="1" ht="21" customHeight="1">
      <c r="A18" s="56">
        <v>12</v>
      </c>
      <c r="B18" s="56" t="s">
        <v>296</v>
      </c>
      <c r="C18" s="509"/>
      <c r="D18" s="25">
        <v>4729.0420861816401</v>
      </c>
      <c r="E18" s="25">
        <v>5283.5305297851583</v>
      </c>
      <c r="F18" s="25">
        <v>6103.1952648925781</v>
      </c>
      <c r="G18" s="25">
        <v>7109.1813940429674</v>
      </c>
      <c r="H18" s="25">
        <v>7389.5717285156243</v>
      </c>
      <c r="I18" s="25">
        <v>7658.5074316406262</v>
      </c>
      <c r="J18" s="25">
        <v>7173.3687158203138</v>
      </c>
      <c r="K18" s="25">
        <v>6084.4384863281257</v>
      </c>
      <c r="L18" s="25">
        <v>6774.5135449218742</v>
      </c>
      <c r="M18" s="25">
        <v>6063.5646386718727</v>
      </c>
      <c r="N18" s="25">
        <v>5328.4576647949216</v>
      </c>
      <c r="O18" s="25">
        <v>4865.8249951171874</v>
      </c>
      <c r="P18" s="119">
        <f t="shared" si="0"/>
        <v>6213.5997067260751</v>
      </c>
    </row>
    <row r="19" spans="1:16" s="5" customFormat="1" ht="21" customHeight="1">
      <c r="A19" s="56">
        <v>13</v>
      </c>
      <c r="B19" s="56" t="s">
        <v>297</v>
      </c>
      <c r="C19" s="509"/>
      <c r="D19" s="99">
        <v>3838.5519737830482</v>
      </c>
      <c r="E19" s="99">
        <v>4703.9622103026177</v>
      </c>
      <c r="F19" s="99">
        <v>5914.19800455931</v>
      </c>
      <c r="G19" s="99">
        <v>7144.5578940417454</v>
      </c>
      <c r="H19" s="99">
        <v>7982.5905861677111</v>
      </c>
      <c r="I19" s="99">
        <v>8224.8967909138573</v>
      </c>
      <c r="J19" s="99">
        <v>8127.7085481932336</v>
      </c>
      <c r="K19" s="99">
        <v>7542.1620115369933</v>
      </c>
      <c r="L19" s="99">
        <v>6639.6767659909092</v>
      </c>
      <c r="M19" s="99">
        <v>5489.4347979448567</v>
      </c>
      <c r="N19" s="99">
        <v>4155.7967227907402</v>
      </c>
      <c r="O19" s="99">
        <v>3665.5106072437711</v>
      </c>
      <c r="P19" s="119">
        <f t="shared" si="0"/>
        <v>6119.0872427890672</v>
      </c>
    </row>
    <row r="20" spans="1:16" s="8" customFormat="1" ht="21" customHeight="1">
      <c r="A20" s="505" t="s">
        <v>337</v>
      </c>
      <c r="B20" s="506"/>
      <c r="C20" s="506"/>
      <c r="D20" s="506"/>
      <c r="E20" s="506"/>
      <c r="F20" s="506"/>
      <c r="G20" s="506"/>
      <c r="H20" s="506"/>
      <c r="I20" s="506"/>
      <c r="J20" s="506"/>
      <c r="K20" s="507"/>
      <c r="L20" s="384"/>
      <c r="M20" s="385"/>
      <c r="N20" s="385"/>
      <c r="O20" s="68"/>
      <c r="P20" s="380" t="s">
        <v>301</v>
      </c>
    </row>
  </sheetData>
  <mergeCells count="8">
    <mergeCell ref="A4:P4"/>
    <mergeCell ref="P5:P6"/>
    <mergeCell ref="A20:K20"/>
    <mergeCell ref="C7:C19"/>
    <mergeCell ref="A5:A6"/>
    <mergeCell ref="B5:B6"/>
    <mergeCell ref="C5:C6"/>
    <mergeCell ref="D5:O5"/>
  </mergeCells>
  <hyperlinks>
    <hyperlink ref="A20:I20" r:id="rId1" display="المصدر: تقديرات الهيئة العامة للإحصاء بناء على بيانات الأقمار الصناعية المستمدة من منصة جيوفاني (Giovanni) التابعة لوكالة ناسا " xr:uid="{B217F88A-099F-4F0E-9FE5-489400B3B085}"/>
    <hyperlink ref="P20" location="'Index'!A1" display="العودة الى الفهرس" xr:uid="{A8867D0D-D159-4237-896F-F0F0B05F94EC}"/>
  </hyperlinks>
  <printOptions horizontalCentered="1"/>
  <pageMargins left="0.78" right="0.78740157480314965" top="0.78740157480314965" bottom="0.78740157480314965" header="0" footer="0.59055118110236227"/>
  <pageSetup paperSize="9" scale="45" orientation="landscape" r:id="rId2"/>
  <headerFooter alignWithMargins="0">
    <oddFooter>&amp;C&amp;18 1-5</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F1612-E2C7-4B44-83F7-7C38C8874F7C}">
  <dimension ref="A1:D9"/>
  <sheetViews>
    <sheetView showGridLines="0" view="pageBreakPreview" zoomScaleNormal="80" zoomScaleSheetLayoutView="100" workbookViewId="0">
      <selection activeCell="D13" sqref="D13"/>
    </sheetView>
  </sheetViews>
  <sheetFormatPr defaultColWidth="9" defaultRowHeight="19"/>
  <cols>
    <col min="1" max="1" width="3.83203125" style="69" customWidth="1"/>
    <col min="2" max="2" width="36.4140625" style="69" customWidth="1"/>
    <col min="3" max="3" width="22.4140625" style="69" customWidth="1"/>
    <col min="4" max="4" width="42.75" style="69" customWidth="1"/>
    <col min="5" max="10" width="9" style="69" bestFit="1"/>
    <col min="11" max="16384" width="9" style="69"/>
  </cols>
  <sheetData>
    <row r="1" spans="1:4" ht="21" customHeight="1">
      <c r="A1" s="1"/>
      <c r="B1" s="1"/>
      <c r="C1" s="1"/>
      <c r="D1" s="70"/>
    </row>
    <row r="2" spans="1:4" ht="21" customHeight="1">
      <c r="A2" s="1"/>
      <c r="B2" s="1"/>
      <c r="C2" s="1"/>
      <c r="D2" s="70"/>
    </row>
    <row r="3" spans="1:4" ht="21" customHeight="1">
      <c r="A3" s="1"/>
      <c r="B3" s="1"/>
      <c r="C3" s="1"/>
      <c r="D3" s="70"/>
    </row>
    <row r="4" spans="1:4" ht="55" customHeight="1">
      <c r="A4" s="479" t="s">
        <v>366</v>
      </c>
      <c r="B4" s="479"/>
      <c r="C4" s="479"/>
      <c r="D4" s="479"/>
    </row>
    <row r="5" spans="1:4" ht="21" customHeight="1">
      <c r="A5" s="62" t="s">
        <v>718</v>
      </c>
      <c r="B5" s="62" t="s">
        <v>331</v>
      </c>
      <c r="C5" s="62" t="s">
        <v>270</v>
      </c>
      <c r="D5" s="142" t="s">
        <v>361</v>
      </c>
    </row>
    <row r="6" spans="1:4" ht="21" customHeight="1">
      <c r="A6" s="62">
        <v>1</v>
      </c>
      <c r="B6" s="366" t="s">
        <v>359</v>
      </c>
      <c r="C6" s="533" t="s">
        <v>358</v>
      </c>
      <c r="D6" s="109">
        <f>53179566.438191/1000</f>
        <v>53179.566438190996</v>
      </c>
    </row>
    <row r="7" spans="1:4" ht="21" customHeight="1">
      <c r="A7" s="62">
        <v>2</v>
      </c>
      <c r="B7" s="366" t="s">
        <v>360</v>
      </c>
      <c r="C7" s="534"/>
      <c r="D7" s="99">
        <f>1390683945.88734/1000</f>
        <v>1390683.94588734</v>
      </c>
    </row>
    <row r="8" spans="1:4" ht="21" customHeight="1">
      <c r="A8" s="536" t="s">
        <v>364</v>
      </c>
      <c r="B8" s="537"/>
      <c r="C8" s="535"/>
      <c r="D8" s="98">
        <f>D6+D7</f>
        <v>1443863.5123255311</v>
      </c>
    </row>
    <row r="9" spans="1:4" s="162" customFormat="1" ht="25.5" customHeight="1">
      <c r="A9" s="538" t="s">
        <v>363</v>
      </c>
      <c r="B9" s="539"/>
      <c r="C9" s="539"/>
      <c r="D9" s="380" t="s">
        <v>301</v>
      </c>
    </row>
  </sheetData>
  <mergeCells count="4">
    <mergeCell ref="C6:C8"/>
    <mergeCell ref="A8:B8"/>
    <mergeCell ref="A9:C9"/>
    <mergeCell ref="A4:D4"/>
  </mergeCells>
  <hyperlinks>
    <hyperlink ref="D9" location="'Index'!A1" display="العودة الى الفهرس" xr:uid="{DD474CFF-61AA-4CC4-96DB-C736949C9BE2}"/>
  </hyperlinks>
  <pageMargins left="0.7" right="0.7" top="0.75" bottom="0.75" header="0.3" footer="0.3"/>
  <pageSetup paperSize="9" scale="4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2ED09-CAF8-470A-85C3-7C337BB91761}">
  <dimension ref="A1:CM35"/>
  <sheetViews>
    <sheetView showGridLines="0" view="pageBreakPreview" zoomScale="85" zoomScaleNormal="100" zoomScaleSheetLayoutView="85" workbookViewId="0">
      <selection activeCell="V26" sqref="V26"/>
    </sheetView>
  </sheetViews>
  <sheetFormatPr defaultColWidth="8" defaultRowHeight="20.149999999999999" customHeight="1"/>
  <cols>
    <col min="1" max="1" width="2.83203125" style="3" bestFit="1" customWidth="1"/>
    <col min="2" max="2" width="11.83203125" style="3" bestFit="1" customWidth="1"/>
    <col min="3" max="3" width="17.75" style="9" bestFit="1" customWidth="1"/>
    <col min="4" max="4" width="9.75" style="9" bestFit="1" customWidth="1"/>
    <col min="5" max="16" width="11.75" style="9" customWidth="1"/>
    <col min="17" max="17" width="12.25" style="9" bestFit="1" customWidth="1"/>
    <col min="18" max="16384" width="8" style="3"/>
  </cols>
  <sheetData>
    <row r="1" spans="1:91" ht="21" customHeight="1">
      <c r="A1" s="1"/>
      <c r="B1" s="1"/>
      <c r="C1" s="1"/>
      <c r="D1" s="26"/>
      <c r="E1" s="2"/>
      <c r="F1" s="2"/>
      <c r="G1" s="2"/>
      <c r="H1" s="2"/>
      <c r="I1" s="2"/>
      <c r="J1" s="2"/>
      <c r="K1" s="2"/>
      <c r="L1" s="2"/>
      <c r="M1" s="2"/>
      <c r="N1" s="2"/>
      <c r="O1" s="480"/>
      <c r="P1" s="480"/>
      <c r="Q1" s="480"/>
    </row>
    <row r="2" spans="1:91" ht="21" customHeight="1">
      <c r="A2" s="1"/>
      <c r="B2" s="1"/>
      <c r="C2" s="1"/>
      <c r="D2" s="26"/>
      <c r="E2" s="2"/>
      <c r="F2" s="2"/>
      <c r="G2" s="2"/>
      <c r="H2" s="2"/>
      <c r="I2" s="2"/>
      <c r="J2" s="2"/>
      <c r="K2" s="2"/>
      <c r="L2" s="2"/>
      <c r="M2" s="2"/>
      <c r="N2" s="2"/>
      <c r="O2" s="2"/>
      <c r="P2" s="54"/>
      <c r="Q2" s="54"/>
    </row>
    <row r="3" spans="1:91" ht="21" customHeight="1">
      <c r="A3" s="1"/>
      <c r="B3" s="1"/>
      <c r="C3" s="1"/>
      <c r="D3" s="26"/>
      <c r="E3" s="19"/>
      <c r="F3" s="19"/>
      <c r="G3" s="19"/>
      <c r="H3" s="19"/>
      <c r="I3" s="19"/>
      <c r="J3" s="19"/>
      <c r="K3" s="19"/>
      <c r="L3" s="19"/>
      <c r="M3" s="19"/>
      <c r="N3" s="19"/>
      <c r="O3" s="19"/>
      <c r="P3" s="55"/>
      <c r="Q3" s="55"/>
    </row>
    <row r="4" spans="1:91" s="4" customFormat="1" ht="55" customHeight="1">
      <c r="A4" s="479" t="s">
        <v>256</v>
      </c>
      <c r="B4" s="479"/>
      <c r="C4" s="479"/>
      <c r="D4" s="479"/>
      <c r="E4" s="479"/>
      <c r="F4" s="479"/>
      <c r="G4" s="479"/>
      <c r="H4" s="479"/>
      <c r="I4" s="479"/>
      <c r="J4" s="479"/>
      <c r="K4" s="479"/>
      <c r="L4" s="479"/>
      <c r="M4" s="479"/>
      <c r="N4" s="479"/>
      <c r="O4" s="479"/>
      <c r="P4" s="479"/>
      <c r="Q4" s="479"/>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row>
    <row r="5" spans="1:91" s="5" customFormat="1" ht="21" customHeight="1">
      <c r="A5" s="481" t="s">
        <v>718</v>
      </c>
      <c r="B5" s="482" t="s">
        <v>302</v>
      </c>
      <c r="C5" s="482" t="s">
        <v>273</v>
      </c>
      <c r="D5" s="486" t="s">
        <v>270</v>
      </c>
      <c r="E5" s="488" t="s">
        <v>258</v>
      </c>
      <c r="F5" s="489"/>
      <c r="G5" s="489"/>
      <c r="H5" s="489"/>
      <c r="I5" s="489"/>
      <c r="J5" s="489"/>
      <c r="K5" s="489"/>
      <c r="L5" s="489"/>
      <c r="M5" s="489"/>
      <c r="N5" s="489"/>
      <c r="O5" s="489"/>
      <c r="P5" s="490"/>
      <c r="Q5" s="486" t="s">
        <v>272</v>
      </c>
    </row>
    <row r="6" spans="1:91" s="6" customFormat="1" ht="21" customHeight="1">
      <c r="A6" s="481"/>
      <c r="B6" s="482"/>
      <c r="C6" s="482"/>
      <c r="D6" s="487"/>
      <c r="E6" s="57" t="s">
        <v>257</v>
      </c>
      <c r="F6" s="57" t="s">
        <v>259</v>
      </c>
      <c r="G6" s="57" t="s">
        <v>260</v>
      </c>
      <c r="H6" s="57" t="s">
        <v>261</v>
      </c>
      <c r="I6" s="57" t="s">
        <v>262</v>
      </c>
      <c r="J6" s="57" t="s">
        <v>263</v>
      </c>
      <c r="K6" s="57" t="s">
        <v>264</v>
      </c>
      <c r="L6" s="57" t="s">
        <v>265</v>
      </c>
      <c r="M6" s="57" t="s">
        <v>266</v>
      </c>
      <c r="N6" s="57" t="s">
        <v>267</v>
      </c>
      <c r="O6" s="57" t="s">
        <v>268</v>
      </c>
      <c r="P6" s="57" t="s">
        <v>269</v>
      </c>
      <c r="Q6" s="487"/>
    </row>
    <row r="7" spans="1:91" s="5" customFormat="1" ht="21" customHeight="1">
      <c r="A7" s="481">
        <v>1</v>
      </c>
      <c r="B7" s="481" t="s">
        <v>274</v>
      </c>
      <c r="C7" s="57" t="s">
        <v>304</v>
      </c>
      <c r="D7" s="482" t="s">
        <v>303</v>
      </c>
      <c r="E7" s="163">
        <v>17.600000000000001</v>
      </c>
      <c r="F7" s="122">
        <v>17.399999999999999</v>
      </c>
      <c r="G7" s="122">
        <v>21.5</v>
      </c>
      <c r="H7" s="122">
        <v>25.7</v>
      </c>
      <c r="I7" s="122">
        <v>32.6</v>
      </c>
      <c r="J7" s="122">
        <v>37.6</v>
      </c>
      <c r="K7" s="122">
        <v>37.700000000000003</v>
      </c>
      <c r="L7" s="122">
        <v>37.6</v>
      </c>
      <c r="M7" s="122">
        <v>34.299999999999997</v>
      </c>
      <c r="N7" s="122">
        <v>28.5</v>
      </c>
      <c r="O7" s="122">
        <v>22.9</v>
      </c>
      <c r="P7" s="122">
        <v>16.399999999999999</v>
      </c>
      <c r="Q7" s="167">
        <f>AVERAGE(E7:P7)</f>
        <v>27.483333333333331</v>
      </c>
      <c r="R7" s="93"/>
    </row>
    <row r="8" spans="1:91" s="5" customFormat="1" ht="21" customHeight="1">
      <c r="A8" s="481"/>
      <c r="B8" s="481"/>
      <c r="C8" s="57" t="s">
        <v>305</v>
      </c>
      <c r="D8" s="482"/>
      <c r="E8" s="163">
        <v>20.2</v>
      </c>
      <c r="F8" s="122">
        <v>21.5</v>
      </c>
      <c r="G8" s="122">
        <v>25.7</v>
      </c>
      <c r="H8" s="122">
        <v>29</v>
      </c>
      <c r="I8" s="122">
        <v>34.1</v>
      </c>
      <c r="J8" s="122">
        <v>37.6</v>
      </c>
      <c r="K8" s="122">
        <v>38</v>
      </c>
      <c r="L8" s="122">
        <v>37.9</v>
      </c>
      <c r="M8" s="122">
        <v>34.799999999999997</v>
      </c>
      <c r="N8" s="122">
        <v>30.4</v>
      </c>
      <c r="O8" s="122">
        <v>24.5</v>
      </c>
      <c r="P8" s="122">
        <v>18.7</v>
      </c>
      <c r="Q8" s="167">
        <f t="shared" ref="Q8:Q32" si="0">AVERAGE(E8:P8)</f>
        <v>29.366666666666664</v>
      </c>
    </row>
    <row r="9" spans="1:91" s="5" customFormat="1" ht="21" customHeight="1">
      <c r="A9" s="481">
        <v>2</v>
      </c>
      <c r="B9" s="481" t="s">
        <v>276</v>
      </c>
      <c r="C9" s="57" t="s">
        <v>306</v>
      </c>
      <c r="D9" s="482"/>
      <c r="E9" s="164">
        <v>25.3</v>
      </c>
      <c r="F9" s="123">
        <v>24.7</v>
      </c>
      <c r="G9" s="123">
        <v>27.6</v>
      </c>
      <c r="H9" s="123">
        <v>30</v>
      </c>
      <c r="I9" s="123">
        <v>31.5</v>
      </c>
      <c r="J9" s="123">
        <v>34.700000000000003</v>
      </c>
      <c r="K9" s="123">
        <v>36.1</v>
      </c>
      <c r="L9" s="123">
        <v>35</v>
      </c>
      <c r="M9" s="123">
        <v>33.9</v>
      </c>
      <c r="N9" s="123">
        <v>31.9</v>
      </c>
      <c r="O9" s="123">
        <v>29.1</v>
      </c>
      <c r="P9" s="123">
        <v>26.3</v>
      </c>
      <c r="Q9" s="167">
        <f t="shared" si="0"/>
        <v>30.508333333333336</v>
      </c>
    </row>
    <row r="10" spans="1:91" s="5" customFormat="1" ht="21" customHeight="1">
      <c r="A10" s="481"/>
      <c r="B10" s="481"/>
      <c r="C10" s="57" t="s">
        <v>307</v>
      </c>
      <c r="D10" s="482"/>
      <c r="E10" s="164">
        <v>24.9</v>
      </c>
      <c r="F10" s="123">
        <v>25</v>
      </c>
      <c r="G10" s="123">
        <v>28.5</v>
      </c>
      <c r="H10" s="123">
        <v>31.2</v>
      </c>
      <c r="I10" s="123">
        <v>34.6</v>
      </c>
      <c r="J10" s="123">
        <v>37.5</v>
      </c>
      <c r="K10" s="123">
        <v>37.299999999999997</v>
      </c>
      <c r="L10" s="123">
        <v>34</v>
      </c>
      <c r="M10" s="123">
        <v>35.299999999999997</v>
      </c>
      <c r="N10" s="123">
        <v>33.299999999999997</v>
      </c>
      <c r="O10" s="123">
        <v>28.9</v>
      </c>
      <c r="P10" s="123">
        <v>26.1</v>
      </c>
      <c r="Q10" s="167">
        <f t="shared" si="0"/>
        <v>31.383333333333336</v>
      </c>
    </row>
    <row r="11" spans="1:91" s="5" customFormat="1" ht="21" customHeight="1">
      <c r="A11" s="481"/>
      <c r="B11" s="481"/>
      <c r="C11" s="57" t="s">
        <v>308</v>
      </c>
      <c r="D11" s="482"/>
      <c r="E11" s="164">
        <v>17.399999999999999</v>
      </c>
      <c r="F11" s="123">
        <v>18.100000000000001</v>
      </c>
      <c r="G11" s="123">
        <v>21.3</v>
      </c>
      <c r="H11" s="123">
        <v>22.3</v>
      </c>
      <c r="I11" s="123">
        <v>26.9</v>
      </c>
      <c r="J11" s="123">
        <v>31.9</v>
      </c>
      <c r="K11" s="123">
        <v>30.1</v>
      </c>
      <c r="L11" s="123">
        <v>28.2</v>
      </c>
      <c r="M11" s="123">
        <v>29.1</v>
      </c>
      <c r="N11" s="123">
        <v>24.9</v>
      </c>
      <c r="O11" s="123">
        <v>20.7</v>
      </c>
      <c r="P11" s="123">
        <v>17.8</v>
      </c>
      <c r="Q11" s="167">
        <f t="shared" si="0"/>
        <v>24.058333333333334</v>
      </c>
    </row>
    <row r="12" spans="1:91" s="5" customFormat="1" ht="21" customHeight="1">
      <c r="A12" s="481">
        <v>3</v>
      </c>
      <c r="B12" s="481" t="s">
        <v>278</v>
      </c>
      <c r="C12" s="57" t="s">
        <v>278</v>
      </c>
      <c r="D12" s="482"/>
      <c r="E12" s="163">
        <v>20.9</v>
      </c>
      <c r="F12" s="122">
        <v>20.7</v>
      </c>
      <c r="G12" s="122">
        <v>25.1</v>
      </c>
      <c r="H12" s="122">
        <v>27.9</v>
      </c>
      <c r="I12" s="122">
        <v>33.799999999999997</v>
      </c>
      <c r="J12" s="122">
        <v>39.700000000000003</v>
      </c>
      <c r="K12" s="122">
        <v>37.6</v>
      </c>
      <c r="L12" s="122">
        <v>37.299999999999997</v>
      </c>
      <c r="M12" s="122">
        <v>36.700000000000003</v>
      </c>
      <c r="N12" s="122">
        <v>31.3</v>
      </c>
      <c r="O12" s="122">
        <v>26.7</v>
      </c>
      <c r="P12" s="122">
        <v>20.8</v>
      </c>
      <c r="Q12" s="167">
        <f t="shared" si="0"/>
        <v>29.874999999999996</v>
      </c>
    </row>
    <row r="13" spans="1:91" s="5" customFormat="1" ht="21" customHeight="1">
      <c r="A13" s="481"/>
      <c r="B13" s="481"/>
      <c r="C13" s="57" t="s">
        <v>309</v>
      </c>
      <c r="D13" s="482"/>
      <c r="E13" s="163">
        <v>22.2</v>
      </c>
      <c r="F13" s="122">
        <v>22</v>
      </c>
      <c r="G13" s="122">
        <v>25.6</v>
      </c>
      <c r="H13" s="122">
        <v>28.9</v>
      </c>
      <c r="I13" s="122">
        <v>31.6</v>
      </c>
      <c r="J13" s="122">
        <v>34.5</v>
      </c>
      <c r="K13" s="122">
        <v>35</v>
      </c>
      <c r="L13" s="122">
        <v>35.4</v>
      </c>
      <c r="M13" s="122">
        <v>34.4</v>
      </c>
      <c r="N13" s="122">
        <v>30.3</v>
      </c>
      <c r="O13" s="122">
        <v>26.8</v>
      </c>
      <c r="P13" s="122">
        <v>22.6</v>
      </c>
      <c r="Q13" s="167">
        <f t="shared" si="0"/>
        <v>29.108333333333338</v>
      </c>
    </row>
    <row r="14" spans="1:91" s="5" customFormat="1" ht="21" customHeight="1">
      <c r="A14" s="165">
        <v>4</v>
      </c>
      <c r="B14" s="165" t="s">
        <v>280</v>
      </c>
      <c r="C14" s="57" t="s">
        <v>280</v>
      </c>
      <c r="D14" s="482"/>
      <c r="E14" s="164">
        <v>16.3</v>
      </c>
      <c r="F14" s="123">
        <v>16</v>
      </c>
      <c r="G14" s="123">
        <v>20.5</v>
      </c>
      <c r="H14" s="123">
        <v>25.2</v>
      </c>
      <c r="I14" s="123">
        <v>31.4</v>
      </c>
      <c r="J14" s="123">
        <v>37</v>
      </c>
      <c r="K14" s="123">
        <v>36.5</v>
      </c>
      <c r="L14" s="123">
        <v>37.4</v>
      </c>
      <c r="M14" s="123">
        <v>34.4</v>
      </c>
      <c r="N14" s="123">
        <v>27.2</v>
      </c>
      <c r="O14" s="123">
        <v>21.6</v>
      </c>
      <c r="P14" s="123">
        <v>15.4</v>
      </c>
      <c r="Q14" s="167">
        <f t="shared" si="0"/>
        <v>26.575000000000003</v>
      </c>
    </row>
    <row r="15" spans="1:91" s="5" customFormat="1" ht="21" customHeight="1">
      <c r="A15" s="481">
        <v>5</v>
      </c>
      <c r="B15" s="481" t="s">
        <v>283</v>
      </c>
      <c r="C15" s="57" t="s">
        <v>310</v>
      </c>
      <c r="D15" s="482"/>
      <c r="E15" s="163">
        <v>18.399999999999999</v>
      </c>
      <c r="F15" s="122">
        <v>18.3</v>
      </c>
      <c r="G15" s="122">
        <v>21.3</v>
      </c>
      <c r="H15" s="122">
        <v>27</v>
      </c>
      <c r="I15" s="122">
        <v>32</v>
      </c>
      <c r="J15" s="122">
        <v>36.799999999999997</v>
      </c>
      <c r="K15" s="122">
        <v>38.5</v>
      </c>
      <c r="L15" s="122">
        <v>37.299999999999997</v>
      </c>
      <c r="M15" s="122">
        <v>34.1</v>
      </c>
      <c r="N15" s="122">
        <v>29</v>
      </c>
      <c r="O15" s="122">
        <v>24</v>
      </c>
      <c r="P15" s="122">
        <v>16.899999999999999</v>
      </c>
      <c r="Q15" s="167">
        <f t="shared" si="0"/>
        <v>27.8</v>
      </c>
    </row>
    <row r="16" spans="1:91" s="5" customFormat="1" ht="21" customHeight="1">
      <c r="A16" s="481"/>
      <c r="B16" s="481"/>
      <c r="C16" s="57" t="s">
        <v>311</v>
      </c>
      <c r="D16" s="482"/>
      <c r="E16" s="163">
        <v>18.399999999999999</v>
      </c>
      <c r="F16" s="122">
        <v>18.3</v>
      </c>
      <c r="G16" s="122">
        <v>21.8</v>
      </c>
      <c r="H16" s="122">
        <v>27.7</v>
      </c>
      <c r="I16" s="122">
        <v>33.4</v>
      </c>
      <c r="J16" s="122">
        <v>38.5</v>
      </c>
      <c r="K16" s="122">
        <v>39.5</v>
      </c>
      <c r="L16" s="122">
        <v>38.6</v>
      </c>
      <c r="M16" s="122">
        <v>35.4</v>
      </c>
      <c r="N16" s="122">
        <v>29.5</v>
      </c>
      <c r="O16" s="122">
        <v>24.2</v>
      </c>
      <c r="P16" s="122">
        <v>16.7</v>
      </c>
      <c r="Q16" s="167">
        <f t="shared" si="0"/>
        <v>28.499999999999996</v>
      </c>
    </row>
    <row r="17" spans="1:17" s="5" customFormat="1" ht="21" customHeight="1">
      <c r="A17" s="481"/>
      <c r="B17" s="481"/>
      <c r="C17" s="57" t="s">
        <v>312</v>
      </c>
      <c r="D17" s="482"/>
      <c r="E17" s="163">
        <v>15.8</v>
      </c>
      <c r="F17" s="122">
        <v>15.8</v>
      </c>
      <c r="G17" s="122">
        <v>20.100000000000001</v>
      </c>
      <c r="H17" s="122">
        <v>26.7</v>
      </c>
      <c r="I17" s="122">
        <v>32.200000000000003</v>
      </c>
      <c r="J17" s="122">
        <v>38.700000000000003</v>
      </c>
      <c r="K17" s="122">
        <v>38.9</v>
      </c>
      <c r="L17" s="122">
        <v>38.799999999999997</v>
      </c>
      <c r="M17" s="122">
        <v>34.9</v>
      </c>
      <c r="N17" s="122">
        <v>26.9</v>
      </c>
      <c r="O17" s="122">
        <v>20.9</v>
      </c>
      <c r="P17" s="122">
        <v>13.8</v>
      </c>
      <c r="Q17" s="167">
        <f t="shared" si="0"/>
        <v>26.958333333333329</v>
      </c>
    </row>
    <row r="18" spans="1:17" s="5" customFormat="1" ht="21" customHeight="1">
      <c r="A18" s="481">
        <v>6</v>
      </c>
      <c r="B18" s="481" t="s">
        <v>284</v>
      </c>
      <c r="C18" s="57" t="s">
        <v>313</v>
      </c>
      <c r="D18" s="482"/>
      <c r="E18" s="164">
        <v>20.5</v>
      </c>
      <c r="F18" s="123">
        <v>21.9</v>
      </c>
      <c r="G18" s="123">
        <v>24.7</v>
      </c>
      <c r="H18" s="123">
        <v>25.9</v>
      </c>
      <c r="I18" s="123">
        <v>30.6</v>
      </c>
      <c r="J18" s="123">
        <v>34.6</v>
      </c>
      <c r="K18" s="123">
        <v>34.299999999999997</v>
      </c>
      <c r="L18" s="123">
        <v>33.1</v>
      </c>
      <c r="M18" s="123">
        <v>32.299999999999997</v>
      </c>
      <c r="N18" s="123">
        <v>28.5</v>
      </c>
      <c r="O18" s="123">
        <v>23.6</v>
      </c>
      <c r="P18" s="123">
        <v>19.899999999999999</v>
      </c>
      <c r="Q18" s="167">
        <f t="shared" si="0"/>
        <v>27.491666666666664</v>
      </c>
    </row>
    <row r="19" spans="1:17" s="5" customFormat="1" ht="21" customHeight="1">
      <c r="A19" s="481"/>
      <c r="B19" s="481"/>
      <c r="C19" s="57" t="s">
        <v>315</v>
      </c>
      <c r="D19" s="482"/>
      <c r="E19" s="164">
        <v>14.7</v>
      </c>
      <c r="F19" s="123">
        <v>16</v>
      </c>
      <c r="G19" s="123">
        <v>18.100000000000001</v>
      </c>
      <c r="H19" s="123">
        <v>19</v>
      </c>
      <c r="I19" s="123">
        <v>22.5</v>
      </c>
      <c r="J19" s="123">
        <v>25.5</v>
      </c>
      <c r="K19" s="123">
        <v>24.6</v>
      </c>
      <c r="L19" s="123">
        <v>21.7</v>
      </c>
      <c r="M19" s="123">
        <v>23.2</v>
      </c>
      <c r="N19" s="123">
        <v>20.6</v>
      </c>
      <c r="O19" s="123">
        <v>16.899999999999999</v>
      </c>
      <c r="P19" s="123">
        <v>14.7</v>
      </c>
      <c r="Q19" s="167">
        <f t="shared" si="0"/>
        <v>19.791666666666664</v>
      </c>
    </row>
    <row r="20" spans="1:17" s="5" customFormat="1" ht="21" customHeight="1">
      <c r="A20" s="481"/>
      <c r="B20" s="481"/>
      <c r="C20" s="57" t="s">
        <v>316</v>
      </c>
      <c r="D20" s="482"/>
      <c r="E20" s="164">
        <v>15.3</v>
      </c>
      <c r="F20" s="123">
        <v>16.899999999999999</v>
      </c>
      <c r="G20" s="123">
        <v>18.7</v>
      </c>
      <c r="H20" s="123">
        <v>19.8</v>
      </c>
      <c r="I20" s="123">
        <v>23.2</v>
      </c>
      <c r="J20" s="123">
        <v>26.2</v>
      </c>
      <c r="K20" s="123">
        <v>25.1</v>
      </c>
      <c r="L20" s="123">
        <v>22.5</v>
      </c>
      <c r="M20" s="123">
        <v>23.9</v>
      </c>
      <c r="N20" s="123">
        <v>21.3</v>
      </c>
      <c r="O20" s="123">
        <v>17.8</v>
      </c>
      <c r="P20" s="123">
        <v>15.4</v>
      </c>
      <c r="Q20" s="167">
        <f t="shared" si="0"/>
        <v>20.508333333333336</v>
      </c>
    </row>
    <row r="21" spans="1:17" s="5" customFormat="1" ht="21" customHeight="1">
      <c r="A21" s="481">
        <v>7</v>
      </c>
      <c r="B21" s="481" t="s">
        <v>286</v>
      </c>
      <c r="C21" s="57" t="s">
        <v>286</v>
      </c>
      <c r="D21" s="482"/>
      <c r="E21" s="163">
        <v>13.4</v>
      </c>
      <c r="F21" s="122">
        <v>13.4</v>
      </c>
      <c r="G21" s="122">
        <v>18.399999999999999</v>
      </c>
      <c r="H21" s="122">
        <v>24.5</v>
      </c>
      <c r="I21" s="122">
        <v>27.6</v>
      </c>
      <c r="J21" s="122">
        <v>34.1</v>
      </c>
      <c r="K21" s="122">
        <v>33.299999999999997</v>
      </c>
      <c r="L21" s="122">
        <v>33.200000000000003</v>
      </c>
      <c r="M21" s="122">
        <v>30.1</v>
      </c>
      <c r="N21" s="122">
        <v>24.8</v>
      </c>
      <c r="O21" s="122">
        <v>17.7</v>
      </c>
      <c r="P21" s="122">
        <v>12.7</v>
      </c>
      <c r="Q21" s="167">
        <f t="shared" si="0"/>
        <v>23.599999999999998</v>
      </c>
    </row>
    <row r="22" spans="1:17" s="5" customFormat="1" ht="21" customHeight="1">
      <c r="A22" s="481"/>
      <c r="B22" s="481"/>
      <c r="C22" s="57" t="s">
        <v>317</v>
      </c>
      <c r="D22" s="482"/>
      <c r="E22" s="163">
        <v>20.9</v>
      </c>
      <c r="F22" s="122">
        <v>20.5</v>
      </c>
      <c r="G22" s="122">
        <v>23</v>
      </c>
      <c r="H22" s="122">
        <v>26.5</v>
      </c>
      <c r="I22" s="122">
        <v>28.3</v>
      </c>
      <c r="J22" s="122">
        <v>30.9</v>
      </c>
      <c r="K22" s="122">
        <v>32.1</v>
      </c>
      <c r="L22" s="122">
        <v>32.6</v>
      </c>
      <c r="M22" s="122">
        <v>30.8</v>
      </c>
      <c r="N22" s="122">
        <v>27.3</v>
      </c>
      <c r="O22" s="122">
        <v>24.2</v>
      </c>
      <c r="P22" s="122">
        <v>20.9</v>
      </c>
      <c r="Q22" s="167">
        <f t="shared" si="0"/>
        <v>26.499999999999996</v>
      </c>
    </row>
    <row r="23" spans="1:17" s="5" customFormat="1" ht="21" customHeight="1">
      <c r="A23" s="165">
        <v>8</v>
      </c>
      <c r="B23" s="165" t="s">
        <v>288</v>
      </c>
      <c r="C23" s="57" t="s">
        <v>288</v>
      </c>
      <c r="D23" s="482"/>
      <c r="E23" s="164">
        <v>13.8</v>
      </c>
      <c r="F23" s="123">
        <v>13.6</v>
      </c>
      <c r="G23" s="123">
        <v>18.2</v>
      </c>
      <c r="H23" s="123">
        <v>23.2</v>
      </c>
      <c r="I23" s="123">
        <v>28.4</v>
      </c>
      <c r="J23" s="123">
        <v>35</v>
      </c>
      <c r="K23" s="123">
        <v>34.299999999999997</v>
      </c>
      <c r="L23" s="123">
        <v>35.299999999999997</v>
      </c>
      <c r="M23" s="123">
        <v>32.4</v>
      </c>
      <c r="N23" s="123">
        <v>24.7</v>
      </c>
      <c r="O23" s="123">
        <v>18.899999999999999</v>
      </c>
      <c r="P23" s="123">
        <v>13.2</v>
      </c>
      <c r="Q23" s="167">
        <f t="shared" si="0"/>
        <v>24.25</v>
      </c>
    </row>
    <row r="24" spans="1:17" s="5" customFormat="1" ht="21" customHeight="1">
      <c r="A24" s="481">
        <v>9</v>
      </c>
      <c r="B24" s="481" t="s">
        <v>290</v>
      </c>
      <c r="C24" s="57" t="s">
        <v>314</v>
      </c>
      <c r="D24" s="482"/>
      <c r="E24" s="163">
        <v>12.8</v>
      </c>
      <c r="F24" s="122">
        <v>12.5</v>
      </c>
      <c r="G24" s="122">
        <v>16.600000000000001</v>
      </c>
      <c r="H24" s="122">
        <v>24.5</v>
      </c>
      <c r="I24" s="122">
        <v>28.1</v>
      </c>
      <c r="J24" s="122">
        <v>35.799999999999997</v>
      </c>
      <c r="K24" s="122">
        <v>35.5</v>
      </c>
      <c r="L24" s="122">
        <v>35.6</v>
      </c>
      <c r="M24" s="122">
        <v>31.4</v>
      </c>
      <c r="N24" s="122">
        <v>23.7</v>
      </c>
      <c r="O24" s="122">
        <v>16.399999999999999</v>
      </c>
      <c r="P24" s="122">
        <v>10.9</v>
      </c>
      <c r="Q24" s="167">
        <f t="shared" si="0"/>
        <v>23.649999999999995</v>
      </c>
    </row>
    <row r="25" spans="1:17" s="5" customFormat="1" ht="21" customHeight="1">
      <c r="A25" s="481"/>
      <c r="B25" s="481"/>
      <c r="C25" s="57" t="s">
        <v>318</v>
      </c>
      <c r="D25" s="482"/>
      <c r="E25" s="163">
        <v>10.4</v>
      </c>
      <c r="F25" s="122">
        <v>10.1</v>
      </c>
      <c r="G25" s="122">
        <v>13.9</v>
      </c>
      <c r="H25" s="122">
        <v>21.8</v>
      </c>
      <c r="I25" s="122">
        <v>24.1</v>
      </c>
      <c r="J25" s="122">
        <v>31.9</v>
      </c>
      <c r="K25" s="122">
        <v>30.7</v>
      </c>
      <c r="L25" s="122">
        <v>30.2</v>
      </c>
      <c r="M25" s="122">
        <v>27.1</v>
      </c>
      <c r="N25" s="122">
        <v>21.3</v>
      </c>
      <c r="O25" s="122">
        <v>14.5</v>
      </c>
      <c r="P25" s="122">
        <v>9.4</v>
      </c>
      <c r="Q25" s="167">
        <f t="shared" si="0"/>
        <v>20.45</v>
      </c>
    </row>
    <row r="26" spans="1:17" s="5" customFormat="1" ht="21" customHeight="1">
      <c r="A26" s="481"/>
      <c r="B26" s="481"/>
      <c r="C26" s="57" t="s">
        <v>319</v>
      </c>
      <c r="D26" s="482"/>
      <c r="E26" s="163">
        <v>13.9</v>
      </c>
      <c r="F26" s="122">
        <v>13.7</v>
      </c>
      <c r="G26" s="122">
        <v>18.3</v>
      </c>
      <c r="H26" s="122">
        <v>25.1</v>
      </c>
      <c r="I26" s="122">
        <v>29.6</v>
      </c>
      <c r="J26" s="122">
        <v>36.4</v>
      </c>
      <c r="K26" s="122">
        <v>36.200000000000003</v>
      </c>
      <c r="L26" s="122">
        <v>36.4</v>
      </c>
      <c r="M26" s="122">
        <v>33</v>
      </c>
      <c r="N26" s="122">
        <v>25.4</v>
      </c>
      <c r="O26" s="122">
        <v>18.5</v>
      </c>
      <c r="P26" s="122">
        <v>12.4</v>
      </c>
      <c r="Q26" s="167">
        <f t="shared" si="0"/>
        <v>24.908333333333331</v>
      </c>
    </row>
    <row r="27" spans="1:17" s="5" customFormat="1" ht="21" customHeight="1">
      <c r="A27" s="165">
        <v>10</v>
      </c>
      <c r="B27" s="165" t="s">
        <v>292</v>
      </c>
      <c r="C27" s="57" t="s">
        <v>292</v>
      </c>
      <c r="D27" s="482"/>
      <c r="E27" s="164">
        <v>27.5</v>
      </c>
      <c r="F27" s="123">
        <v>28</v>
      </c>
      <c r="G27" s="123">
        <v>30</v>
      </c>
      <c r="H27" s="123">
        <v>32.1</v>
      </c>
      <c r="I27" s="123">
        <v>33.9</v>
      </c>
      <c r="J27" s="123">
        <v>35.4</v>
      </c>
      <c r="K27" s="123">
        <v>35.200000000000003</v>
      </c>
      <c r="L27" s="123">
        <v>31.4</v>
      </c>
      <c r="M27" s="123">
        <v>33.299999999999997</v>
      </c>
      <c r="N27" s="123">
        <v>32.4</v>
      </c>
      <c r="O27" s="123">
        <v>30.2</v>
      </c>
      <c r="P27" s="123">
        <v>28</v>
      </c>
      <c r="Q27" s="167">
        <f t="shared" si="0"/>
        <v>31.45</v>
      </c>
    </row>
    <row r="28" spans="1:17" s="5" customFormat="1" ht="21" customHeight="1">
      <c r="A28" s="481">
        <v>11</v>
      </c>
      <c r="B28" s="481" t="s">
        <v>294</v>
      </c>
      <c r="C28" s="57" t="s">
        <v>294</v>
      </c>
      <c r="D28" s="482"/>
      <c r="E28" s="163">
        <v>19.899999999999999</v>
      </c>
      <c r="F28" s="122">
        <v>22</v>
      </c>
      <c r="G28" s="122">
        <v>25.1</v>
      </c>
      <c r="H28" s="122">
        <v>27.7</v>
      </c>
      <c r="I28" s="122">
        <v>30.9</v>
      </c>
      <c r="J28" s="122">
        <v>34</v>
      </c>
      <c r="K28" s="122">
        <v>34.799999999999997</v>
      </c>
      <c r="L28" s="122">
        <v>32.6</v>
      </c>
      <c r="M28" s="122">
        <v>31.3</v>
      </c>
      <c r="N28" s="122">
        <v>26.9</v>
      </c>
      <c r="O28" s="122">
        <v>22.5</v>
      </c>
      <c r="P28" s="122">
        <v>17.8</v>
      </c>
      <c r="Q28" s="167">
        <f t="shared" si="0"/>
        <v>27.124999999999996</v>
      </c>
    </row>
    <row r="29" spans="1:17" s="5" customFormat="1" ht="21" customHeight="1">
      <c r="A29" s="481"/>
      <c r="B29" s="481"/>
      <c r="C29" s="57" t="s">
        <v>320</v>
      </c>
      <c r="D29" s="482"/>
      <c r="E29" s="163">
        <v>22.4</v>
      </c>
      <c r="F29" s="122">
        <v>24.3</v>
      </c>
      <c r="G29" s="122">
        <v>28.2</v>
      </c>
      <c r="H29" s="122">
        <v>31.5</v>
      </c>
      <c r="I29" s="122">
        <v>34.299999999999997</v>
      </c>
      <c r="J29" s="122">
        <v>37</v>
      </c>
      <c r="K29" s="122">
        <v>37.9</v>
      </c>
      <c r="L29" s="122">
        <v>36</v>
      </c>
      <c r="M29" s="122">
        <v>34.6</v>
      </c>
      <c r="N29" s="122">
        <v>30.8</v>
      </c>
      <c r="O29" s="122">
        <v>26</v>
      </c>
      <c r="P29" s="122">
        <v>19.8</v>
      </c>
      <c r="Q29" s="167">
        <f t="shared" si="0"/>
        <v>30.233333333333334</v>
      </c>
    </row>
    <row r="30" spans="1:17" s="5" customFormat="1" ht="21" customHeight="1">
      <c r="A30" s="165">
        <v>12</v>
      </c>
      <c r="B30" s="165" t="s">
        <v>296</v>
      </c>
      <c r="C30" s="57" t="s">
        <v>296</v>
      </c>
      <c r="D30" s="482"/>
      <c r="E30" s="164">
        <v>17.5</v>
      </c>
      <c r="F30" s="123">
        <v>18.899999999999999</v>
      </c>
      <c r="G30" s="123">
        <v>21.2</v>
      </c>
      <c r="H30" s="123">
        <v>22.1</v>
      </c>
      <c r="I30" s="123">
        <v>26.4</v>
      </c>
      <c r="J30" s="123">
        <v>31.4</v>
      </c>
      <c r="K30" s="123">
        <v>30</v>
      </c>
      <c r="L30" s="123">
        <v>28</v>
      </c>
      <c r="M30" s="123">
        <v>28.5</v>
      </c>
      <c r="N30" s="123">
        <v>25.1</v>
      </c>
      <c r="O30" s="123">
        <v>20.8</v>
      </c>
      <c r="P30" s="123">
        <v>17.899999999999999</v>
      </c>
      <c r="Q30" s="167">
        <f t="shared" si="0"/>
        <v>23.983333333333331</v>
      </c>
    </row>
    <row r="31" spans="1:17" s="5" customFormat="1" ht="21" customHeight="1">
      <c r="A31" s="481">
        <v>13</v>
      </c>
      <c r="B31" s="481" t="s">
        <v>297</v>
      </c>
      <c r="C31" s="57" t="s">
        <v>297</v>
      </c>
      <c r="D31" s="482"/>
      <c r="E31" s="166">
        <v>12.9</v>
      </c>
      <c r="F31" s="27">
        <v>12.7</v>
      </c>
      <c r="G31" s="27">
        <v>17</v>
      </c>
      <c r="H31" s="27">
        <v>24.2</v>
      </c>
      <c r="I31" s="27">
        <v>27.6</v>
      </c>
      <c r="J31" s="27">
        <v>35.1</v>
      </c>
      <c r="K31" s="27">
        <v>33.9</v>
      </c>
      <c r="L31" s="27">
        <v>33.700000000000003</v>
      </c>
      <c r="M31" s="27">
        <v>30.8</v>
      </c>
      <c r="N31" s="27">
        <v>24.1</v>
      </c>
      <c r="O31" s="27">
        <v>16.7</v>
      </c>
      <c r="P31" s="27">
        <v>11.9</v>
      </c>
      <c r="Q31" s="167">
        <f t="shared" si="0"/>
        <v>23.383333333333336</v>
      </c>
    </row>
    <row r="32" spans="1:17" s="7" customFormat="1" ht="21" customHeight="1">
      <c r="A32" s="481"/>
      <c r="B32" s="481"/>
      <c r="C32" s="57" t="s">
        <v>321</v>
      </c>
      <c r="D32" s="482"/>
      <c r="E32" s="166">
        <v>11.4</v>
      </c>
      <c r="F32" s="27">
        <v>11.7</v>
      </c>
      <c r="G32" s="27">
        <v>15.8</v>
      </c>
      <c r="H32" s="27">
        <v>23</v>
      </c>
      <c r="I32" s="27">
        <v>24.9</v>
      </c>
      <c r="J32" s="27">
        <v>32.5</v>
      </c>
      <c r="K32" s="27">
        <v>31.3</v>
      </c>
      <c r="L32" s="27">
        <v>30.6</v>
      </c>
      <c r="M32" s="27">
        <v>27.6</v>
      </c>
      <c r="N32" s="27">
        <v>22.1</v>
      </c>
      <c r="O32" s="27">
        <v>15.8</v>
      </c>
      <c r="P32" s="27">
        <v>10.199999999999999</v>
      </c>
      <c r="Q32" s="167">
        <f t="shared" si="0"/>
        <v>21.408333333333335</v>
      </c>
    </row>
    <row r="33" spans="1:17" s="7" customFormat="1" ht="21" customHeight="1">
      <c r="A33" s="483" t="s">
        <v>299</v>
      </c>
      <c r="B33" s="484"/>
      <c r="C33" s="485"/>
      <c r="D33" s="482"/>
      <c r="E33" s="167">
        <f>AVERAGE(E7:E32)</f>
        <v>17.873076923076919</v>
      </c>
      <c r="F33" s="167">
        <f t="shared" ref="F33:P33" si="1">AVERAGE(F7:F32)</f>
        <v>18.23076923076923</v>
      </c>
      <c r="G33" s="167">
        <f t="shared" si="1"/>
        <v>21.776923076923079</v>
      </c>
      <c r="H33" s="167">
        <f t="shared" si="1"/>
        <v>25.86538461538462</v>
      </c>
      <c r="I33" s="167">
        <f t="shared" si="1"/>
        <v>29.78846153846154</v>
      </c>
      <c r="J33" s="167">
        <f t="shared" si="1"/>
        <v>34.62692307692307</v>
      </c>
      <c r="K33" s="167">
        <f t="shared" si="1"/>
        <v>34.4</v>
      </c>
      <c r="L33" s="167">
        <f t="shared" si="1"/>
        <v>33.476923076923079</v>
      </c>
      <c r="M33" s="167">
        <f t="shared" si="1"/>
        <v>31.830769230769228</v>
      </c>
      <c r="N33" s="167">
        <f t="shared" si="1"/>
        <v>27.007692307692306</v>
      </c>
      <c r="O33" s="167">
        <f t="shared" si="1"/>
        <v>21.95384615384615</v>
      </c>
      <c r="P33" s="167">
        <f t="shared" si="1"/>
        <v>17.176923076923071</v>
      </c>
      <c r="Q33" s="167">
        <f>AVERAGE(E33:P33)</f>
        <v>26.167307692307688</v>
      </c>
    </row>
    <row r="34" spans="1:17" s="152" customFormat="1" ht="21" customHeight="1">
      <c r="A34" s="491" t="s">
        <v>300</v>
      </c>
      <c r="B34" s="492"/>
      <c r="C34" s="492"/>
      <c r="D34" s="492"/>
      <c r="E34" s="492"/>
      <c r="F34" s="493"/>
      <c r="G34" s="369"/>
      <c r="H34" s="369"/>
      <c r="I34" s="369"/>
      <c r="J34" s="149"/>
      <c r="K34" s="14"/>
      <c r="L34" s="14"/>
      <c r="M34" s="150"/>
      <c r="N34" s="14"/>
      <c r="O34" s="14"/>
      <c r="P34" s="14"/>
      <c r="Q34" s="380" t="s">
        <v>301</v>
      </c>
    </row>
    <row r="35" spans="1:17" ht="20.149999999999999" customHeight="1">
      <c r="Q35" s="153"/>
    </row>
  </sheetData>
  <mergeCells count="29">
    <mergeCell ref="A7:A8"/>
    <mergeCell ref="B7:B8"/>
    <mergeCell ref="A34:F34"/>
    <mergeCell ref="A18:A20"/>
    <mergeCell ref="B18:B20"/>
    <mergeCell ref="A21:A22"/>
    <mergeCell ref="B21:B22"/>
    <mergeCell ref="A24:A26"/>
    <mergeCell ref="B24:B26"/>
    <mergeCell ref="A28:A29"/>
    <mergeCell ref="B28:B29"/>
    <mergeCell ref="A31:A32"/>
    <mergeCell ref="B31:B32"/>
    <mergeCell ref="A4:Q4"/>
    <mergeCell ref="O1:Q1"/>
    <mergeCell ref="B12:B13"/>
    <mergeCell ref="C5:C6"/>
    <mergeCell ref="D7:D33"/>
    <mergeCell ref="A33:C33"/>
    <mergeCell ref="A15:A17"/>
    <mergeCell ref="B15:B17"/>
    <mergeCell ref="D5:D6"/>
    <mergeCell ref="B9:B11"/>
    <mergeCell ref="E5:P5"/>
    <mergeCell ref="Q5:Q6"/>
    <mergeCell ref="A12:A13"/>
    <mergeCell ref="A5:A6"/>
    <mergeCell ref="B5:B6"/>
    <mergeCell ref="A9:A11"/>
  </mergeCells>
  <hyperlinks>
    <hyperlink ref="Q34" location="'Index'!A1" display="العودة الى الفهرس" xr:uid="{88E986A8-CA95-461E-B746-CC1C074BC4D8}"/>
  </hyperlinks>
  <printOptions horizontalCentered="1"/>
  <pageMargins left="0.78" right="0.78740157480314965" top="0.78740157480314965" bottom="0.78740157480314965" header="0" footer="0.59055118110236227"/>
  <pageSetup paperSize="9" scale="57" orientation="landscape" r:id="rId1"/>
  <headerFooter alignWithMargins="0">
    <oddFooter>&amp;C&amp;18 1-5</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orksheet____8"/>
  <dimension ref="A1:I9"/>
  <sheetViews>
    <sheetView showGridLines="0" view="pageBreakPreview" zoomScale="85" zoomScaleNormal="100" zoomScaleSheetLayoutView="85" workbookViewId="0">
      <selection activeCell="B8" sqref="B8"/>
    </sheetView>
  </sheetViews>
  <sheetFormatPr defaultColWidth="8.75" defaultRowHeight="19"/>
  <cols>
    <col min="1" max="9" width="21.4140625" style="31" customWidth="1"/>
    <col min="10" max="16384" width="8.75" style="31"/>
  </cols>
  <sheetData>
    <row r="1" spans="1:9" ht="21" customHeight="1">
      <c r="A1" s="1"/>
      <c r="B1" s="1"/>
      <c r="C1" s="1"/>
      <c r="D1" s="1"/>
      <c r="E1" s="74"/>
      <c r="F1" s="74"/>
      <c r="G1" s="74"/>
      <c r="H1" s="74"/>
      <c r="I1" s="74"/>
    </row>
    <row r="2" spans="1:9" ht="21" customHeight="1">
      <c r="A2" s="1"/>
      <c r="B2" s="1"/>
      <c r="C2" s="1"/>
      <c r="D2" s="1"/>
      <c r="E2" s="74"/>
      <c r="F2" s="74"/>
      <c r="G2" s="74"/>
      <c r="H2" s="74"/>
      <c r="I2" s="74"/>
    </row>
    <row r="3" spans="1:9" ht="21" customHeight="1">
      <c r="A3" s="1"/>
      <c r="B3" s="1"/>
      <c r="C3" s="1"/>
      <c r="D3" s="1"/>
      <c r="E3" s="74"/>
      <c r="F3" s="74"/>
      <c r="G3" s="74"/>
      <c r="H3" s="74"/>
      <c r="I3" s="74"/>
    </row>
    <row r="4" spans="1:9" ht="55" customHeight="1">
      <c r="A4" s="479" t="s">
        <v>368</v>
      </c>
      <c r="B4" s="479"/>
      <c r="C4" s="479"/>
      <c r="D4" s="479"/>
      <c r="E4" s="479"/>
      <c r="F4" s="479"/>
      <c r="G4" s="479"/>
      <c r="H4" s="479"/>
      <c r="I4" s="479"/>
    </row>
    <row r="5" spans="1:9" ht="21" customHeight="1">
      <c r="A5" s="540" t="s">
        <v>331</v>
      </c>
      <c r="B5" s="540" t="s">
        <v>270</v>
      </c>
      <c r="C5" s="540" t="s">
        <v>329</v>
      </c>
      <c r="D5" s="540"/>
      <c r="E5" s="540"/>
      <c r="F5" s="540"/>
      <c r="G5" s="540"/>
      <c r="H5" s="540"/>
      <c r="I5" s="540"/>
    </row>
    <row r="6" spans="1:9" ht="21" customHeight="1">
      <c r="A6" s="540"/>
      <c r="B6" s="540"/>
      <c r="C6" s="84">
        <v>2018</v>
      </c>
      <c r="D6" s="84">
        <v>2019</v>
      </c>
      <c r="E6" s="84">
        <v>2020</v>
      </c>
      <c r="F6" s="84">
        <v>2021</v>
      </c>
      <c r="G6" s="84">
        <v>2022</v>
      </c>
      <c r="H6" s="84">
        <v>2023</v>
      </c>
      <c r="I6" s="84">
        <v>2024</v>
      </c>
    </row>
    <row r="7" spans="1:9" ht="21" customHeight="1">
      <c r="A7" s="60" t="s">
        <v>367</v>
      </c>
      <c r="B7" s="365" t="s">
        <v>458</v>
      </c>
      <c r="C7" s="38">
        <v>524</v>
      </c>
      <c r="D7" s="38">
        <v>541</v>
      </c>
      <c r="E7" s="38">
        <v>550</v>
      </c>
      <c r="F7" s="38">
        <v>553</v>
      </c>
      <c r="G7" s="38">
        <v>559</v>
      </c>
      <c r="H7" s="38">
        <v>561</v>
      </c>
      <c r="I7" s="38">
        <v>561</v>
      </c>
    </row>
    <row r="8" spans="1:9" ht="21" customHeight="1">
      <c r="A8" s="60" t="s">
        <v>369</v>
      </c>
      <c r="B8" s="60" t="s">
        <v>370</v>
      </c>
      <c r="C8" s="39">
        <v>2327559659</v>
      </c>
      <c r="D8" s="39">
        <v>2369729565</v>
      </c>
      <c r="E8" s="39">
        <v>2453473047</v>
      </c>
      <c r="F8" s="39">
        <v>2454854428</v>
      </c>
      <c r="G8" s="39">
        <v>2462316380</v>
      </c>
      <c r="H8" s="39">
        <v>2467742469</v>
      </c>
      <c r="I8" s="39">
        <v>2467742469</v>
      </c>
    </row>
    <row r="9" spans="1:9" s="158" customFormat="1" ht="21" customHeight="1">
      <c r="A9" s="528" t="s">
        <v>371</v>
      </c>
      <c r="B9" s="528"/>
      <c r="C9" s="528"/>
      <c r="D9" s="528"/>
      <c r="E9" s="386"/>
      <c r="F9" s="386"/>
      <c r="G9" s="386"/>
      <c r="H9" s="386"/>
      <c r="I9" s="380" t="s">
        <v>301</v>
      </c>
    </row>
  </sheetData>
  <mergeCells count="5">
    <mergeCell ref="A4:I4"/>
    <mergeCell ref="A5:A6"/>
    <mergeCell ref="A9:D9"/>
    <mergeCell ref="C5:I5"/>
    <mergeCell ref="B5:B6"/>
  </mergeCells>
  <hyperlinks>
    <hyperlink ref="I9" location="'Index'!A1" display="العودة الى الفهرس" xr:uid="{4F7FE1FD-B3A4-465E-9777-951E4A5945CF}"/>
  </hyperlinks>
  <pageMargins left="0.7" right="0.7" top="0.75" bottom="0.75" header="0.3" footer="0.3"/>
  <pageSetup paperSize="9" scale="3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9D646-BF41-497A-A4FA-8EE312BA23BE}">
  <dimension ref="A1:F21"/>
  <sheetViews>
    <sheetView showGridLines="0" view="pageBreakPreview" zoomScaleNormal="100" zoomScaleSheetLayoutView="100" workbookViewId="0">
      <selection activeCell="I8" sqref="I8"/>
    </sheetView>
  </sheetViews>
  <sheetFormatPr defaultColWidth="9" defaultRowHeight="19"/>
  <cols>
    <col min="1" max="1" width="2.83203125" style="35" bestFit="1" customWidth="1"/>
    <col min="2" max="2" width="11.25" style="35" bestFit="1" customWidth="1"/>
    <col min="3" max="3" width="9.1640625" style="35" bestFit="1" customWidth="1"/>
    <col min="4" max="6" width="24.4140625" style="35" customWidth="1"/>
    <col min="7" max="16384" width="9" style="35"/>
  </cols>
  <sheetData>
    <row r="1" spans="1:6" ht="21" customHeight="1">
      <c r="A1" s="1"/>
      <c r="B1" s="1"/>
      <c r="C1" s="1"/>
      <c r="D1" s="105"/>
      <c r="E1" s="75"/>
      <c r="F1" s="75"/>
    </row>
    <row r="2" spans="1:6" ht="21" customHeight="1">
      <c r="A2" s="1"/>
      <c r="B2" s="1"/>
      <c r="C2" s="1"/>
      <c r="D2" s="105"/>
      <c r="E2" s="75"/>
      <c r="F2" s="75"/>
    </row>
    <row r="3" spans="1:6" ht="21" customHeight="1">
      <c r="A3" s="1"/>
      <c r="B3" s="1"/>
      <c r="C3" s="1"/>
      <c r="D3" s="105"/>
      <c r="E3" s="75"/>
      <c r="F3" s="75"/>
    </row>
    <row r="4" spans="1:6" ht="55" customHeight="1">
      <c r="A4" s="479" t="s">
        <v>389</v>
      </c>
      <c r="B4" s="479"/>
      <c r="C4" s="479"/>
      <c r="D4" s="479"/>
      <c r="E4" s="479"/>
      <c r="F4" s="479"/>
    </row>
    <row r="5" spans="1:6" ht="19" customHeight="1">
      <c r="A5" s="547" t="s">
        <v>718</v>
      </c>
      <c r="B5" s="547" t="s">
        <v>387</v>
      </c>
      <c r="C5" s="547" t="s">
        <v>270</v>
      </c>
      <c r="D5" s="544" t="s">
        <v>383</v>
      </c>
      <c r="E5" s="545"/>
      <c r="F5" s="546"/>
    </row>
    <row r="6" spans="1:6" ht="19" customHeight="1">
      <c r="A6" s="548"/>
      <c r="B6" s="548"/>
      <c r="C6" s="548"/>
      <c r="D6" s="365" t="s">
        <v>384</v>
      </c>
      <c r="E6" s="365" t="s">
        <v>385</v>
      </c>
      <c r="F6" s="365" t="s">
        <v>386</v>
      </c>
    </row>
    <row r="7" spans="1:6" ht="21" customHeight="1">
      <c r="A7" s="60">
        <v>1</v>
      </c>
      <c r="B7" s="60" t="s">
        <v>292</v>
      </c>
      <c r="C7" s="547" t="s">
        <v>382</v>
      </c>
      <c r="D7" s="104">
        <v>0</v>
      </c>
      <c r="E7" s="104">
        <v>0.76</v>
      </c>
      <c r="F7" s="104">
        <v>1.46</v>
      </c>
    </row>
    <row r="8" spans="1:6" ht="21" customHeight="1">
      <c r="A8" s="60">
        <v>2</v>
      </c>
      <c r="B8" s="60" t="s">
        <v>372</v>
      </c>
      <c r="C8" s="549"/>
      <c r="D8" s="103">
        <v>0</v>
      </c>
      <c r="E8" s="103">
        <v>0.37</v>
      </c>
      <c r="F8" s="103">
        <v>0.69</v>
      </c>
    </row>
    <row r="9" spans="1:6" ht="21" customHeight="1">
      <c r="A9" s="60">
        <v>3</v>
      </c>
      <c r="B9" s="60" t="s">
        <v>373</v>
      </c>
      <c r="C9" s="549"/>
      <c r="D9" s="104">
        <v>0</v>
      </c>
      <c r="E9" s="104">
        <v>0.37</v>
      </c>
      <c r="F9" s="104">
        <v>0.67</v>
      </c>
    </row>
    <row r="10" spans="1:6" ht="21" customHeight="1">
      <c r="A10" s="60">
        <v>4</v>
      </c>
      <c r="B10" s="60" t="s">
        <v>374</v>
      </c>
      <c r="C10" s="549"/>
      <c r="D10" s="103">
        <v>0</v>
      </c>
      <c r="E10" s="103">
        <v>0.37</v>
      </c>
      <c r="F10" s="103">
        <v>0.65</v>
      </c>
    </row>
    <row r="11" spans="1:6" ht="21" customHeight="1">
      <c r="A11" s="60">
        <v>5</v>
      </c>
      <c r="B11" s="60" t="s">
        <v>309</v>
      </c>
      <c r="C11" s="549"/>
      <c r="D11" s="104">
        <v>0</v>
      </c>
      <c r="E11" s="104">
        <v>0.49</v>
      </c>
      <c r="F11" s="104">
        <v>0.9</v>
      </c>
    </row>
    <row r="12" spans="1:6" ht="21" customHeight="1">
      <c r="A12" s="60">
        <v>6</v>
      </c>
      <c r="B12" s="60" t="s">
        <v>317</v>
      </c>
      <c r="C12" s="549"/>
      <c r="D12" s="103">
        <v>0</v>
      </c>
      <c r="E12" s="103">
        <v>0.56999999999999995</v>
      </c>
      <c r="F12" s="103">
        <v>1.1000000000000001</v>
      </c>
    </row>
    <row r="13" spans="1:6" ht="21" customHeight="1">
      <c r="A13" s="60">
        <v>7</v>
      </c>
      <c r="B13" s="60" t="s">
        <v>375</v>
      </c>
      <c r="C13" s="549"/>
      <c r="D13" s="104">
        <v>0</v>
      </c>
      <c r="E13" s="104">
        <v>0.6</v>
      </c>
      <c r="F13" s="104">
        <v>1.1200000000000001</v>
      </c>
    </row>
    <row r="14" spans="1:6" ht="21" customHeight="1">
      <c r="A14" s="60">
        <v>8</v>
      </c>
      <c r="B14" s="60" t="s">
        <v>376</v>
      </c>
      <c r="C14" s="549"/>
      <c r="D14" s="103">
        <v>0</v>
      </c>
      <c r="E14" s="103">
        <v>0.65</v>
      </c>
      <c r="F14" s="103">
        <v>1.21</v>
      </c>
    </row>
    <row r="15" spans="1:6" ht="21" customHeight="1">
      <c r="A15" s="60">
        <v>9</v>
      </c>
      <c r="B15" s="60" t="s">
        <v>377</v>
      </c>
      <c r="C15" s="549"/>
      <c r="D15" s="104">
        <v>0</v>
      </c>
      <c r="E15" s="104">
        <v>1.1399999999999999</v>
      </c>
      <c r="F15" s="104">
        <v>2.64</v>
      </c>
    </row>
    <row r="16" spans="1:6" ht="21" customHeight="1">
      <c r="A16" s="60">
        <v>10</v>
      </c>
      <c r="B16" s="60" t="s">
        <v>378</v>
      </c>
      <c r="C16" s="549"/>
      <c r="D16" s="103">
        <v>0</v>
      </c>
      <c r="E16" s="103">
        <v>0.31</v>
      </c>
      <c r="F16" s="103">
        <v>0.7</v>
      </c>
    </row>
    <row r="17" spans="1:6" ht="21" customHeight="1">
      <c r="A17" s="60">
        <v>11</v>
      </c>
      <c r="B17" s="60" t="s">
        <v>379</v>
      </c>
      <c r="C17" s="549"/>
      <c r="D17" s="104">
        <v>0</v>
      </c>
      <c r="E17" s="104">
        <v>1.1599999999999999</v>
      </c>
      <c r="F17" s="104">
        <v>2.33</v>
      </c>
    </row>
    <row r="18" spans="1:6" ht="21" customHeight="1">
      <c r="A18" s="60">
        <v>12</v>
      </c>
      <c r="B18" s="60" t="s">
        <v>380</v>
      </c>
      <c r="C18" s="549"/>
      <c r="D18" s="103">
        <v>0</v>
      </c>
      <c r="E18" s="103">
        <v>0.97</v>
      </c>
      <c r="F18" s="103">
        <v>1.97</v>
      </c>
    </row>
    <row r="19" spans="1:6" ht="21" customHeight="1">
      <c r="A19" s="60">
        <v>13</v>
      </c>
      <c r="B19" s="60" t="s">
        <v>381</v>
      </c>
      <c r="C19" s="548"/>
      <c r="D19" s="104">
        <v>0</v>
      </c>
      <c r="E19" s="104">
        <v>1.35</v>
      </c>
      <c r="F19" s="104">
        <v>2.39</v>
      </c>
    </row>
    <row r="20" spans="1:6" s="161" customFormat="1" ht="21" customHeight="1">
      <c r="A20" s="541" t="s">
        <v>388</v>
      </c>
      <c r="B20" s="542"/>
      <c r="C20" s="542"/>
      <c r="D20" s="542"/>
      <c r="E20" s="543"/>
      <c r="F20" s="380" t="s">
        <v>301</v>
      </c>
    </row>
    <row r="21" spans="1:6" ht="21" customHeight="1"/>
  </sheetData>
  <mergeCells count="7">
    <mergeCell ref="A20:E20"/>
    <mergeCell ref="A4:F4"/>
    <mergeCell ref="D5:F5"/>
    <mergeCell ref="B5:B6"/>
    <mergeCell ref="A5:A6"/>
    <mergeCell ref="C5:C6"/>
    <mergeCell ref="C7:C19"/>
  </mergeCells>
  <hyperlinks>
    <hyperlink ref="F20" location="'Index'!A1" display="العودة الى الفهرس" xr:uid="{2D5E8D95-2AAA-409C-8F50-06213EBBF16D}"/>
  </hyperlinks>
  <pageMargins left="0.7" right="0.7" top="0.75" bottom="0.75" header="0.3" footer="0.3"/>
  <pageSetup paperSize="9" scale="3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4F729-EE94-463A-96FD-A71FFB368D12}">
  <dimension ref="A1:D7"/>
  <sheetViews>
    <sheetView showGridLines="0" view="pageBreakPreview" zoomScaleNormal="80" zoomScaleSheetLayoutView="100" workbookViewId="0">
      <selection activeCell="D7" sqref="D7"/>
    </sheetView>
  </sheetViews>
  <sheetFormatPr defaultColWidth="9" defaultRowHeight="19"/>
  <cols>
    <col min="1" max="1" width="3.83203125" style="69" customWidth="1"/>
    <col min="2" max="2" width="31.58203125" style="69" bestFit="1" customWidth="1"/>
    <col min="3" max="3" width="10.25" style="69" customWidth="1"/>
    <col min="4" max="4" width="19.83203125" style="69" customWidth="1"/>
    <col min="5" max="16384" width="9" style="69"/>
  </cols>
  <sheetData>
    <row r="1" spans="1:4" ht="21" customHeight="1">
      <c r="A1" s="1"/>
      <c r="B1" s="1"/>
      <c r="C1" s="1"/>
      <c r="D1" s="70"/>
    </row>
    <row r="2" spans="1:4" ht="21" customHeight="1">
      <c r="A2" s="1"/>
      <c r="B2" s="1"/>
      <c r="C2" s="1"/>
      <c r="D2" s="70"/>
    </row>
    <row r="3" spans="1:4" ht="21" customHeight="1">
      <c r="A3" s="1"/>
      <c r="B3" s="1"/>
      <c r="C3" s="1"/>
      <c r="D3" s="70"/>
    </row>
    <row r="4" spans="1:4" ht="55" customHeight="1">
      <c r="A4" s="479" t="s">
        <v>391</v>
      </c>
      <c r="B4" s="479"/>
      <c r="C4" s="479"/>
      <c r="D4" s="479"/>
    </row>
    <row r="5" spans="1:4" ht="33" customHeight="1">
      <c r="A5" s="62" t="s">
        <v>718</v>
      </c>
      <c r="B5" s="62" t="s">
        <v>331</v>
      </c>
      <c r="C5" s="62" t="s">
        <v>270</v>
      </c>
      <c r="D5" s="142" t="s">
        <v>361</v>
      </c>
    </row>
    <row r="6" spans="1:4" ht="21" customHeight="1">
      <c r="A6" s="366">
        <v>1</v>
      </c>
      <c r="B6" s="366" t="s">
        <v>390</v>
      </c>
      <c r="C6" s="364" t="s">
        <v>358</v>
      </c>
      <c r="D6" s="99">
        <v>4531</v>
      </c>
    </row>
    <row r="7" spans="1:4" s="162" customFormat="1" ht="14">
      <c r="A7" s="550" t="s">
        <v>388</v>
      </c>
      <c r="B7" s="551"/>
      <c r="C7" s="551"/>
      <c r="D7" s="380" t="s">
        <v>301</v>
      </c>
    </row>
  </sheetData>
  <mergeCells count="2">
    <mergeCell ref="A7:C7"/>
    <mergeCell ref="A4:D4"/>
  </mergeCells>
  <hyperlinks>
    <hyperlink ref="D7" location="'Index'!A1" display="العودة الى الفهرس" xr:uid="{14F59630-CA3D-431F-9AA8-AFDE06E25C7E}"/>
  </hyperlinks>
  <pageMargins left="0.7" right="0.7" top="0.75" bottom="0.75" header="0.3" footer="0.3"/>
  <pageSetup paperSize="9" scale="4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702E7-1E2A-4608-B001-AD2CDE3CF960}">
  <dimension ref="A1:AR21"/>
  <sheetViews>
    <sheetView showGridLines="0" view="pageBreakPreview" zoomScaleNormal="100" zoomScaleSheetLayoutView="100" workbookViewId="0">
      <selection activeCell="D10" sqref="D10"/>
    </sheetView>
  </sheetViews>
  <sheetFormatPr defaultColWidth="8" defaultRowHeight="20.149999999999999" customHeight="1"/>
  <cols>
    <col min="1" max="1" width="2.83203125" style="3" bestFit="1" customWidth="1"/>
    <col min="2" max="2" width="16.58203125" style="3" customWidth="1"/>
    <col min="3" max="3" width="9.75" style="9" bestFit="1" customWidth="1"/>
    <col min="4" max="4" width="25.25" style="9" customWidth="1"/>
    <col min="5" max="16384" width="8" style="3"/>
  </cols>
  <sheetData>
    <row r="1" spans="1:44" ht="21" customHeight="1">
      <c r="A1" s="1"/>
      <c r="B1" s="1"/>
      <c r="C1" s="1"/>
      <c r="D1" s="2"/>
    </row>
    <row r="2" spans="1:44" ht="21" customHeight="1">
      <c r="A2" s="1"/>
      <c r="B2" s="1"/>
      <c r="C2" s="1"/>
      <c r="D2" s="2"/>
    </row>
    <row r="3" spans="1:44" ht="21" customHeight="1">
      <c r="A3" s="1"/>
      <c r="B3" s="1"/>
      <c r="C3" s="1"/>
      <c r="D3" s="2"/>
    </row>
    <row r="4" spans="1:44" s="4" customFormat="1" ht="55" customHeight="1">
      <c r="A4" s="479" t="s">
        <v>392</v>
      </c>
      <c r="B4" s="479"/>
      <c r="C4" s="479"/>
      <c r="D4" s="479"/>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row>
    <row r="5" spans="1:44" s="5" customFormat="1" ht="21">
      <c r="A5" s="508" t="s">
        <v>718</v>
      </c>
      <c r="B5" s="508" t="s">
        <v>302</v>
      </c>
      <c r="C5" s="509" t="s">
        <v>270</v>
      </c>
      <c r="D5" s="555" t="s">
        <v>393</v>
      </c>
    </row>
    <row r="6" spans="1:44" s="6" customFormat="1" ht="21" customHeight="1">
      <c r="A6" s="508"/>
      <c r="B6" s="508"/>
      <c r="C6" s="509"/>
      <c r="D6" s="556"/>
    </row>
    <row r="7" spans="1:44" s="5" customFormat="1" ht="21">
      <c r="A7" s="56">
        <v>1</v>
      </c>
      <c r="B7" s="56" t="s">
        <v>274</v>
      </c>
      <c r="C7" s="509" t="s">
        <v>394</v>
      </c>
      <c r="D7" s="109">
        <v>367680.56614800001</v>
      </c>
    </row>
    <row r="8" spans="1:44" s="5" customFormat="1" ht="21">
      <c r="A8" s="56">
        <v>2</v>
      </c>
      <c r="B8" s="56" t="s">
        <v>276</v>
      </c>
      <c r="C8" s="509"/>
      <c r="D8" s="99">
        <v>141593.70021700001</v>
      </c>
    </row>
    <row r="9" spans="1:44" s="5" customFormat="1" ht="21">
      <c r="A9" s="56">
        <v>3</v>
      </c>
      <c r="B9" s="56" t="s">
        <v>278</v>
      </c>
      <c r="C9" s="509"/>
      <c r="D9" s="25">
        <v>143338.37448299999</v>
      </c>
    </row>
    <row r="10" spans="1:44" s="5" customFormat="1" ht="21">
      <c r="A10" s="56">
        <v>4</v>
      </c>
      <c r="B10" s="56" t="s">
        <v>280</v>
      </c>
      <c r="C10" s="509"/>
      <c r="D10" s="99">
        <v>69855.494145000004</v>
      </c>
    </row>
    <row r="11" spans="1:44" s="5" customFormat="1" ht="21">
      <c r="A11" s="56">
        <v>5</v>
      </c>
      <c r="B11" s="56" t="s">
        <v>283</v>
      </c>
      <c r="C11" s="509"/>
      <c r="D11" s="25">
        <v>528908.67063499999</v>
      </c>
    </row>
    <row r="12" spans="1:44" s="5" customFormat="1" ht="21">
      <c r="A12" s="56">
        <v>6</v>
      </c>
      <c r="B12" s="56" t="s">
        <v>284</v>
      </c>
      <c r="C12" s="509"/>
      <c r="D12" s="99">
        <v>80690.841306999995</v>
      </c>
    </row>
    <row r="13" spans="1:44" s="5" customFormat="1" ht="21">
      <c r="A13" s="56">
        <v>7</v>
      </c>
      <c r="B13" s="56" t="s">
        <v>286</v>
      </c>
      <c r="C13" s="509"/>
      <c r="D13" s="25">
        <v>142275.39646800002</v>
      </c>
    </row>
    <row r="14" spans="1:44" s="5" customFormat="1" ht="21">
      <c r="A14" s="56">
        <v>8</v>
      </c>
      <c r="B14" s="56" t="s">
        <v>288</v>
      </c>
      <c r="C14" s="509"/>
      <c r="D14" s="99">
        <v>128410.72242000001</v>
      </c>
    </row>
    <row r="15" spans="1:44" s="5" customFormat="1" ht="21">
      <c r="A15" s="56">
        <v>9</v>
      </c>
      <c r="B15" s="108" t="s">
        <v>290</v>
      </c>
      <c r="C15" s="509"/>
      <c r="D15" s="25">
        <v>87499.916261000006</v>
      </c>
    </row>
    <row r="16" spans="1:44" s="5" customFormat="1" ht="21">
      <c r="A16" s="56">
        <v>10</v>
      </c>
      <c r="B16" s="56" t="s">
        <v>292</v>
      </c>
      <c r="C16" s="509"/>
      <c r="D16" s="99">
        <v>12624.085017000001</v>
      </c>
    </row>
    <row r="17" spans="1:4" s="5" customFormat="1" ht="21">
      <c r="A17" s="56">
        <v>11</v>
      </c>
      <c r="B17" s="56" t="s">
        <v>294</v>
      </c>
      <c r="C17" s="513"/>
      <c r="D17" s="25">
        <v>127730.219734</v>
      </c>
    </row>
    <row r="18" spans="1:4" s="5" customFormat="1" ht="21">
      <c r="A18" s="56">
        <v>12</v>
      </c>
      <c r="B18" s="56" t="s">
        <v>334</v>
      </c>
      <c r="C18" s="509"/>
      <c r="D18" s="99">
        <v>11007.407494999999</v>
      </c>
    </row>
    <row r="19" spans="1:4" s="5" customFormat="1" ht="21">
      <c r="A19" s="56">
        <v>13</v>
      </c>
      <c r="B19" s="56" t="s">
        <v>297</v>
      </c>
      <c r="C19" s="509"/>
      <c r="D19" s="25">
        <v>82955.818406999999</v>
      </c>
    </row>
    <row r="20" spans="1:4" s="5" customFormat="1" ht="21">
      <c r="A20" s="510" t="s">
        <v>364</v>
      </c>
      <c r="B20" s="512"/>
      <c r="C20" s="509"/>
      <c r="D20" s="119">
        <v>1924571.2127370001</v>
      </c>
    </row>
    <row r="21" spans="1:4" s="152" customFormat="1" ht="21" customHeight="1">
      <c r="A21" s="552" t="s">
        <v>395</v>
      </c>
      <c r="B21" s="553"/>
      <c r="C21" s="554"/>
      <c r="D21" s="380" t="s">
        <v>301</v>
      </c>
    </row>
  </sheetData>
  <mergeCells count="8">
    <mergeCell ref="C7:C20"/>
    <mergeCell ref="A20:B20"/>
    <mergeCell ref="A21:C21"/>
    <mergeCell ref="A4:D4"/>
    <mergeCell ref="A5:A6"/>
    <mergeCell ref="B5:B6"/>
    <mergeCell ref="C5:C6"/>
    <mergeCell ref="D5:D6"/>
  </mergeCells>
  <hyperlinks>
    <hyperlink ref="D21" location="'Index'!A1" display="العودة الى الفهرس" xr:uid="{FF5A1CBB-1365-40AC-B992-5EDD497F0879}"/>
  </hyperlinks>
  <printOptions horizontalCentered="1"/>
  <pageMargins left="0.78" right="0.78740157480314965" top="0.78740157480314965" bottom="0.78740157480314965" header="0" footer="0.59055118110236227"/>
  <pageSetup paperSize="9" scale="45" orientation="landscape" r:id="rId1"/>
  <headerFooter alignWithMargins="0">
    <oddFooter>&amp;C&amp;18 1-5</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0916-8AC6-4E03-88B1-2779C186ACDA}">
  <dimension ref="A1:D12"/>
  <sheetViews>
    <sheetView showGridLines="0" view="pageBreakPreview" zoomScaleNormal="100" zoomScaleSheetLayoutView="100" workbookViewId="0"/>
  </sheetViews>
  <sheetFormatPr defaultColWidth="9" defaultRowHeight="19"/>
  <cols>
    <col min="1" max="1" width="4.25" style="35" customWidth="1"/>
    <col min="2" max="2" width="14.58203125" style="35" customWidth="1"/>
    <col min="3" max="4" width="24.4140625" style="35" customWidth="1"/>
    <col min="5" max="16384" width="9" style="35"/>
  </cols>
  <sheetData>
    <row r="1" spans="1:4" ht="21" customHeight="1">
      <c r="A1" s="1"/>
      <c r="B1" s="1"/>
      <c r="C1" s="1"/>
      <c r="D1" s="75"/>
    </row>
    <row r="2" spans="1:4" ht="21" customHeight="1">
      <c r="A2" s="1"/>
      <c r="B2" s="1"/>
      <c r="C2" s="1"/>
      <c r="D2" s="75"/>
    </row>
    <row r="3" spans="1:4" ht="21" customHeight="1">
      <c r="A3" s="1"/>
      <c r="B3" s="1"/>
      <c r="C3" s="1"/>
      <c r="D3" s="75"/>
    </row>
    <row r="4" spans="1:4" ht="55" customHeight="1">
      <c r="A4" s="479" t="s">
        <v>401</v>
      </c>
      <c r="B4" s="479"/>
      <c r="C4" s="479"/>
      <c r="D4" s="479"/>
    </row>
    <row r="5" spans="1:4">
      <c r="A5" s="547" t="s">
        <v>718</v>
      </c>
      <c r="B5" s="547" t="s">
        <v>387</v>
      </c>
      <c r="C5" s="60" t="s">
        <v>396</v>
      </c>
      <c r="D5" s="60" t="s">
        <v>397</v>
      </c>
    </row>
    <row r="6" spans="1:4">
      <c r="A6" s="549"/>
      <c r="B6" s="549"/>
      <c r="C6" s="544" t="s">
        <v>400</v>
      </c>
      <c r="D6" s="546"/>
    </row>
    <row r="7" spans="1:4">
      <c r="A7" s="548"/>
      <c r="B7" s="548"/>
      <c r="C7" s="60" t="s">
        <v>394</v>
      </c>
      <c r="D7" s="60" t="s">
        <v>394</v>
      </c>
    </row>
    <row r="8" spans="1:4">
      <c r="A8" s="60">
        <v>1</v>
      </c>
      <c r="B8" s="60" t="s">
        <v>398</v>
      </c>
      <c r="C8" s="102">
        <v>1006</v>
      </c>
      <c r="D8" s="102">
        <v>1023.00069</v>
      </c>
    </row>
    <row r="9" spans="1:4">
      <c r="A9" s="60">
        <v>2</v>
      </c>
      <c r="B9" s="60" t="s">
        <v>399</v>
      </c>
      <c r="C9" s="89">
        <v>123</v>
      </c>
      <c r="D9" s="89">
        <v>159.2323797</v>
      </c>
    </row>
    <row r="10" spans="1:4" s="161" customFormat="1" ht="14">
      <c r="A10" s="557" t="s">
        <v>388</v>
      </c>
      <c r="B10" s="558"/>
      <c r="C10" s="558"/>
      <c r="D10" s="380" t="s">
        <v>301</v>
      </c>
    </row>
    <row r="11" spans="1:4">
      <c r="C11" s="138"/>
      <c r="D11" s="138"/>
    </row>
    <row r="12" spans="1:4">
      <c r="C12" s="43"/>
      <c r="D12" s="43"/>
    </row>
  </sheetData>
  <mergeCells count="5">
    <mergeCell ref="A10:C10"/>
    <mergeCell ref="A4:D4"/>
    <mergeCell ref="A5:A7"/>
    <mergeCell ref="B5:B7"/>
    <mergeCell ref="C6:D6"/>
  </mergeCells>
  <hyperlinks>
    <hyperlink ref="D10" location="'Index'!A1" display="العودة الى الفهرس" xr:uid="{FB779BF5-B0A7-43C3-9BC0-57F506E2F75B}"/>
  </hyperlinks>
  <pageMargins left="0.7" right="0.7" top="0.75" bottom="0.75" header="0.3" footer="0.3"/>
  <pageSetup paperSize="9" scale="3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C8B21-3053-4C48-A632-356F2C71663F}">
  <dimension ref="A1:AR40"/>
  <sheetViews>
    <sheetView showGridLines="0" view="pageBreakPreview" zoomScale="70" zoomScaleNormal="100" zoomScaleSheetLayoutView="70" workbookViewId="0"/>
  </sheetViews>
  <sheetFormatPr defaultColWidth="8" defaultRowHeight="20.149999999999999" customHeight="1"/>
  <cols>
    <col min="1" max="1" width="3.83203125" style="3" customWidth="1"/>
    <col min="2" max="3" width="29.75" style="3" customWidth="1"/>
    <col min="4" max="4" width="10.25" style="9" customWidth="1"/>
    <col min="5" max="17" width="12.4140625" style="9" customWidth="1"/>
    <col min="18" max="18" width="8.08203125" style="3" customWidth="1"/>
    <col min="19" max="16384" width="8" style="3"/>
  </cols>
  <sheetData>
    <row r="1" spans="1:44" ht="21" customHeight="1">
      <c r="A1" s="1"/>
      <c r="B1" s="1"/>
      <c r="C1" s="1"/>
      <c r="D1" s="1"/>
      <c r="E1" s="2"/>
      <c r="F1" s="2"/>
      <c r="G1" s="2"/>
      <c r="H1" s="2"/>
      <c r="I1" s="2"/>
      <c r="J1" s="2"/>
      <c r="K1" s="2"/>
      <c r="L1" s="2"/>
      <c r="M1" s="2"/>
      <c r="N1" s="2"/>
      <c r="O1" s="2"/>
      <c r="P1" s="2"/>
      <c r="Q1" s="2"/>
    </row>
    <row r="2" spans="1:44" ht="21" customHeight="1">
      <c r="A2" s="1"/>
      <c r="B2" s="1"/>
      <c r="C2" s="1"/>
      <c r="D2" s="1"/>
      <c r="E2" s="2"/>
      <c r="F2" s="2"/>
      <c r="G2" s="2"/>
      <c r="H2" s="2"/>
      <c r="I2" s="2"/>
      <c r="J2" s="2"/>
      <c r="K2" s="2"/>
      <c r="L2" s="2"/>
      <c r="M2" s="2"/>
      <c r="N2" s="2"/>
      <c r="O2" s="2"/>
      <c r="P2" s="2"/>
      <c r="Q2" s="2"/>
    </row>
    <row r="3" spans="1:44" ht="21" customHeight="1">
      <c r="A3" s="1"/>
      <c r="B3" s="1"/>
      <c r="C3" s="1"/>
      <c r="D3" s="1"/>
      <c r="E3" s="2"/>
      <c r="F3" s="2"/>
      <c r="G3" s="2"/>
      <c r="H3" s="2"/>
      <c r="I3" s="2"/>
      <c r="J3" s="2"/>
      <c r="K3" s="2"/>
      <c r="L3" s="2"/>
      <c r="M3" s="2"/>
      <c r="N3" s="2"/>
      <c r="O3" s="2"/>
      <c r="P3" s="2"/>
      <c r="Q3" s="2"/>
    </row>
    <row r="4" spans="1:44" s="4" customFormat="1" ht="55" customHeight="1">
      <c r="A4" s="479" t="s">
        <v>438</v>
      </c>
      <c r="B4" s="479"/>
      <c r="C4" s="479"/>
      <c r="D4" s="479"/>
      <c r="E4" s="479"/>
      <c r="F4" s="479"/>
      <c r="G4" s="479"/>
      <c r="H4" s="479"/>
      <c r="I4" s="479"/>
      <c r="J4" s="479"/>
      <c r="K4" s="479"/>
      <c r="L4" s="479"/>
      <c r="M4" s="479"/>
      <c r="N4" s="479"/>
      <c r="O4" s="479"/>
      <c r="P4" s="479"/>
      <c r="Q4" s="479"/>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row>
    <row r="5" spans="1:44" s="5" customFormat="1" ht="21" customHeight="1">
      <c r="A5" s="481" t="s">
        <v>718</v>
      </c>
      <c r="B5" s="559" t="s">
        <v>437</v>
      </c>
      <c r="C5" s="560"/>
      <c r="D5" s="515" t="s">
        <v>270</v>
      </c>
      <c r="E5" s="488" t="s">
        <v>302</v>
      </c>
      <c r="F5" s="489"/>
      <c r="G5" s="489"/>
      <c r="H5" s="489"/>
      <c r="I5" s="489"/>
      <c r="J5" s="489"/>
      <c r="K5" s="489"/>
      <c r="L5" s="489"/>
      <c r="M5" s="489"/>
      <c r="N5" s="489"/>
      <c r="O5" s="489"/>
      <c r="P5" s="489"/>
      <c r="Q5" s="489"/>
    </row>
    <row r="6" spans="1:44" s="6" customFormat="1" ht="27.5">
      <c r="A6" s="481"/>
      <c r="B6" s="561"/>
      <c r="C6" s="562"/>
      <c r="D6" s="515"/>
      <c r="E6" s="165" t="s">
        <v>274</v>
      </c>
      <c r="F6" s="165" t="s">
        <v>276</v>
      </c>
      <c r="G6" s="165" t="s">
        <v>278</v>
      </c>
      <c r="H6" s="165" t="s">
        <v>280</v>
      </c>
      <c r="I6" s="165" t="s">
        <v>283</v>
      </c>
      <c r="J6" s="165" t="s">
        <v>284</v>
      </c>
      <c r="K6" s="165" t="s">
        <v>286</v>
      </c>
      <c r="L6" s="165" t="s">
        <v>288</v>
      </c>
      <c r="M6" s="173" t="s">
        <v>290</v>
      </c>
      <c r="N6" s="165" t="s">
        <v>292</v>
      </c>
      <c r="O6" s="165" t="s">
        <v>294</v>
      </c>
      <c r="P6" s="165" t="s">
        <v>296</v>
      </c>
      <c r="Q6" s="165" t="s">
        <v>297</v>
      </c>
    </row>
    <row r="7" spans="1:44" s="110" customFormat="1" ht="21" customHeight="1">
      <c r="A7" s="341">
        <v>1</v>
      </c>
      <c r="B7" s="488" t="s">
        <v>402</v>
      </c>
      <c r="C7" s="490"/>
      <c r="D7" s="560" t="s">
        <v>394</v>
      </c>
      <c r="E7" s="109">
        <v>3871.67138772013</v>
      </c>
      <c r="F7" s="109">
        <v>5104.9503440297694</v>
      </c>
      <c r="G7" s="109">
        <v>1917.0439810918499</v>
      </c>
      <c r="H7" s="109">
        <v>1463.5357442222</v>
      </c>
      <c r="I7" s="109">
        <v>2748.0985267950891</v>
      </c>
      <c r="J7" s="109">
        <v>4545.6003442365227</v>
      </c>
      <c r="K7" s="109">
        <v>691.2216265198</v>
      </c>
      <c r="L7" s="109">
        <v>1303.97667795183</v>
      </c>
      <c r="M7" s="109">
        <v>195.43894782488002</v>
      </c>
      <c r="N7" s="109">
        <v>1056.777397748881</v>
      </c>
      <c r="O7" s="109">
        <v>805.4234634490299</v>
      </c>
      <c r="P7" s="109">
        <v>878.44930186073998</v>
      </c>
      <c r="Q7" s="109">
        <v>477.06709593734996</v>
      </c>
    </row>
    <row r="8" spans="1:44" s="110" customFormat="1" ht="21" customHeight="1">
      <c r="A8" s="341">
        <v>2</v>
      </c>
      <c r="B8" s="488" t="s">
        <v>403</v>
      </c>
      <c r="C8" s="490"/>
      <c r="D8" s="563"/>
      <c r="E8" s="99">
        <v>19263.915579964902</v>
      </c>
      <c r="F8" s="99">
        <v>8214.2756770267097</v>
      </c>
      <c r="G8" s="99">
        <v>11052.9775322812</v>
      </c>
      <c r="H8" s="99">
        <v>4236.79634009438</v>
      </c>
      <c r="I8" s="99">
        <v>290.64863270000001</v>
      </c>
      <c r="J8" s="99">
        <v>10268.644851205359</v>
      </c>
      <c r="K8" s="99">
        <v>17029.731720151998</v>
      </c>
      <c r="L8" s="99">
        <v>15891.82515648534</v>
      </c>
      <c r="M8" s="99">
        <v>251.031801763</v>
      </c>
      <c r="N8" s="99">
        <v>452.18603657469998</v>
      </c>
      <c r="O8" s="99">
        <v>1119.8208855018199</v>
      </c>
      <c r="P8" s="99">
        <v>64.77215567399999</v>
      </c>
      <c r="Q8" s="99">
        <v>2293.4246828107002</v>
      </c>
    </row>
    <row r="9" spans="1:44" s="110" customFormat="1" ht="21" customHeight="1">
      <c r="A9" s="341">
        <v>3</v>
      </c>
      <c r="B9" s="488" t="s">
        <v>404</v>
      </c>
      <c r="C9" s="490"/>
      <c r="D9" s="563"/>
      <c r="E9" s="109">
        <v>16017.742810771901</v>
      </c>
      <c r="F9" s="109">
        <v>28471.27986813015</v>
      </c>
      <c r="G9" s="109">
        <v>48616.795267939997</v>
      </c>
      <c r="H9" s="109">
        <v>1266.44797193</v>
      </c>
      <c r="I9" s="109">
        <v>0</v>
      </c>
      <c r="J9" s="109">
        <v>36030.988903660917</v>
      </c>
      <c r="K9" s="109">
        <v>35699.140957689997</v>
      </c>
      <c r="L9" s="109">
        <v>3154.1918215399996</v>
      </c>
      <c r="M9" s="109">
        <v>0</v>
      </c>
      <c r="N9" s="109">
        <v>2917.42276589736</v>
      </c>
      <c r="O9" s="109">
        <v>8680.6476788377095</v>
      </c>
      <c r="P9" s="109">
        <v>7952.8284438896799</v>
      </c>
      <c r="Q9" s="109">
        <v>0</v>
      </c>
    </row>
    <row r="10" spans="1:44" s="110" customFormat="1" ht="21" customHeight="1">
      <c r="A10" s="341">
        <v>4</v>
      </c>
      <c r="B10" s="488" t="s">
        <v>405</v>
      </c>
      <c r="C10" s="490"/>
      <c r="D10" s="563"/>
      <c r="E10" s="99">
        <v>17506.262478658999</v>
      </c>
      <c r="F10" s="99">
        <v>3810.6232962853001</v>
      </c>
      <c r="G10" s="99">
        <v>8871.9805059669998</v>
      </c>
      <c r="H10" s="99">
        <v>1084.8336567679999</v>
      </c>
      <c r="I10" s="99">
        <v>358.67391928999996</v>
      </c>
      <c r="J10" s="99">
        <v>654.93459236579997</v>
      </c>
      <c r="K10" s="99">
        <v>4904.4561846044999</v>
      </c>
      <c r="L10" s="99">
        <v>3000.7021344371296</v>
      </c>
      <c r="M10" s="99">
        <v>600.56141339999999</v>
      </c>
      <c r="N10" s="99">
        <v>393.92266924260002</v>
      </c>
      <c r="O10" s="99">
        <v>1285.4603342881001</v>
      </c>
      <c r="P10" s="99">
        <v>0</v>
      </c>
      <c r="Q10" s="99">
        <v>1869.9322945209999</v>
      </c>
    </row>
    <row r="11" spans="1:44" s="110" customFormat="1" ht="21" customHeight="1">
      <c r="A11" s="341">
        <v>5</v>
      </c>
      <c r="B11" s="488" t="s">
        <v>406</v>
      </c>
      <c r="C11" s="490"/>
      <c r="D11" s="563"/>
      <c r="E11" s="109">
        <v>476.085114734</v>
      </c>
      <c r="F11" s="109">
        <v>1141.686866778</v>
      </c>
      <c r="G11" s="109">
        <v>1105.44530629061</v>
      </c>
      <c r="H11" s="109">
        <v>67.136916522999996</v>
      </c>
      <c r="I11" s="109">
        <v>2149.4531639749998</v>
      </c>
      <c r="J11" s="109">
        <v>0</v>
      </c>
      <c r="K11" s="109">
        <v>145.98080310400002</v>
      </c>
      <c r="L11" s="109">
        <v>157.57166455300001</v>
      </c>
      <c r="M11" s="109">
        <v>150.10619342000001</v>
      </c>
      <c r="N11" s="109">
        <v>0</v>
      </c>
      <c r="O11" s="109">
        <v>0</v>
      </c>
      <c r="P11" s="109">
        <v>0</v>
      </c>
      <c r="Q11" s="109">
        <v>1249.10940785</v>
      </c>
    </row>
    <row r="12" spans="1:44" s="110" customFormat="1" ht="21">
      <c r="A12" s="341">
        <v>6</v>
      </c>
      <c r="B12" s="515" t="s">
        <v>407</v>
      </c>
      <c r="C12" s="357" t="s">
        <v>408</v>
      </c>
      <c r="D12" s="563"/>
      <c r="E12" s="99">
        <v>5418.7365951150005</v>
      </c>
      <c r="F12" s="99">
        <v>206.28957990999999</v>
      </c>
      <c r="G12" s="99">
        <v>0</v>
      </c>
      <c r="H12" s="99">
        <v>0</v>
      </c>
      <c r="I12" s="99">
        <v>63652.053689099004</v>
      </c>
      <c r="J12" s="99">
        <v>14.15705981</v>
      </c>
      <c r="K12" s="99">
        <v>686.96200009999995</v>
      </c>
      <c r="L12" s="99">
        <v>0</v>
      </c>
      <c r="M12" s="99">
        <v>8743.3762300599992</v>
      </c>
      <c r="N12" s="99">
        <v>0</v>
      </c>
      <c r="O12" s="99">
        <v>181.3238862</v>
      </c>
      <c r="P12" s="99">
        <v>0</v>
      </c>
      <c r="Q12" s="99">
        <v>7004.1411073970003</v>
      </c>
    </row>
    <row r="13" spans="1:44" s="110" customFormat="1" ht="21">
      <c r="A13" s="341">
        <v>7</v>
      </c>
      <c r="B13" s="481"/>
      <c r="C13" s="99" t="s">
        <v>409</v>
      </c>
      <c r="D13" s="563"/>
      <c r="E13" s="109">
        <v>5094.0401044849996</v>
      </c>
      <c r="F13" s="109">
        <v>206.28957990999999</v>
      </c>
      <c r="G13" s="109">
        <v>0</v>
      </c>
      <c r="H13" s="109">
        <v>0</v>
      </c>
      <c r="I13" s="109">
        <v>48211.484465199996</v>
      </c>
      <c r="J13" s="109">
        <v>14.15705981</v>
      </c>
      <c r="K13" s="109">
        <v>686.96200009999995</v>
      </c>
      <c r="L13" s="109">
        <v>0</v>
      </c>
      <c r="M13" s="109">
        <v>8743.3762300599992</v>
      </c>
      <c r="N13" s="109">
        <v>0</v>
      </c>
      <c r="O13" s="109">
        <v>181.3238862</v>
      </c>
      <c r="P13" s="109">
        <v>0</v>
      </c>
      <c r="Q13" s="109">
        <v>6856.0470178370006</v>
      </c>
    </row>
    <row r="14" spans="1:44" s="110" customFormat="1" ht="21">
      <c r="A14" s="341">
        <v>8</v>
      </c>
      <c r="B14" s="481"/>
      <c r="C14" s="99" t="s">
        <v>410</v>
      </c>
      <c r="D14" s="563"/>
      <c r="E14" s="99">
        <v>324.69649063000003</v>
      </c>
      <c r="F14" s="99">
        <v>0</v>
      </c>
      <c r="G14" s="99">
        <v>0</v>
      </c>
      <c r="H14" s="99">
        <v>0</v>
      </c>
      <c r="I14" s="99">
        <v>15440.569223899001</v>
      </c>
      <c r="J14" s="99">
        <v>0</v>
      </c>
      <c r="K14" s="99">
        <v>0</v>
      </c>
      <c r="L14" s="99">
        <v>0</v>
      </c>
      <c r="M14" s="99">
        <v>0</v>
      </c>
      <c r="N14" s="99">
        <v>0</v>
      </c>
      <c r="O14" s="99">
        <v>0</v>
      </c>
      <c r="P14" s="99">
        <v>0</v>
      </c>
      <c r="Q14" s="99">
        <v>148.09408955999999</v>
      </c>
    </row>
    <row r="15" spans="1:44" s="110" customFormat="1" ht="21">
      <c r="A15" s="341">
        <v>9</v>
      </c>
      <c r="B15" s="516"/>
      <c r="C15" s="357" t="s">
        <v>411</v>
      </c>
      <c r="D15" s="563"/>
      <c r="E15" s="109">
        <v>50404.559396489545</v>
      </c>
      <c r="F15" s="109">
        <v>24100.389669646396</v>
      </c>
      <c r="G15" s="109">
        <v>8819.2523170149998</v>
      </c>
      <c r="H15" s="109">
        <v>5028.0770642406196</v>
      </c>
      <c r="I15" s="109">
        <v>17034.853787170003</v>
      </c>
      <c r="J15" s="109">
        <v>2272.9124656344998</v>
      </c>
      <c r="K15" s="109">
        <v>6069.0438413159991</v>
      </c>
      <c r="L15" s="109">
        <v>11181.007310659739</v>
      </c>
      <c r="M15" s="109">
        <v>829.86305770000001</v>
      </c>
      <c r="N15" s="109">
        <v>3622.63388924116</v>
      </c>
      <c r="O15" s="109">
        <v>3247.5796401219</v>
      </c>
      <c r="P15" s="109">
        <v>379.87584227799999</v>
      </c>
      <c r="Q15" s="109">
        <v>6088.1364728879998</v>
      </c>
    </row>
    <row r="16" spans="1:44" s="110" customFormat="1" ht="21">
      <c r="A16" s="341">
        <v>10</v>
      </c>
      <c r="B16" s="481"/>
      <c r="C16" s="99" t="s">
        <v>412</v>
      </c>
      <c r="D16" s="563"/>
      <c r="E16" s="99">
        <v>30700.162700163819</v>
      </c>
      <c r="F16" s="99">
        <v>15782.370233736399</v>
      </c>
      <c r="G16" s="99">
        <v>8819.2523170149998</v>
      </c>
      <c r="H16" s="99">
        <v>4224.9879845980995</v>
      </c>
      <c r="I16" s="99">
        <v>12124.646401714001</v>
      </c>
      <c r="J16" s="99">
        <v>1126.6533506354999</v>
      </c>
      <c r="K16" s="99">
        <v>5964.0658781159991</v>
      </c>
      <c r="L16" s="99">
        <v>10881.90738048974</v>
      </c>
      <c r="M16" s="99">
        <v>829.86305770000001</v>
      </c>
      <c r="N16" s="99">
        <v>3622.63388924116</v>
      </c>
      <c r="O16" s="99">
        <v>1878.381946</v>
      </c>
      <c r="P16" s="99">
        <v>379.87584227799999</v>
      </c>
      <c r="Q16" s="99">
        <v>5605.8639749080003</v>
      </c>
    </row>
    <row r="17" spans="1:17" s="110" customFormat="1" ht="21">
      <c r="A17" s="341">
        <v>11</v>
      </c>
      <c r="B17" s="481"/>
      <c r="C17" s="99" t="s">
        <v>413</v>
      </c>
      <c r="D17" s="563"/>
      <c r="E17" s="109">
        <v>19704.396696325719</v>
      </c>
      <c r="F17" s="109">
        <v>8318.0194359100005</v>
      </c>
      <c r="G17" s="109">
        <v>0</v>
      </c>
      <c r="H17" s="109">
        <v>803.08907964251989</v>
      </c>
      <c r="I17" s="109">
        <v>4910.2073854559994</v>
      </c>
      <c r="J17" s="109">
        <v>1146.2591149990001</v>
      </c>
      <c r="K17" s="109">
        <v>104.97796319999999</v>
      </c>
      <c r="L17" s="109">
        <v>299.09993016999999</v>
      </c>
      <c r="M17" s="109">
        <v>0</v>
      </c>
      <c r="N17" s="109">
        <v>0</v>
      </c>
      <c r="O17" s="109">
        <v>1369.1976941219002</v>
      </c>
      <c r="P17" s="109">
        <v>0</v>
      </c>
      <c r="Q17" s="109">
        <v>482.27249797999997</v>
      </c>
    </row>
    <row r="18" spans="1:17" s="110" customFormat="1" ht="21">
      <c r="A18" s="341">
        <v>12</v>
      </c>
      <c r="B18" s="516"/>
      <c r="C18" s="357" t="s">
        <v>414</v>
      </c>
      <c r="D18" s="563"/>
      <c r="E18" s="99">
        <v>32659.15121044984</v>
      </c>
      <c r="F18" s="99">
        <v>3856.5225642470004</v>
      </c>
      <c r="G18" s="99">
        <v>4173.61590358793</v>
      </c>
      <c r="H18" s="99">
        <v>6774.7159880930003</v>
      </c>
      <c r="I18" s="99">
        <v>39596.403679752999</v>
      </c>
      <c r="J18" s="99">
        <v>2738.9591097611901</v>
      </c>
      <c r="K18" s="99">
        <v>19545.921066651001</v>
      </c>
      <c r="L18" s="99">
        <v>9509.6604491752296</v>
      </c>
      <c r="M18" s="99">
        <v>2229.9913445902998</v>
      </c>
      <c r="N18" s="99">
        <v>0</v>
      </c>
      <c r="O18" s="99">
        <v>18241.44300271781</v>
      </c>
      <c r="P18" s="99">
        <v>110.475526235</v>
      </c>
      <c r="Q18" s="99">
        <v>5550.4796080776487</v>
      </c>
    </row>
    <row r="19" spans="1:17" s="110" customFormat="1" ht="21">
      <c r="A19" s="341">
        <v>13</v>
      </c>
      <c r="B19" s="481"/>
      <c r="C19" s="99" t="s">
        <v>415</v>
      </c>
      <c r="D19" s="563"/>
      <c r="E19" s="109">
        <v>9567.0161344000007</v>
      </c>
      <c r="F19" s="109">
        <v>348.05310802999998</v>
      </c>
      <c r="G19" s="109">
        <v>0</v>
      </c>
      <c r="H19" s="109">
        <v>1001.26609751</v>
      </c>
      <c r="I19" s="109">
        <v>11305.23571703</v>
      </c>
      <c r="J19" s="109">
        <v>390.98585810999998</v>
      </c>
      <c r="K19" s="109">
        <v>1623.5931421</v>
      </c>
      <c r="L19" s="109">
        <v>2324.8139765299998</v>
      </c>
      <c r="M19" s="109">
        <v>194.5259894303</v>
      </c>
      <c r="N19" s="109">
        <v>0</v>
      </c>
      <c r="O19" s="109">
        <v>7452.1310031807798</v>
      </c>
      <c r="P19" s="109">
        <v>0</v>
      </c>
      <c r="Q19" s="109">
        <v>2607.5658019296498</v>
      </c>
    </row>
    <row r="20" spans="1:17" s="110" customFormat="1" ht="21">
      <c r="A20" s="341">
        <v>14</v>
      </c>
      <c r="B20" s="481"/>
      <c r="C20" s="99" t="s">
        <v>416</v>
      </c>
      <c r="D20" s="563"/>
      <c r="E20" s="99">
        <v>1278.8772786892</v>
      </c>
      <c r="F20" s="99">
        <v>1156.40429829</v>
      </c>
      <c r="G20" s="99">
        <v>4173.61590358793</v>
      </c>
      <c r="H20" s="99">
        <v>0</v>
      </c>
      <c r="I20" s="99">
        <v>447.59448334999985</v>
      </c>
      <c r="J20" s="99">
        <v>1691.1511061111898</v>
      </c>
      <c r="K20" s="99">
        <v>16104.086749551001</v>
      </c>
      <c r="L20" s="99">
        <v>6245.9540419319292</v>
      </c>
      <c r="M20" s="99">
        <v>1988.8051816</v>
      </c>
      <c r="N20" s="99">
        <v>0</v>
      </c>
      <c r="O20" s="99">
        <v>1590.3865638259999</v>
      </c>
      <c r="P20" s="99">
        <v>28.185378580000002</v>
      </c>
      <c r="Q20" s="99">
        <v>2942.9138061479998</v>
      </c>
    </row>
    <row r="21" spans="1:17" s="110" customFormat="1" ht="21">
      <c r="A21" s="341">
        <v>15</v>
      </c>
      <c r="B21" s="481"/>
      <c r="C21" s="99" t="s">
        <v>417</v>
      </c>
      <c r="D21" s="563"/>
      <c r="E21" s="109">
        <v>0</v>
      </c>
      <c r="F21" s="109">
        <v>0</v>
      </c>
      <c r="G21" s="109">
        <v>0</v>
      </c>
      <c r="H21" s="109">
        <v>0</v>
      </c>
      <c r="I21" s="109">
        <v>6962.8586184629994</v>
      </c>
      <c r="J21" s="109">
        <v>0</v>
      </c>
      <c r="K21" s="109">
        <v>0</v>
      </c>
      <c r="L21" s="109">
        <v>0</v>
      </c>
      <c r="M21" s="109">
        <v>0</v>
      </c>
      <c r="N21" s="109">
        <v>0</v>
      </c>
      <c r="O21" s="109">
        <v>0</v>
      </c>
      <c r="P21" s="109">
        <v>0</v>
      </c>
      <c r="Q21" s="109">
        <v>0</v>
      </c>
    </row>
    <row r="22" spans="1:17" s="110" customFormat="1" ht="21">
      <c r="A22" s="341">
        <v>16</v>
      </c>
      <c r="B22" s="481"/>
      <c r="C22" s="99" t="s">
        <v>418</v>
      </c>
      <c r="D22" s="563"/>
      <c r="E22" s="99">
        <v>21813.257797360639</v>
      </c>
      <c r="F22" s="99">
        <v>2352.0651579269997</v>
      </c>
      <c r="G22" s="99">
        <v>0</v>
      </c>
      <c r="H22" s="99">
        <v>5773.4498905830005</v>
      </c>
      <c r="I22" s="99">
        <v>20880.71486091</v>
      </c>
      <c r="J22" s="99">
        <v>656.82214553999995</v>
      </c>
      <c r="K22" s="99">
        <v>1818.2411749999999</v>
      </c>
      <c r="L22" s="99">
        <v>938.89243071330009</v>
      </c>
      <c r="M22" s="99">
        <v>46.660173560000004</v>
      </c>
      <c r="N22" s="99">
        <v>0</v>
      </c>
      <c r="O22" s="99">
        <v>9198.9254357110294</v>
      </c>
      <c r="P22" s="99">
        <v>82.290147654999998</v>
      </c>
      <c r="Q22" s="99">
        <v>0</v>
      </c>
    </row>
    <row r="23" spans="1:17" s="110" customFormat="1" ht="21">
      <c r="A23" s="341">
        <v>17</v>
      </c>
      <c r="B23" s="516"/>
      <c r="C23" s="357" t="s">
        <v>419</v>
      </c>
      <c r="D23" s="563"/>
      <c r="E23" s="109">
        <v>0</v>
      </c>
      <c r="F23" s="109">
        <v>1458.8246141469999</v>
      </c>
      <c r="G23" s="109">
        <v>529.95843802000002</v>
      </c>
      <c r="H23" s="109">
        <v>0</v>
      </c>
      <c r="I23" s="109">
        <v>561.08553363501994</v>
      </c>
      <c r="J23" s="109">
        <v>80.50923920999999</v>
      </c>
      <c r="K23" s="109">
        <v>972.49222556799998</v>
      </c>
      <c r="L23" s="109">
        <v>0</v>
      </c>
      <c r="M23" s="109">
        <v>0</v>
      </c>
      <c r="N23" s="109">
        <v>399.32936442099998</v>
      </c>
      <c r="O23" s="109">
        <v>0</v>
      </c>
      <c r="P23" s="109">
        <v>0</v>
      </c>
      <c r="Q23" s="109">
        <v>0</v>
      </c>
    </row>
    <row r="24" spans="1:17" s="110" customFormat="1" ht="21" customHeight="1">
      <c r="A24" s="341">
        <v>18</v>
      </c>
      <c r="B24" s="516"/>
      <c r="C24" s="357" t="s">
        <v>420</v>
      </c>
      <c r="D24" s="563"/>
      <c r="E24" s="99">
        <v>34399.615033450762</v>
      </c>
      <c r="F24" s="99">
        <v>788.1036876899999</v>
      </c>
      <c r="G24" s="99">
        <v>1016.2549258</v>
      </c>
      <c r="H24" s="99">
        <v>6662.2719366051606</v>
      </c>
      <c r="I24" s="99">
        <v>43914.659110148998</v>
      </c>
      <c r="J24" s="99">
        <v>1347.2132914900001</v>
      </c>
      <c r="K24" s="99">
        <v>6452.5663743999994</v>
      </c>
      <c r="L24" s="99">
        <v>3202.7449836700002</v>
      </c>
      <c r="M24" s="99">
        <v>9970.0804432000004</v>
      </c>
      <c r="N24" s="99">
        <v>0</v>
      </c>
      <c r="O24" s="99">
        <v>2305.3691388990001</v>
      </c>
      <c r="P24" s="99">
        <v>0</v>
      </c>
      <c r="Q24" s="99">
        <v>3049.9405695273999</v>
      </c>
    </row>
    <row r="25" spans="1:17" s="110" customFormat="1" ht="21" customHeight="1">
      <c r="A25" s="341">
        <v>19</v>
      </c>
      <c r="B25" s="516"/>
      <c r="C25" s="357" t="s">
        <v>421</v>
      </c>
      <c r="D25" s="563"/>
      <c r="E25" s="109">
        <v>46360.930000098662</v>
      </c>
      <c r="F25" s="109">
        <v>10828.550713770912</v>
      </c>
      <c r="G25" s="109">
        <v>6521.3221553773092</v>
      </c>
      <c r="H25" s="109">
        <v>9148.4899172507994</v>
      </c>
      <c r="I25" s="109">
        <v>20089.9665322</v>
      </c>
      <c r="J25" s="109">
        <v>8881.94326999232</v>
      </c>
      <c r="K25" s="109">
        <v>12669.73870958</v>
      </c>
      <c r="L25" s="109">
        <v>16717.816151796029</v>
      </c>
      <c r="M25" s="109">
        <v>18983.418484279999</v>
      </c>
      <c r="N25" s="109">
        <v>202.36771460141</v>
      </c>
      <c r="O25" s="109">
        <v>2649.7843582900005</v>
      </c>
      <c r="P25" s="109">
        <v>46.907091162</v>
      </c>
      <c r="Q25" s="109">
        <v>7176.1353281698093</v>
      </c>
    </row>
    <row r="26" spans="1:17" s="110" customFormat="1" ht="21" customHeight="1">
      <c r="A26" s="341">
        <v>20</v>
      </c>
      <c r="B26" s="516"/>
      <c r="C26" s="357" t="s">
        <v>422</v>
      </c>
      <c r="D26" s="563"/>
      <c r="E26" s="99">
        <v>33086.424512385034</v>
      </c>
      <c r="F26" s="99">
        <v>7394.6466144829001</v>
      </c>
      <c r="G26" s="99">
        <v>6986.1798203088001</v>
      </c>
      <c r="H26" s="99">
        <v>15660.119362727821</v>
      </c>
      <c r="I26" s="99">
        <v>6562.7649267299994</v>
      </c>
      <c r="J26" s="99">
        <v>4073.9126046012998</v>
      </c>
      <c r="K26" s="99">
        <v>1063.9916037</v>
      </c>
      <c r="L26" s="99">
        <v>8302.0343955460594</v>
      </c>
      <c r="M26" s="99">
        <v>3696.2193466999997</v>
      </c>
      <c r="N26" s="99">
        <v>260.01479550993002</v>
      </c>
      <c r="O26" s="99">
        <v>317.71082999999999</v>
      </c>
      <c r="P26" s="99">
        <v>0</v>
      </c>
      <c r="Q26" s="99">
        <v>653.4206015100001</v>
      </c>
    </row>
    <row r="27" spans="1:17" s="110" customFormat="1" ht="21" customHeight="1">
      <c r="A27" s="341">
        <v>21</v>
      </c>
      <c r="B27" s="516"/>
      <c r="C27" s="357" t="s">
        <v>423</v>
      </c>
      <c r="D27" s="563"/>
      <c r="E27" s="109">
        <v>30659.866268542981</v>
      </c>
      <c r="F27" s="109">
        <v>1073.8881988999999</v>
      </c>
      <c r="G27" s="109">
        <v>351.80574251999997</v>
      </c>
      <c r="H27" s="109">
        <v>4866.5359673307803</v>
      </c>
      <c r="I27" s="109">
        <v>5227.3285982999996</v>
      </c>
      <c r="J27" s="109">
        <v>0</v>
      </c>
      <c r="K27" s="109">
        <v>8203.7147416999996</v>
      </c>
      <c r="L27" s="109">
        <v>1715.9542878</v>
      </c>
      <c r="M27" s="109">
        <v>9797.0920451842012</v>
      </c>
      <c r="N27" s="109">
        <v>0</v>
      </c>
      <c r="O27" s="109">
        <v>0</v>
      </c>
      <c r="P27" s="109">
        <v>0</v>
      </c>
      <c r="Q27" s="109">
        <v>9386.1806166992192</v>
      </c>
    </row>
    <row r="28" spans="1:17" s="110" customFormat="1" ht="21" customHeight="1">
      <c r="A28" s="341">
        <v>22</v>
      </c>
      <c r="B28" s="517"/>
      <c r="C28" s="357" t="s">
        <v>424</v>
      </c>
      <c r="D28" s="563"/>
      <c r="E28" s="99">
        <v>232989.28301653199</v>
      </c>
      <c r="F28" s="99">
        <v>49707.215642794203</v>
      </c>
      <c r="G28" s="99">
        <v>28398.389302629043</v>
      </c>
      <c r="H28" s="99">
        <v>48140.210236248189</v>
      </c>
      <c r="I28" s="99">
        <v>196639.115857036</v>
      </c>
      <c r="J28" s="99">
        <v>19409.607040499308</v>
      </c>
      <c r="K28" s="99">
        <v>55664.430563014997</v>
      </c>
      <c r="L28" s="99">
        <v>50629.217578647054</v>
      </c>
      <c r="M28" s="99">
        <v>54250.040951714494</v>
      </c>
      <c r="N28" s="99">
        <v>4484.3457637735</v>
      </c>
      <c r="O28" s="99">
        <v>26943.210856228707</v>
      </c>
      <c r="P28" s="99">
        <v>537.25845967499993</v>
      </c>
      <c r="Q28" s="99">
        <v>38908.434304269074</v>
      </c>
    </row>
    <row r="29" spans="1:17" s="110" customFormat="1" ht="21" customHeight="1">
      <c r="A29" s="341">
        <v>21</v>
      </c>
      <c r="B29" s="488" t="s">
        <v>425</v>
      </c>
      <c r="C29" s="490"/>
      <c r="D29" s="563"/>
      <c r="E29" s="109">
        <v>0</v>
      </c>
      <c r="F29" s="109">
        <v>0</v>
      </c>
      <c r="G29" s="109">
        <v>81.620571292999998</v>
      </c>
      <c r="H29" s="109">
        <v>0</v>
      </c>
      <c r="I29" s="109">
        <v>607.72781713459995</v>
      </c>
      <c r="J29" s="109">
        <v>0</v>
      </c>
      <c r="K29" s="109">
        <v>330.08165851259997</v>
      </c>
      <c r="L29" s="109">
        <v>0</v>
      </c>
      <c r="M29" s="109">
        <v>0</v>
      </c>
      <c r="N29" s="109">
        <v>0</v>
      </c>
      <c r="O29" s="109">
        <v>0</v>
      </c>
      <c r="P29" s="109">
        <v>0</v>
      </c>
      <c r="Q29" s="109">
        <v>0</v>
      </c>
    </row>
    <row r="30" spans="1:17" s="110" customFormat="1" ht="21" customHeight="1">
      <c r="A30" s="341">
        <v>23</v>
      </c>
      <c r="B30" s="488" t="s">
        <v>426</v>
      </c>
      <c r="C30" s="490"/>
      <c r="D30" s="563"/>
      <c r="E30" s="99">
        <v>45563.966036778729</v>
      </c>
      <c r="F30" s="99">
        <v>2090.3513130000001</v>
      </c>
      <c r="G30" s="99">
        <v>0</v>
      </c>
      <c r="H30" s="99">
        <v>5195.2511171270398</v>
      </c>
      <c r="I30" s="99">
        <v>310053.37615053618</v>
      </c>
      <c r="J30" s="99">
        <v>0</v>
      </c>
      <c r="K30" s="99">
        <v>3709.70555868769</v>
      </c>
      <c r="L30" s="99">
        <v>41898.748963187689</v>
      </c>
      <c r="M30" s="99">
        <v>1242.0321866280001</v>
      </c>
      <c r="N30" s="99">
        <v>0</v>
      </c>
      <c r="O30" s="99">
        <v>85308.754450528562</v>
      </c>
      <c r="P30" s="99">
        <v>0.59115955919999996</v>
      </c>
      <c r="Q30" s="99">
        <v>17687.729887509999</v>
      </c>
    </row>
    <row r="31" spans="1:17" s="110" customFormat="1" ht="21" customHeight="1">
      <c r="A31" s="341">
        <v>26</v>
      </c>
      <c r="B31" s="488" t="s">
        <v>427</v>
      </c>
      <c r="C31" s="490"/>
      <c r="D31" s="563"/>
      <c r="E31" s="109">
        <v>2205.630054838</v>
      </c>
      <c r="F31" s="109">
        <v>3653.9311381369998</v>
      </c>
      <c r="G31" s="109">
        <v>1648.5544065143999</v>
      </c>
      <c r="H31" s="109">
        <v>0</v>
      </c>
      <c r="I31" s="109">
        <v>76.865291560000003</v>
      </c>
      <c r="J31" s="109">
        <v>357.57018030418004</v>
      </c>
      <c r="K31" s="109">
        <v>2448.9660554329998</v>
      </c>
      <c r="L31" s="109">
        <v>79.039917079999995</v>
      </c>
      <c r="M31" s="109">
        <v>604.52794567000001</v>
      </c>
      <c r="N31" s="109">
        <v>517.18851649999999</v>
      </c>
      <c r="O31" s="109">
        <v>0</v>
      </c>
      <c r="P31" s="109">
        <v>13.249127269999999</v>
      </c>
      <c r="Q31" s="109">
        <v>2106.9202739289999</v>
      </c>
    </row>
    <row r="32" spans="1:17" s="110" customFormat="1" ht="21" customHeight="1">
      <c r="A32" s="341">
        <v>27</v>
      </c>
      <c r="B32" s="488" t="s">
        <v>428</v>
      </c>
      <c r="C32" s="490"/>
      <c r="D32" s="563"/>
      <c r="E32" s="99">
        <v>0</v>
      </c>
      <c r="F32" s="99">
        <v>1137.9590173429999</v>
      </c>
      <c r="G32" s="99">
        <v>6.7922991899999996</v>
      </c>
      <c r="H32" s="99">
        <v>0</v>
      </c>
      <c r="I32" s="99">
        <v>3501.1705315140002</v>
      </c>
      <c r="J32" s="99">
        <v>114.53466256600001</v>
      </c>
      <c r="K32" s="99">
        <v>232.283396469</v>
      </c>
      <c r="L32" s="99">
        <v>0</v>
      </c>
      <c r="M32" s="99">
        <v>0</v>
      </c>
      <c r="N32" s="99">
        <v>357.31868587399998</v>
      </c>
      <c r="O32" s="99">
        <v>0</v>
      </c>
      <c r="P32" s="99">
        <v>0</v>
      </c>
      <c r="Q32" s="99">
        <v>0</v>
      </c>
    </row>
    <row r="33" spans="1:17" s="110" customFormat="1" ht="21" customHeight="1">
      <c r="A33" s="341">
        <v>28</v>
      </c>
      <c r="B33" s="488" t="s">
        <v>429</v>
      </c>
      <c r="C33" s="490"/>
      <c r="D33" s="563"/>
      <c r="E33" s="109">
        <v>0</v>
      </c>
      <c r="F33" s="109">
        <v>22171.127323853601</v>
      </c>
      <c r="G33" s="109">
        <v>28438.840245341798</v>
      </c>
      <c r="H33" s="109">
        <v>0</v>
      </c>
      <c r="I33" s="109">
        <v>0</v>
      </c>
      <c r="J33" s="109">
        <v>2706.8700227422801</v>
      </c>
      <c r="K33" s="109">
        <v>7624.7701852801001</v>
      </c>
      <c r="L33" s="109">
        <v>8363.0953759573003</v>
      </c>
      <c r="M33" s="109">
        <v>7559.3988385519988</v>
      </c>
      <c r="N33" s="109">
        <v>72.603387029070007</v>
      </c>
      <c r="O33" s="109">
        <v>0</v>
      </c>
      <c r="P33" s="109">
        <v>996.66686405999997</v>
      </c>
      <c r="Q33" s="109">
        <v>8250.2191990827996</v>
      </c>
    </row>
    <row r="34" spans="1:17" s="110" customFormat="1" ht="21" customHeight="1">
      <c r="A34" s="341">
        <v>29</v>
      </c>
      <c r="B34" s="515" t="s">
        <v>430</v>
      </c>
      <c r="C34" s="357" t="s">
        <v>431</v>
      </c>
      <c r="D34" s="563"/>
      <c r="E34" s="99">
        <v>1005.54928218848</v>
      </c>
      <c r="F34" s="99">
        <v>3970.137742931</v>
      </c>
      <c r="G34" s="99">
        <v>1044.8938917627499</v>
      </c>
      <c r="H34" s="99">
        <v>30.878708897729997</v>
      </c>
      <c r="I34" s="99">
        <v>0</v>
      </c>
      <c r="J34" s="99">
        <v>198.77146899063999</v>
      </c>
      <c r="K34" s="99">
        <v>2053.8475429159998</v>
      </c>
      <c r="L34" s="99">
        <v>185.50079849999997</v>
      </c>
      <c r="M34" s="99">
        <v>1401.237697</v>
      </c>
      <c r="N34" s="99">
        <v>573.38992895503998</v>
      </c>
      <c r="O34" s="99">
        <v>761.64602621999995</v>
      </c>
      <c r="P34" s="99">
        <v>0</v>
      </c>
      <c r="Q34" s="99">
        <v>3258.4652472899998</v>
      </c>
    </row>
    <row r="35" spans="1:17" s="110" customFormat="1" ht="21" customHeight="1">
      <c r="A35" s="341">
        <v>30</v>
      </c>
      <c r="B35" s="516"/>
      <c r="C35" s="357" t="s">
        <v>432</v>
      </c>
      <c r="D35" s="563"/>
      <c r="E35" s="109">
        <v>13188.92104339602</v>
      </c>
      <c r="F35" s="109">
        <v>0</v>
      </c>
      <c r="G35" s="109">
        <v>0</v>
      </c>
      <c r="H35" s="109">
        <v>24.62892729</v>
      </c>
      <c r="I35" s="109">
        <v>180.83844329999999</v>
      </c>
      <c r="J35" s="109">
        <v>0</v>
      </c>
      <c r="K35" s="109">
        <v>297.75936469999999</v>
      </c>
      <c r="L35" s="109">
        <v>0</v>
      </c>
      <c r="M35" s="109">
        <v>3495.3162487899999</v>
      </c>
      <c r="N35" s="109">
        <v>0</v>
      </c>
      <c r="O35" s="109">
        <v>111.904091403</v>
      </c>
      <c r="P35" s="109">
        <v>0</v>
      </c>
      <c r="Q35" s="109">
        <v>4708.0915579493003</v>
      </c>
    </row>
    <row r="36" spans="1:17" s="110" customFormat="1" ht="21" customHeight="1">
      <c r="A36" s="341">
        <v>31</v>
      </c>
      <c r="B36" s="516"/>
      <c r="C36" s="357" t="s">
        <v>433</v>
      </c>
      <c r="D36" s="563"/>
      <c r="E36" s="99">
        <v>0</v>
      </c>
      <c r="F36" s="99">
        <v>0</v>
      </c>
      <c r="G36" s="99">
        <v>0</v>
      </c>
      <c r="H36" s="99">
        <v>0</v>
      </c>
      <c r="I36" s="99">
        <v>0</v>
      </c>
      <c r="J36" s="99">
        <v>2750.5389712710999</v>
      </c>
      <c r="K36" s="99">
        <v>0</v>
      </c>
      <c r="L36" s="99">
        <v>0</v>
      </c>
      <c r="M36" s="99">
        <v>0</v>
      </c>
      <c r="N36" s="99">
        <v>872.26645302446002</v>
      </c>
      <c r="O36" s="99">
        <v>139.35270537</v>
      </c>
      <c r="P36" s="99">
        <v>288.22000328999997</v>
      </c>
      <c r="Q36" s="99">
        <v>0</v>
      </c>
    </row>
    <row r="37" spans="1:17" s="110" customFormat="1" ht="21" customHeight="1">
      <c r="A37" s="341">
        <v>32</v>
      </c>
      <c r="B37" s="516"/>
      <c r="C37" s="357" t="s">
        <v>434</v>
      </c>
      <c r="D37" s="563"/>
      <c r="E37" s="109">
        <v>19463.277796979659</v>
      </c>
      <c r="F37" s="109">
        <v>5759.4990834600003</v>
      </c>
      <c r="G37" s="109">
        <v>10738.96237005146</v>
      </c>
      <c r="H37" s="109">
        <v>5229.6433586335597</v>
      </c>
      <c r="I37" s="109">
        <v>1707.0437051099998</v>
      </c>
      <c r="J37" s="109">
        <v>0</v>
      </c>
      <c r="K37" s="109">
        <v>1672.6989334</v>
      </c>
      <c r="L37" s="109">
        <v>2105.8678526589997</v>
      </c>
      <c r="M37" s="109">
        <v>19547.708351000001</v>
      </c>
      <c r="N37" s="109">
        <v>74.233081549899993</v>
      </c>
      <c r="O37" s="109">
        <v>1153.9363854631599</v>
      </c>
      <c r="P37" s="109">
        <v>0</v>
      </c>
      <c r="Q37" s="109">
        <v>4942.2306493450005</v>
      </c>
    </row>
    <row r="38" spans="1:17" s="110" customFormat="1" ht="21" customHeight="1">
      <c r="A38" s="341">
        <v>33</v>
      </c>
      <c r="B38" s="517"/>
      <c r="C38" s="357" t="s">
        <v>435</v>
      </c>
      <c r="D38" s="563"/>
      <c r="E38" s="99">
        <v>33657.74812256416</v>
      </c>
      <c r="F38" s="99">
        <v>9729.6368263910008</v>
      </c>
      <c r="G38" s="99">
        <v>11783.85626181421</v>
      </c>
      <c r="H38" s="99">
        <v>5285.1509948212897</v>
      </c>
      <c r="I38" s="99">
        <v>1887.8821484099999</v>
      </c>
      <c r="J38" s="99">
        <v>2949.31044026174</v>
      </c>
      <c r="K38" s="99">
        <v>4024.3058410159997</v>
      </c>
      <c r="L38" s="99">
        <v>2291.3686511589999</v>
      </c>
      <c r="M38" s="99">
        <v>24444.262296790002</v>
      </c>
      <c r="N38" s="99">
        <v>1519.8894635294</v>
      </c>
      <c r="O38" s="99">
        <v>2166.8392084561601</v>
      </c>
      <c r="P38" s="99">
        <v>288.22000328999997</v>
      </c>
      <c r="Q38" s="99">
        <v>12908.787454584301</v>
      </c>
    </row>
    <row r="39" spans="1:17" s="110" customFormat="1" ht="21" customHeight="1">
      <c r="A39" s="341">
        <v>34</v>
      </c>
      <c r="B39" s="488" t="s">
        <v>436</v>
      </c>
      <c r="C39" s="490"/>
      <c r="D39" s="562"/>
      <c r="E39" s="109">
        <v>6455.1095428031194</v>
      </c>
      <c r="F39" s="109">
        <v>3851.5642082024801</v>
      </c>
      <c r="G39" s="109">
        <v>2925.7351210506704</v>
      </c>
      <c r="H39" s="109">
        <v>2346.8173239940802</v>
      </c>
      <c r="I39" s="109">
        <v>1749.1920246029999</v>
      </c>
      <c r="J39" s="109">
        <v>1407.9505514573</v>
      </c>
      <c r="K39" s="109">
        <v>3447.7511190229998</v>
      </c>
      <c r="L39" s="109">
        <v>1310.30756034858</v>
      </c>
      <c r="M39" s="109">
        <v>2085.22596479</v>
      </c>
      <c r="N39" s="109">
        <v>207.02478401523001</v>
      </c>
      <c r="O39" s="109">
        <v>578.09330447900004</v>
      </c>
      <c r="P39" s="109">
        <v>484.48199162304002</v>
      </c>
      <c r="Q39" s="109">
        <v>591.82535149</v>
      </c>
    </row>
    <row r="40" spans="1:17" s="152" customFormat="1" ht="20.149999999999999" customHeight="1">
      <c r="A40" s="387" t="s">
        <v>363</v>
      </c>
      <c r="B40" s="344"/>
      <c r="C40" s="344"/>
      <c r="D40" s="176"/>
      <c r="E40" s="176"/>
      <c r="F40" s="177"/>
      <c r="G40" s="154"/>
      <c r="H40" s="154"/>
      <c r="I40" s="154"/>
      <c r="J40" s="155"/>
      <c r="K40" s="21"/>
      <c r="L40" s="21"/>
      <c r="M40" s="21"/>
      <c r="N40" s="21"/>
      <c r="O40" s="21"/>
      <c r="P40" s="21"/>
      <c r="Q40" s="380" t="s">
        <v>301</v>
      </c>
    </row>
  </sheetData>
  <mergeCells count="19">
    <mergeCell ref="A4:Q4"/>
    <mergeCell ref="A5:A6"/>
    <mergeCell ref="D5:D6"/>
    <mergeCell ref="E5:Q5"/>
    <mergeCell ref="D7:D39"/>
    <mergeCell ref="B12:B28"/>
    <mergeCell ref="B7:C7"/>
    <mergeCell ref="B8:C8"/>
    <mergeCell ref="B9:C9"/>
    <mergeCell ref="B10:C10"/>
    <mergeCell ref="B11:C11"/>
    <mergeCell ref="B34:B38"/>
    <mergeCell ref="B39:C39"/>
    <mergeCell ref="B5:C6"/>
    <mergeCell ref="B29:C29"/>
    <mergeCell ref="B30:C30"/>
    <mergeCell ref="B31:C31"/>
    <mergeCell ref="B32:C32"/>
    <mergeCell ref="B33:C33"/>
  </mergeCells>
  <hyperlinks>
    <hyperlink ref="Q40" location="الفهرس!A1" display="العودة الى الفهرس" xr:uid="{96E1C05F-1FEE-4037-9682-1A7DBB4769F0}"/>
  </hyperlinks>
  <printOptions horizontalCentered="1"/>
  <pageMargins left="0.78" right="0.78740157480314965" top="0.78740157480314965" bottom="0.78740157480314965" header="0" footer="0.59055118110236227"/>
  <pageSetup paperSize="9" scale="45" orientation="landscape" r:id="rId1"/>
  <headerFooter alignWithMargins="0">
    <oddFooter>&amp;C&amp;18 1-5</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DBB9-ECA4-42F8-A16F-B268D7FE7580}">
  <dimension ref="A1:D8"/>
  <sheetViews>
    <sheetView showGridLines="0" view="pageBreakPreview" zoomScaleNormal="100" zoomScaleSheetLayoutView="100" workbookViewId="0"/>
  </sheetViews>
  <sheetFormatPr defaultColWidth="9" defaultRowHeight="19"/>
  <cols>
    <col min="1" max="1" width="4.25" style="35" customWidth="1"/>
    <col min="2" max="2" width="24.4140625" style="35" customWidth="1"/>
    <col min="3" max="3" width="10.58203125" style="35" customWidth="1"/>
    <col min="4" max="4" width="24.4140625" style="35" customWidth="1"/>
    <col min="5" max="16384" width="9" style="35"/>
  </cols>
  <sheetData>
    <row r="1" spans="1:4" ht="21" customHeight="1">
      <c r="A1" s="1"/>
      <c r="B1" s="1"/>
      <c r="C1" s="1"/>
      <c r="D1" s="75"/>
    </row>
    <row r="2" spans="1:4" ht="21" customHeight="1">
      <c r="A2" s="1"/>
      <c r="B2" s="1"/>
      <c r="C2" s="1"/>
      <c r="D2" s="75"/>
    </row>
    <row r="3" spans="1:4" ht="21" customHeight="1">
      <c r="A3" s="1"/>
      <c r="B3" s="1"/>
      <c r="C3" s="1"/>
      <c r="D3" s="75"/>
    </row>
    <row r="4" spans="1:4" ht="55" customHeight="1">
      <c r="A4" s="479" t="s">
        <v>439</v>
      </c>
      <c r="B4" s="479"/>
      <c r="C4" s="479"/>
      <c r="D4" s="479"/>
    </row>
    <row r="5" spans="1:4" ht="28">
      <c r="A5" s="60" t="s">
        <v>718</v>
      </c>
      <c r="B5" s="60" t="s">
        <v>387</v>
      </c>
      <c r="C5" s="60" t="s">
        <v>270</v>
      </c>
      <c r="D5" s="60" t="s">
        <v>362</v>
      </c>
    </row>
    <row r="6" spans="1:4">
      <c r="A6" s="60">
        <v>1</v>
      </c>
      <c r="B6" s="342" t="s">
        <v>398</v>
      </c>
      <c r="C6" s="540" t="s">
        <v>358</v>
      </c>
      <c r="D6" s="102">
        <v>3498.6</v>
      </c>
    </row>
    <row r="7" spans="1:4">
      <c r="A7" s="60">
        <v>2</v>
      </c>
      <c r="B7" s="342" t="s">
        <v>399</v>
      </c>
      <c r="C7" s="540"/>
      <c r="D7" s="89">
        <v>1493.44</v>
      </c>
    </row>
    <row r="8" spans="1:4" s="161" customFormat="1" ht="23.5" customHeight="1">
      <c r="A8" s="564" t="s">
        <v>388</v>
      </c>
      <c r="B8" s="565"/>
      <c r="C8" s="566"/>
      <c r="D8" s="380" t="s">
        <v>301</v>
      </c>
    </row>
  </sheetData>
  <mergeCells count="3">
    <mergeCell ref="C6:C7"/>
    <mergeCell ref="A8:C8"/>
    <mergeCell ref="A4:D4"/>
  </mergeCells>
  <hyperlinks>
    <hyperlink ref="D8" location="'Index'!A1" display="العودة الى الفهرس" xr:uid="{FE52783A-1EA4-4197-B992-0FB98CCBD5D5}"/>
  </hyperlinks>
  <pageMargins left="0.7" right="0.7" top="0.75" bottom="0.75" header="0.3" footer="0.3"/>
  <pageSetup paperSize="9" scale="3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10FA-FC4D-45AA-A150-C20BD0F4FACC}">
  <dimension ref="A1:D10"/>
  <sheetViews>
    <sheetView showGridLines="0" view="pageBreakPreview" zoomScaleNormal="80" zoomScaleSheetLayoutView="100" workbookViewId="0">
      <selection activeCell="J4" sqref="J4"/>
    </sheetView>
  </sheetViews>
  <sheetFormatPr defaultColWidth="9" defaultRowHeight="19"/>
  <cols>
    <col min="1" max="1" width="4.25" style="35" customWidth="1"/>
    <col min="2" max="2" width="26.58203125" style="35" customWidth="1"/>
    <col min="3" max="3" width="10.58203125" style="35" customWidth="1"/>
    <col min="4" max="4" width="34.1640625" style="35" customWidth="1"/>
    <col min="5" max="16384" width="9" style="69"/>
  </cols>
  <sheetData>
    <row r="1" spans="1:4" ht="21" customHeight="1">
      <c r="A1" s="1"/>
      <c r="B1" s="1"/>
      <c r="C1" s="1"/>
      <c r="D1" s="75"/>
    </row>
    <row r="2" spans="1:4" ht="21" customHeight="1">
      <c r="A2" s="1"/>
      <c r="B2" s="1"/>
      <c r="C2" s="1"/>
      <c r="D2" s="75"/>
    </row>
    <row r="3" spans="1:4" ht="21" customHeight="1">
      <c r="A3" s="1"/>
      <c r="B3" s="1"/>
      <c r="C3" s="1"/>
      <c r="D3" s="75"/>
    </row>
    <row r="4" spans="1:4" ht="55" customHeight="1">
      <c r="A4" s="479" t="s">
        <v>440</v>
      </c>
      <c r="B4" s="479"/>
      <c r="C4" s="479"/>
      <c r="D4" s="479"/>
    </row>
    <row r="5" spans="1:4" ht="21" customHeight="1">
      <c r="A5" s="60" t="s">
        <v>718</v>
      </c>
      <c r="B5" s="60" t="s">
        <v>331</v>
      </c>
      <c r="C5" s="60" t="s">
        <v>270</v>
      </c>
      <c r="D5" s="60" t="s">
        <v>361</v>
      </c>
    </row>
    <row r="6" spans="1:4" ht="21" customHeight="1">
      <c r="A6" s="60">
        <v>1</v>
      </c>
      <c r="B6" s="342" t="s">
        <v>441</v>
      </c>
      <c r="C6" s="547" t="s">
        <v>358</v>
      </c>
      <c r="D6" s="102">
        <v>2429.7354201582698</v>
      </c>
    </row>
    <row r="7" spans="1:4" ht="21" customHeight="1">
      <c r="A7" s="60">
        <v>2</v>
      </c>
      <c r="B7" s="342" t="s">
        <v>442</v>
      </c>
      <c r="C7" s="549"/>
      <c r="D7" s="89">
        <v>389.18634301600002</v>
      </c>
    </row>
    <row r="8" spans="1:4" ht="21" customHeight="1">
      <c r="A8" s="544" t="s">
        <v>364</v>
      </c>
      <c r="B8" s="546"/>
      <c r="C8" s="548"/>
      <c r="D8" s="178">
        <f>D6+D7</f>
        <v>2818.9217631742699</v>
      </c>
    </row>
    <row r="9" spans="1:4" s="162" customFormat="1" ht="21" customHeight="1">
      <c r="A9" s="567" t="s">
        <v>337</v>
      </c>
      <c r="B9" s="568"/>
      <c r="C9" s="568"/>
      <c r="D9" s="568"/>
    </row>
    <row r="10" spans="1:4">
      <c r="A10" s="388"/>
      <c r="B10" s="388"/>
      <c r="C10" s="388"/>
      <c r="D10" s="380" t="s">
        <v>301</v>
      </c>
    </row>
  </sheetData>
  <mergeCells count="4">
    <mergeCell ref="C6:C8"/>
    <mergeCell ref="A8:B8"/>
    <mergeCell ref="A4:D4"/>
    <mergeCell ref="A9:D9"/>
  </mergeCells>
  <hyperlinks>
    <hyperlink ref="D10" location="'Index'!A1" display="العودة الى الفهرس" xr:uid="{BE981884-1442-4460-AA15-E33E36E1C714}"/>
  </hyperlinks>
  <pageMargins left="0.7" right="0.7" top="0.75" bottom="0.75" header="0.3" footer="0.3"/>
  <pageSetup paperSize="9" scale="4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58378-8D07-4C7B-A387-C2DD0B19276E}">
  <dimension ref="A1:BD13"/>
  <sheetViews>
    <sheetView showGridLines="0" view="pageBreakPreview" zoomScale="89" zoomScaleNormal="100" zoomScaleSheetLayoutView="100" workbookViewId="0">
      <selection activeCell="T15" sqref="T15"/>
    </sheetView>
  </sheetViews>
  <sheetFormatPr defaultColWidth="8" defaultRowHeight="20.149999999999999" customHeight="1"/>
  <cols>
    <col min="1" max="1" width="2.83203125" style="3" bestFit="1" customWidth="1"/>
    <col min="2" max="2" width="26.58203125" style="237" customWidth="1"/>
    <col min="3" max="3" width="10.25" style="9" customWidth="1"/>
    <col min="4" max="16" width="11.83203125" style="9" customWidth="1"/>
    <col min="17" max="16384" width="8" style="3"/>
  </cols>
  <sheetData>
    <row r="1" spans="1:56" ht="21" customHeight="1">
      <c r="A1" s="1"/>
      <c r="B1" s="236"/>
      <c r="C1" s="1"/>
      <c r="D1" s="2"/>
      <c r="E1" s="2"/>
      <c r="F1" s="2"/>
      <c r="G1" s="2"/>
      <c r="H1" s="2"/>
      <c r="I1" s="2"/>
      <c r="J1" s="2"/>
      <c r="K1" s="2"/>
      <c r="L1" s="2"/>
      <c r="M1" s="2"/>
      <c r="N1" s="2"/>
      <c r="O1" s="2"/>
      <c r="P1" s="2"/>
    </row>
    <row r="2" spans="1:56" ht="21" customHeight="1">
      <c r="A2" s="1"/>
      <c r="B2" s="236"/>
      <c r="C2" s="1"/>
      <c r="D2" s="2"/>
      <c r="E2" s="2"/>
      <c r="F2" s="2"/>
      <c r="G2" s="2"/>
      <c r="H2" s="2"/>
      <c r="I2" s="2"/>
      <c r="J2" s="2"/>
      <c r="K2" s="2"/>
      <c r="L2" s="2"/>
      <c r="M2" s="2"/>
      <c r="N2" s="2"/>
      <c r="O2" s="2"/>
      <c r="P2" s="2"/>
    </row>
    <row r="3" spans="1:56" ht="21" customHeight="1">
      <c r="A3" s="1"/>
      <c r="B3" s="236"/>
      <c r="C3" s="1"/>
      <c r="D3" s="2"/>
      <c r="E3" s="2"/>
      <c r="F3" s="2"/>
      <c r="G3" s="2"/>
      <c r="H3" s="2"/>
      <c r="I3" s="2"/>
      <c r="J3" s="2"/>
      <c r="K3" s="2"/>
      <c r="L3" s="2"/>
      <c r="M3" s="2"/>
      <c r="N3" s="2"/>
      <c r="O3" s="2"/>
      <c r="P3" s="2"/>
    </row>
    <row r="4" spans="1:56" s="4" customFormat="1" ht="55" customHeight="1">
      <c r="A4" s="479" t="s">
        <v>454</v>
      </c>
      <c r="B4" s="479"/>
      <c r="C4" s="479"/>
      <c r="D4" s="479"/>
      <c r="E4" s="479"/>
      <c r="F4" s="479"/>
      <c r="G4" s="479"/>
      <c r="H4" s="479"/>
      <c r="I4" s="479"/>
      <c r="J4" s="479"/>
      <c r="K4" s="479"/>
      <c r="L4" s="479"/>
      <c r="M4" s="479"/>
      <c r="N4" s="479"/>
      <c r="O4" s="479"/>
      <c r="P4" s="479"/>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row>
    <row r="5" spans="1:56" s="5" customFormat="1" ht="21" customHeight="1">
      <c r="A5" s="481" t="s">
        <v>718</v>
      </c>
      <c r="B5" s="481" t="s">
        <v>446</v>
      </c>
      <c r="C5" s="515" t="s">
        <v>270</v>
      </c>
      <c r="D5" s="488" t="s">
        <v>302</v>
      </c>
      <c r="E5" s="489"/>
      <c r="F5" s="489"/>
      <c r="G5" s="489"/>
      <c r="H5" s="489"/>
      <c r="I5" s="489"/>
      <c r="J5" s="489"/>
      <c r="K5" s="489"/>
      <c r="L5" s="489"/>
      <c r="M5" s="489"/>
      <c r="N5" s="489"/>
      <c r="O5" s="489"/>
      <c r="P5" s="489"/>
    </row>
    <row r="6" spans="1:56" s="6" customFormat="1" ht="27.5">
      <c r="A6" s="481"/>
      <c r="B6" s="481"/>
      <c r="C6" s="515"/>
      <c r="D6" s="165" t="s">
        <v>274</v>
      </c>
      <c r="E6" s="165" t="s">
        <v>276</v>
      </c>
      <c r="F6" s="165" t="s">
        <v>278</v>
      </c>
      <c r="G6" s="165" t="s">
        <v>280</v>
      </c>
      <c r="H6" s="165" t="s">
        <v>283</v>
      </c>
      <c r="I6" s="165" t="s">
        <v>284</v>
      </c>
      <c r="J6" s="165" t="s">
        <v>286</v>
      </c>
      <c r="K6" s="165" t="s">
        <v>288</v>
      </c>
      <c r="L6" s="173" t="s">
        <v>290</v>
      </c>
      <c r="M6" s="165" t="s">
        <v>292</v>
      </c>
      <c r="N6" s="165" t="s">
        <v>294</v>
      </c>
      <c r="O6" s="165" t="s">
        <v>296</v>
      </c>
      <c r="P6" s="165" t="s">
        <v>297</v>
      </c>
    </row>
    <row r="7" spans="1:56" s="5" customFormat="1" ht="30.75" customHeight="1">
      <c r="A7" s="165">
        <v>1</v>
      </c>
      <c r="B7" s="389" t="s">
        <v>447</v>
      </c>
      <c r="C7" s="515" t="s">
        <v>394</v>
      </c>
      <c r="D7" s="109">
        <v>86525.292621999994</v>
      </c>
      <c r="E7" s="109">
        <v>12365.755612000001</v>
      </c>
      <c r="F7" s="109">
        <v>525.08943504000001</v>
      </c>
      <c r="G7" s="109">
        <v>14136.042920799999</v>
      </c>
      <c r="H7" s="109">
        <v>363422.80802346999</v>
      </c>
      <c r="I7" s="109">
        <v>2380.9307239</v>
      </c>
      <c r="J7" s="109">
        <v>8888.3210665700008</v>
      </c>
      <c r="K7" s="109">
        <v>51778.939153299994</v>
      </c>
      <c r="L7" s="109">
        <v>1968.3382293999998</v>
      </c>
      <c r="M7" s="109">
        <v>1423.5785526</v>
      </c>
      <c r="N7" s="109">
        <v>106887.338966</v>
      </c>
      <c r="O7" s="109">
        <v>258.69514363999997</v>
      </c>
      <c r="P7" s="109">
        <v>20248.354336189001</v>
      </c>
    </row>
    <row r="8" spans="1:56" s="5" customFormat="1" ht="30.75" customHeight="1">
      <c r="A8" s="165">
        <v>2</v>
      </c>
      <c r="B8" s="389" t="s">
        <v>448</v>
      </c>
      <c r="C8" s="515"/>
      <c r="D8" s="99">
        <v>85809.136058299991</v>
      </c>
      <c r="E8" s="99">
        <v>23279.8679701</v>
      </c>
      <c r="F8" s="99">
        <v>15932.166841</v>
      </c>
      <c r="G8" s="99">
        <v>23933.246897000001</v>
      </c>
      <c r="H8" s="99">
        <v>33244.250402000005</v>
      </c>
      <c r="I8" s="99">
        <v>8367.4328623000001</v>
      </c>
      <c r="J8" s="99">
        <v>55877.836872</v>
      </c>
      <c r="K8" s="99">
        <v>19136.618245500002</v>
      </c>
      <c r="L8" s="99">
        <v>21940.766523779999</v>
      </c>
      <c r="M8" s="99">
        <v>979.82756055999994</v>
      </c>
      <c r="N8" s="99">
        <v>6002.9923268000002</v>
      </c>
      <c r="O8" s="99">
        <v>1089.57585045</v>
      </c>
      <c r="P8" s="99">
        <v>20462.634460000001</v>
      </c>
    </row>
    <row r="9" spans="1:56" s="5" customFormat="1" ht="30.75" customHeight="1">
      <c r="A9" s="340">
        <v>3</v>
      </c>
      <c r="B9" s="389" t="s">
        <v>449</v>
      </c>
      <c r="C9" s="515"/>
      <c r="D9" s="109">
        <v>117070.145878</v>
      </c>
      <c r="E9" s="109">
        <v>40425.554923399999</v>
      </c>
      <c r="F9" s="109">
        <v>33512.765823979993</v>
      </c>
      <c r="G9" s="109">
        <v>21619.187777600004</v>
      </c>
      <c r="H9" s="109">
        <v>108649.27608700001</v>
      </c>
      <c r="I9" s="109">
        <v>26469.751461799995</v>
      </c>
      <c r="J9" s="109">
        <v>6250.578066</v>
      </c>
      <c r="K9" s="109">
        <v>28566.556873000001</v>
      </c>
      <c r="L9" s="109">
        <v>30757.715770000003</v>
      </c>
      <c r="M9" s="109">
        <v>1417.4378172000002</v>
      </c>
      <c r="N9" s="109">
        <v>2943.0695022999998</v>
      </c>
      <c r="O9" s="109">
        <v>259.13793193800001</v>
      </c>
      <c r="P9" s="109">
        <v>25873.996139319999</v>
      </c>
    </row>
    <row r="10" spans="1:56" s="5" customFormat="1" ht="21">
      <c r="A10" s="340">
        <v>4</v>
      </c>
      <c r="B10" s="389" t="s">
        <v>450</v>
      </c>
      <c r="C10" s="515"/>
      <c r="D10" s="99">
        <v>46917.490300000005</v>
      </c>
      <c r="E10" s="99">
        <v>9919.7488110000013</v>
      </c>
      <c r="F10" s="99">
        <v>9315.380584999999</v>
      </c>
      <c r="G10" s="99">
        <v>2253.9221600000001</v>
      </c>
      <c r="H10" s="99">
        <v>0</v>
      </c>
      <c r="I10" s="99">
        <v>471.91935920000003</v>
      </c>
      <c r="J10" s="99">
        <v>5505.9521495999998</v>
      </c>
      <c r="K10" s="99">
        <v>5745.7383057999996</v>
      </c>
      <c r="L10" s="99">
        <v>3244.0820900999997</v>
      </c>
      <c r="M10" s="99">
        <v>1065.6822810000001</v>
      </c>
      <c r="N10" s="99">
        <v>1523.3693549</v>
      </c>
      <c r="O10" s="99">
        <v>0</v>
      </c>
      <c r="P10" s="99">
        <v>3296.9758579999998</v>
      </c>
    </row>
    <row r="11" spans="1:56" s="5" customFormat="1" ht="30.75" customHeight="1">
      <c r="A11" s="340">
        <v>5</v>
      </c>
      <c r="B11" s="389" t="s">
        <v>451</v>
      </c>
      <c r="C11" s="515"/>
      <c r="D11" s="109">
        <v>390.66472329999999</v>
      </c>
      <c r="E11" s="109">
        <v>3087.2658099999999</v>
      </c>
      <c r="F11" s="109">
        <v>103.07186496</v>
      </c>
      <c r="G11" s="109">
        <v>0</v>
      </c>
      <c r="H11" s="109">
        <v>0</v>
      </c>
      <c r="I11" s="109">
        <v>179.29534330000001</v>
      </c>
      <c r="J11" s="109">
        <v>449.22251784999997</v>
      </c>
      <c r="K11" s="109">
        <v>0</v>
      </c>
      <c r="L11" s="109">
        <v>0</v>
      </c>
      <c r="M11" s="109">
        <v>1882.1507489000001</v>
      </c>
      <c r="N11" s="109">
        <v>0</v>
      </c>
      <c r="O11" s="109">
        <v>17.97510763</v>
      </c>
      <c r="P11" s="109">
        <v>0</v>
      </c>
    </row>
    <row r="12" spans="1:56" s="5" customFormat="1" ht="30.75" customHeight="1">
      <c r="A12" s="340">
        <v>6</v>
      </c>
      <c r="B12" s="389" t="s">
        <v>452</v>
      </c>
      <c r="C12" s="515"/>
      <c r="D12" s="99">
        <v>408.63407210000003</v>
      </c>
      <c r="E12" s="99">
        <v>923.06798819999995</v>
      </c>
      <c r="F12" s="99">
        <v>1669.6087439999999</v>
      </c>
      <c r="G12" s="99">
        <v>190.44543909999999</v>
      </c>
      <c r="H12" s="99">
        <v>2558.7229560000001</v>
      </c>
      <c r="I12" s="99">
        <v>0</v>
      </c>
      <c r="J12" s="99">
        <v>204.46111970000001</v>
      </c>
      <c r="K12" s="99">
        <v>154.37085210000001</v>
      </c>
      <c r="L12" s="99">
        <v>150.4963942</v>
      </c>
      <c r="M12" s="99">
        <v>0</v>
      </c>
      <c r="N12" s="99">
        <v>0</v>
      </c>
      <c r="O12" s="99">
        <v>0</v>
      </c>
      <c r="P12" s="99">
        <v>1134.60529</v>
      </c>
    </row>
    <row r="13" spans="1:56" s="152" customFormat="1" ht="21" customHeight="1">
      <c r="A13" s="514" t="s">
        <v>453</v>
      </c>
      <c r="B13" s="514"/>
      <c r="C13" s="514"/>
      <c r="D13" s="514"/>
      <c r="E13" s="514"/>
      <c r="F13" s="361"/>
      <c r="G13" s="361"/>
      <c r="H13" s="361"/>
      <c r="I13" s="155"/>
      <c r="J13" s="21"/>
      <c r="K13" s="21"/>
      <c r="L13" s="21"/>
      <c r="M13" s="21"/>
      <c r="N13" s="21"/>
      <c r="O13" s="21"/>
      <c r="P13" s="380" t="s">
        <v>301</v>
      </c>
    </row>
  </sheetData>
  <mergeCells count="7">
    <mergeCell ref="A13:E13"/>
    <mergeCell ref="D5:P5"/>
    <mergeCell ref="A4:P4"/>
    <mergeCell ref="A5:A6"/>
    <mergeCell ref="B5:B6"/>
    <mergeCell ref="C5:C6"/>
    <mergeCell ref="C7:C12"/>
  </mergeCells>
  <hyperlinks>
    <hyperlink ref="P13" location="'Index'!A1" display="العودة الى الفهرس" xr:uid="{12EFA007-A2D3-4152-BFD0-68C44C0C5FF9}"/>
  </hyperlinks>
  <printOptions horizontalCentered="1"/>
  <pageMargins left="0.78" right="0.78740157480314965" top="0.78740157480314965" bottom="0.78740157480314965" header="0" footer="0.59055118110236227"/>
  <pageSetup paperSize="9" scale="42" orientation="landscape" r:id="rId1"/>
  <headerFooter alignWithMargins="0">
    <oddFooter>&amp;C&amp;18 1-5</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orksheet____13"/>
  <dimension ref="A1:D11"/>
  <sheetViews>
    <sheetView showGridLines="0" view="pageBreakPreview" zoomScaleNormal="100" zoomScaleSheetLayoutView="100" workbookViewId="0">
      <selection activeCell="D9" sqref="D9"/>
    </sheetView>
  </sheetViews>
  <sheetFormatPr defaultColWidth="8.75" defaultRowHeight="19"/>
  <cols>
    <col min="1" max="1" width="22.75" style="31" bestFit="1" customWidth="1"/>
    <col min="2" max="2" width="9.1640625" style="31" bestFit="1" customWidth="1"/>
    <col min="3" max="4" width="23.75" style="31" customWidth="1"/>
    <col min="5" max="16384" width="8.75" style="31"/>
  </cols>
  <sheetData>
    <row r="1" spans="1:4" ht="21" customHeight="1">
      <c r="A1" s="1"/>
      <c r="B1" s="1"/>
      <c r="C1" s="1"/>
      <c r="D1" s="42"/>
    </row>
    <row r="2" spans="1:4" ht="21" customHeight="1">
      <c r="A2" s="1"/>
      <c r="B2" s="1"/>
      <c r="C2" s="1"/>
      <c r="D2" s="42"/>
    </row>
    <row r="3" spans="1:4" ht="21" customHeight="1">
      <c r="A3" s="1"/>
      <c r="B3" s="1"/>
      <c r="C3" s="1"/>
      <c r="D3" s="42"/>
    </row>
    <row r="4" spans="1:4" ht="55" customHeight="1">
      <c r="A4" s="479" t="s">
        <v>443</v>
      </c>
      <c r="B4" s="479"/>
      <c r="C4" s="479"/>
      <c r="D4" s="479"/>
    </row>
    <row r="5" spans="1:4" ht="21" customHeight="1">
      <c r="A5" s="540" t="s">
        <v>331</v>
      </c>
      <c r="B5" s="540" t="s">
        <v>270</v>
      </c>
      <c r="C5" s="540" t="s">
        <v>329</v>
      </c>
      <c r="D5" s="540"/>
    </row>
    <row r="6" spans="1:4" ht="21" customHeight="1">
      <c r="A6" s="540"/>
      <c r="B6" s="540"/>
      <c r="C6" s="144" t="s">
        <v>214</v>
      </c>
      <c r="D6" s="144" t="s">
        <v>215</v>
      </c>
    </row>
    <row r="7" spans="1:4" ht="21" customHeight="1">
      <c r="A7" s="342" t="s">
        <v>443</v>
      </c>
      <c r="B7" s="60" t="s">
        <v>394</v>
      </c>
      <c r="C7" s="145">
        <v>177637.92293562501</v>
      </c>
      <c r="D7" s="145">
        <v>112972.330187662</v>
      </c>
    </row>
    <row r="8" spans="1:4" ht="21" customHeight="1">
      <c r="A8" s="342" t="s">
        <v>444</v>
      </c>
      <c r="B8" s="60" t="s">
        <v>340</v>
      </c>
      <c r="C8" s="182">
        <v>9.2299999999999993E-2</v>
      </c>
      <c r="D8" s="182">
        <v>5.8700000000000002E-2</v>
      </c>
    </row>
    <row r="9" spans="1:4" s="158" customFormat="1" ht="21" customHeight="1">
      <c r="A9" s="569" t="s">
        <v>445</v>
      </c>
      <c r="B9" s="570"/>
      <c r="C9" s="571"/>
      <c r="D9" s="380" t="s">
        <v>301</v>
      </c>
    </row>
    <row r="10" spans="1:4">
      <c r="C10" s="92"/>
      <c r="D10" s="92"/>
    </row>
    <row r="11" spans="1:4">
      <c r="C11" s="379"/>
      <c r="D11" s="379"/>
    </row>
  </sheetData>
  <mergeCells count="5">
    <mergeCell ref="C5:D5"/>
    <mergeCell ref="A5:A6"/>
    <mergeCell ref="B5:B6"/>
    <mergeCell ref="A4:D4"/>
    <mergeCell ref="A9:C9"/>
  </mergeCells>
  <hyperlinks>
    <hyperlink ref="D9" location="'Index'!A1" display="العودة الى الفهرس" xr:uid="{13EEA481-1159-42E7-BDCB-A520CFC669D0}"/>
  </hyperlinks>
  <pageMargins left="0.7" right="0.7" top="0.75" bottom="0.75" header="0.3" footer="0.3"/>
  <pageSetup paperSize="9" scale="88"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orksheet____3"/>
  <dimension ref="A1:XEG34"/>
  <sheetViews>
    <sheetView showGridLines="0" view="pageBreakPreview" zoomScale="94" zoomScaleNormal="100" zoomScaleSheetLayoutView="100" workbookViewId="0">
      <selection activeCell="S16" sqref="S16"/>
    </sheetView>
  </sheetViews>
  <sheetFormatPr defaultColWidth="8" defaultRowHeight="20.149999999999999" customHeight="1"/>
  <cols>
    <col min="1" max="1" width="2.83203125" style="3" bestFit="1" customWidth="1"/>
    <col min="2" max="2" width="11.83203125" style="3" bestFit="1" customWidth="1"/>
    <col min="3" max="3" width="17.58203125" style="9" bestFit="1" customWidth="1"/>
    <col min="4" max="4" width="9.75" style="9" bestFit="1" customWidth="1"/>
    <col min="5" max="16" width="11.75" style="9" customWidth="1"/>
    <col min="17" max="16384" width="8" style="3"/>
  </cols>
  <sheetData>
    <row r="1" spans="1:16361" ht="21" customHeight="1">
      <c r="A1" s="1"/>
      <c r="B1" s="1"/>
      <c r="C1" s="1"/>
      <c r="D1" s="26"/>
      <c r="E1" s="26"/>
      <c r="F1" s="2"/>
      <c r="G1" s="2"/>
      <c r="H1" s="2"/>
      <c r="I1" s="2"/>
      <c r="J1" s="2"/>
      <c r="K1" s="2"/>
      <c r="L1" s="2"/>
      <c r="M1" s="2"/>
      <c r="N1" s="2"/>
      <c r="O1" s="2"/>
      <c r="P1" s="2"/>
    </row>
    <row r="2" spans="1:16361" ht="21" customHeight="1">
      <c r="A2" s="1"/>
      <c r="B2" s="1"/>
      <c r="C2" s="1"/>
      <c r="D2" s="26"/>
      <c r="E2" s="26"/>
      <c r="F2" s="2"/>
      <c r="G2" s="2"/>
      <c r="H2" s="2"/>
      <c r="I2" s="2"/>
      <c r="J2" s="2"/>
      <c r="K2" s="2"/>
      <c r="L2" s="2"/>
      <c r="M2" s="2"/>
      <c r="N2" s="2"/>
      <c r="O2" s="2"/>
      <c r="P2" s="2"/>
    </row>
    <row r="3" spans="1:16361" ht="21" customHeight="1">
      <c r="A3" s="1"/>
      <c r="B3" s="1"/>
      <c r="C3" s="1"/>
      <c r="D3" s="26"/>
      <c r="E3" s="26"/>
      <c r="F3" s="2"/>
      <c r="G3" s="2"/>
      <c r="H3" s="2"/>
      <c r="I3" s="2"/>
      <c r="J3" s="2"/>
      <c r="K3" s="2"/>
      <c r="L3" s="2"/>
      <c r="M3" s="2"/>
      <c r="N3" s="2"/>
      <c r="O3" s="2"/>
      <c r="P3" s="2"/>
    </row>
    <row r="4" spans="1:16361" s="4" customFormat="1" ht="55" customHeight="1">
      <c r="A4" s="479" t="s">
        <v>323</v>
      </c>
      <c r="B4" s="479"/>
      <c r="C4" s="479"/>
      <c r="D4" s="479"/>
      <c r="E4" s="479"/>
      <c r="F4" s="479"/>
      <c r="G4" s="479"/>
      <c r="H4" s="479"/>
      <c r="I4" s="479"/>
      <c r="J4" s="479"/>
      <c r="K4" s="479"/>
      <c r="L4" s="479"/>
      <c r="M4" s="479"/>
      <c r="N4" s="479"/>
      <c r="O4" s="479"/>
      <c r="P4" s="479"/>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row>
    <row r="5" spans="1:16361" s="5" customFormat="1" ht="21" customHeight="1">
      <c r="A5" s="495" t="s">
        <v>718</v>
      </c>
      <c r="B5" s="481" t="s">
        <v>302</v>
      </c>
      <c r="C5" s="482" t="s">
        <v>273</v>
      </c>
      <c r="D5" s="482" t="s">
        <v>270</v>
      </c>
      <c r="E5" s="481" t="s">
        <v>258</v>
      </c>
      <c r="F5" s="481"/>
      <c r="G5" s="481"/>
      <c r="H5" s="481"/>
      <c r="I5" s="481"/>
      <c r="J5" s="481"/>
      <c r="K5" s="481"/>
      <c r="L5" s="481"/>
      <c r="M5" s="481"/>
      <c r="N5" s="481"/>
      <c r="O5" s="481"/>
      <c r="P5" s="481"/>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row>
    <row r="6" spans="1:16361" s="6" customFormat="1" ht="21" customHeight="1">
      <c r="A6" s="495"/>
      <c r="B6" s="481"/>
      <c r="C6" s="482"/>
      <c r="D6" s="482"/>
      <c r="E6" s="57" t="s">
        <v>257</v>
      </c>
      <c r="F6" s="57" t="s">
        <v>259</v>
      </c>
      <c r="G6" s="57" t="s">
        <v>260</v>
      </c>
      <c r="H6" s="57" t="s">
        <v>261</v>
      </c>
      <c r="I6" s="57" t="s">
        <v>262</v>
      </c>
      <c r="J6" s="57" t="s">
        <v>263</v>
      </c>
      <c r="K6" s="57" t="s">
        <v>264</v>
      </c>
      <c r="L6" s="57" t="s">
        <v>265</v>
      </c>
      <c r="M6" s="57" t="s">
        <v>266</v>
      </c>
      <c r="N6" s="57" t="s">
        <v>267</v>
      </c>
      <c r="O6" s="57" t="s">
        <v>268</v>
      </c>
      <c r="P6" s="57" t="s">
        <v>269</v>
      </c>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row>
    <row r="7" spans="1:16361" s="5" customFormat="1" ht="21" customHeight="1">
      <c r="A7" s="481">
        <v>1</v>
      </c>
      <c r="B7" s="481" t="s">
        <v>274</v>
      </c>
      <c r="C7" s="57" t="s">
        <v>304</v>
      </c>
      <c r="D7" s="486" t="s">
        <v>303</v>
      </c>
      <c r="E7" s="168">
        <v>4.7</v>
      </c>
      <c r="F7" s="168">
        <v>6.1</v>
      </c>
      <c r="G7" s="168">
        <v>6.1</v>
      </c>
      <c r="H7" s="168">
        <v>15.4</v>
      </c>
      <c r="I7" s="168">
        <v>16.600000000000001</v>
      </c>
      <c r="J7" s="168">
        <v>27.4</v>
      </c>
      <c r="K7" s="168">
        <v>27.6</v>
      </c>
      <c r="L7" s="168">
        <v>27.6</v>
      </c>
      <c r="M7" s="168">
        <v>23.3</v>
      </c>
      <c r="N7" s="168">
        <v>16.600000000000001</v>
      </c>
      <c r="O7" s="168">
        <v>8.9</v>
      </c>
      <c r="P7" s="168">
        <v>4.0999999999999996</v>
      </c>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row>
    <row r="8" spans="1:16361" s="5" customFormat="1" ht="21" customHeight="1">
      <c r="A8" s="481"/>
      <c r="B8" s="481"/>
      <c r="C8" s="57" t="s">
        <v>305</v>
      </c>
      <c r="D8" s="494"/>
      <c r="E8" s="168">
        <v>7.8</v>
      </c>
      <c r="F8" s="168">
        <v>9.5</v>
      </c>
      <c r="G8" s="168">
        <v>13.1</v>
      </c>
      <c r="H8" s="168">
        <v>17</v>
      </c>
      <c r="I8" s="168">
        <v>20.100000000000001</v>
      </c>
      <c r="J8" s="168">
        <v>25</v>
      </c>
      <c r="K8" s="168">
        <v>26.2</v>
      </c>
      <c r="L8" s="168">
        <v>27.7</v>
      </c>
      <c r="M8" s="168">
        <v>24</v>
      </c>
      <c r="N8" s="168">
        <v>20.7</v>
      </c>
      <c r="O8" s="168">
        <v>13.3</v>
      </c>
      <c r="P8" s="168">
        <v>8.1</v>
      </c>
    </row>
    <row r="9" spans="1:16361" s="5" customFormat="1" ht="21" customHeight="1">
      <c r="A9" s="481">
        <v>2</v>
      </c>
      <c r="B9" s="481" t="s">
        <v>276</v>
      </c>
      <c r="C9" s="57" t="s">
        <v>306</v>
      </c>
      <c r="D9" s="494"/>
      <c r="E9" s="169">
        <v>17</v>
      </c>
      <c r="F9" s="169">
        <v>16.600000000000001</v>
      </c>
      <c r="G9" s="169">
        <v>18.8</v>
      </c>
      <c r="H9" s="169">
        <v>21.2</v>
      </c>
      <c r="I9" s="169">
        <v>23.6</v>
      </c>
      <c r="J9" s="169">
        <v>27.6</v>
      </c>
      <c r="K9" s="169">
        <v>28.9</v>
      </c>
      <c r="L9" s="169">
        <v>28.5</v>
      </c>
      <c r="M9" s="169">
        <v>28.2</v>
      </c>
      <c r="N9" s="169">
        <v>26.1</v>
      </c>
      <c r="O9" s="169">
        <v>22.4</v>
      </c>
      <c r="P9" s="169">
        <v>19.600000000000001</v>
      </c>
    </row>
    <row r="10" spans="1:16361" s="5" customFormat="1" ht="21" customHeight="1">
      <c r="A10" s="481"/>
      <c r="B10" s="481"/>
      <c r="C10" s="57" t="s">
        <v>325</v>
      </c>
      <c r="D10" s="494"/>
      <c r="E10" s="169">
        <v>16.2</v>
      </c>
      <c r="F10" s="169">
        <v>14</v>
      </c>
      <c r="G10" s="169">
        <v>17</v>
      </c>
      <c r="H10" s="169">
        <v>17.8</v>
      </c>
      <c r="I10" s="169">
        <v>23</v>
      </c>
      <c r="J10" s="169">
        <v>29</v>
      </c>
      <c r="K10" s="169">
        <v>28.7</v>
      </c>
      <c r="L10" s="169">
        <v>21.6</v>
      </c>
      <c r="M10" s="169">
        <v>19.2</v>
      </c>
      <c r="N10" s="169">
        <v>22</v>
      </c>
      <c r="O10" s="169">
        <v>20.6</v>
      </c>
      <c r="P10" s="169">
        <v>17.399999999999999</v>
      </c>
    </row>
    <row r="11" spans="1:16361" s="5" customFormat="1" ht="21" customHeight="1">
      <c r="A11" s="481"/>
      <c r="B11" s="481"/>
      <c r="C11" s="57" t="s">
        <v>308</v>
      </c>
      <c r="D11" s="494"/>
      <c r="E11" s="169">
        <v>7</v>
      </c>
      <c r="F11" s="169">
        <v>6</v>
      </c>
      <c r="G11" s="169">
        <v>9</v>
      </c>
      <c r="H11" s="169">
        <v>10</v>
      </c>
      <c r="I11" s="169">
        <v>12</v>
      </c>
      <c r="J11" s="169">
        <v>21</v>
      </c>
      <c r="K11" s="169">
        <v>21</v>
      </c>
      <c r="L11" s="169">
        <v>19</v>
      </c>
      <c r="M11" s="169">
        <v>20</v>
      </c>
      <c r="N11" s="169">
        <v>16</v>
      </c>
      <c r="O11" s="169">
        <v>12</v>
      </c>
      <c r="P11" s="169">
        <v>7</v>
      </c>
    </row>
    <row r="12" spans="1:16361" s="5" customFormat="1" ht="21" customHeight="1">
      <c r="A12" s="481">
        <v>3</v>
      </c>
      <c r="B12" s="481" t="s">
        <v>278</v>
      </c>
      <c r="C12" s="57" t="s">
        <v>278</v>
      </c>
      <c r="D12" s="494"/>
      <c r="E12" s="27">
        <v>10</v>
      </c>
      <c r="F12" s="27">
        <v>8.5</v>
      </c>
      <c r="G12" s="27">
        <v>13.8</v>
      </c>
      <c r="H12" s="27">
        <v>17</v>
      </c>
      <c r="I12" s="27">
        <v>20.9</v>
      </c>
      <c r="J12" s="27">
        <v>29</v>
      </c>
      <c r="K12" s="27">
        <v>28</v>
      </c>
      <c r="L12" s="27">
        <v>24.2</v>
      </c>
      <c r="M12" s="27">
        <v>27.5</v>
      </c>
      <c r="N12" s="27">
        <v>19.3</v>
      </c>
      <c r="O12" s="27">
        <v>15.6</v>
      </c>
      <c r="P12" s="27">
        <v>9.9</v>
      </c>
    </row>
    <row r="13" spans="1:16361" s="5" customFormat="1" ht="21" customHeight="1">
      <c r="A13" s="481"/>
      <c r="B13" s="481"/>
      <c r="C13" s="57" t="s">
        <v>309</v>
      </c>
      <c r="D13" s="494"/>
      <c r="E13" s="27">
        <v>11</v>
      </c>
      <c r="F13" s="27">
        <v>8</v>
      </c>
      <c r="G13" s="27">
        <v>14</v>
      </c>
      <c r="H13" s="27">
        <v>17</v>
      </c>
      <c r="I13" s="27">
        <v>20</v>
      </c>
      <c r="J13" s="27">
        <v>25.2</v>
      </c>
      <c r="K13" s="27">
        <v>25.6</v>
      </c>
      <c r="L13" s="27">
        <v>28</v>
      </c>
      <c r="M13" s="27">
        <v>24</v>
      </c>
      <c r="N13" s="27">
        <v>21.4</v>
      </c>
      <c r="O13" s="27">
        <v>15.2</v>
      </c>
      <c r="P13" s="27">
        <v>9.8000000000000007</v>
      </c>
    </row>
    <row r="14" spans="1:16361" s="5" customFormat="1" ht="21" customHeight="1">
      <c r="A14" s="165">
        <v>4</v>
      </c>
      <c r="B14" s="165" t="s">
        <v>280</v>
      </c>
      <c r="C14" s="57" t="s">
        <v>280</v>
      </c>
      <c r="D14" s="494"/>
      <c r="E14" s="169">
        <v>6</v>
      </c>
      <c r="F14" s="169">
        <v>2.7</v>
      </c>
      <c r="G14" s="169">
        <v>4</v>
      </c>
      <c r="H14" s="169">
        <v>12.4</v>
      </c>
      <c r="I14" s="169">
        <v>16</v>
      </c>
      <c r="J14" s="169">
        <v>24.7</v>
      </c>
      <c r="K14" s="169">
        <v>25</v>
      </c>
      <c r="L14" s="169">
        <v>25.4</v>
      </c>
      <c r="M14" s="169">
        <v>23</v>
      </c>
      <c r="N14" s="169">
        <v>12.7</v>
      </c>
      <c r="O14" s="169">
        <v>8</v>
      </c>
      <c r="P14" s="169">
        <v>1.2</v>
      </c>
    </row>
    <row r="15" spans="1:16361" s="5" customFormat="1" ht="21" customHeight="1">
      <c r="A15" s="481">
        <v>5</v>
      </c>
      <c r="B15" s="481" t="s">
        <v>283</v>
      </c>
      <c r="C15" s="57" t="s">
        <v>310</v>
      </c>
      <c r="D15" s="494"/>
      <c r="E15" s="27">
        <v>8.5</v>
      </c>
      <c r="F15" s="27">
        <v>7.9</v>
      </c>
      <c r="G15" s="27">
        <v>8.1999999999999993</v>
      </c>
      <c r="H15" s="27">
        <v>15.2</v>
      </c>
      <c r="I15" s="27">
        <v>19.2</v>
      </c>
      <c r="J15" s="27">
        <v>25.5</v>
      </c>
      <c r="K15" s="27">
        <v>27.5</v>
      </c>
      <c r="L15" s="27">
        <v>28.2</v>
      </c>
      <c r="M15" s="27">
        <v>22.2</v>
      </c>
      <c r="N15" s="27">
        <v>19.399999999999999</v>
      </c>
      <c r="O15" s="27">
        <v>10.4</v>
      </c>
      <c r="P15" s="27">
        <v>6.2</v>
      </c>
    </row>
    <row r="16" spans="1:16361" s="5" customFormat="1" ht="21" customHeight="1">
      <c r="A16" s="481"/>
      <c r="B16" s="481"/>
      <c r="C16" s="57" t="s">
        <v>311</v>
      </c>
      <c r="D16" s="494"/>
      <c r="E16" s="27">
        <v>8.8000000000000007</v>
      </c>
      <c r="F16" s="27">
        <v>6.9</v>
      </c>
      <c r="G16" s="27">
        <v>6.1</v>
      </c>
      <c r="H16" s="27">
        <v>17.7</v>
      </c>
      <c r="I16" s="27">
        <v>19.2</v>
      </c>
      <c r="J16" s="27">
        <v>26.6</v>
      </c>
      <c r="K16" s="27">
        <v>28.4</v>
      </c>
      <c r="L16" s="27">
        <v>29.7</v>
      </c>
      <c r="M16" s="27">
        <v>23.7</v>
      </c>
      <c r="N16" s="27">
        <v>18.100000000000001</v>
      </c>
      <c r="O16" s="27">
        <v>11.1</v>
      </c>
      <c r="P16" s="27">
        <v>4.5999999999999996</v>
      </c>
    </row>
    <row r="17" spans="1:16" s="5" customFormat="1" ht="21" customHeight="1">
      <c r="A17" s="481"/>
      <c r="B17" s="481"/>
      <c r="C17" s="57" t="s">
        <v>312</v>
      </c>
      <c r="D17" s="494"/>
      <c r="E17" s="27">
        <v>5.6</v>
      </c>
      <c r="F17" s="27">
        <v>5</v>
      </c>
      <c r="G17" s="27">
        <v>5.2</v>
      </c>
      <c r="H17" s="27">
        <v>15.5</v>
      </c>
      <c r="I17" s="27">
        <v>18.7</v>
      </c>
      <c r="J17" s="27">
        <v>28.2</v>
      </c>
      <c r="K17" s="27">
        <v>28.3</v>
      </c>
      <c r="L17" s="27">
        <v>27.8</v>
      </c>
      <c r="M17" s="27">
        <v>22.6</v>
      </c>
      <c r="N17" s="27">
        <v>13</v>
      </c>
      <c r="O17" s="27">
        <v>6.2</v>
      </c>
      <c r="P17" s="27">
        <v>0.5</v>
      </c>
    </row>
    <row r="18" spans="1:16" s="5" customFormat="1" ht="21" customHeight="1">
      <c r="A18" s="481">
        <v>6</v>
      </c>
      <c r="B18" s="481" t="s">
        <v>284</v>
      </c>
      <c r="C18" s="57" t="s">
        <v>313</v>
      </c>
      <c r="D18" s="494"/>
      <c r="E18" s="169">
        <v>6.4</v>
      </c>
      <c r="F18" s="169">
        <v>10.3</v>
      </c>
      <c r="G18" s="169">
        <v>12.9</v>
      </c>
      <c r="H18" s="169">
        <v>13.8</v>
      </c>
      <c r="I18" s="169">
        <v>17.5</v>
      </c>
      <c r="J18" s="169">
        <v>22.8</v>
      </c>
      <c r="K18" s="169">
        <v>24.2</v>
      </c>
      <c r="L18" s="169">
        <v>24.8</v>
      </c>
      <c r="M18" s="169">
        <v>19.5</v>
      </c>
      <c r="N18" s="169">
        <v>18.5</v>
      </c>
      <c r="O18" s="169">
        <v>12.5</v>
      </c>
      <c r="P18" s="169">
        <v>7.1</v>
      </c>
    </row>
    <row r="19" spans="1:16" s="5" customFormat="1" ht="21" customHeight="1">
      <c r="A19" s="481"/>
      <c r="B19" s="481"/>
      <c r="C19" s="57" t="s">
        <v>315</v>
      </c>
      <c r="D19" s="494"/>
      <c r="E19" s="169">
        <v>5.2</v>
      </c>
      <c r="F19" s="169">
        <v>9.8000000000000007</v>
      </c>
      <c r="G19" s="169">
        <v>10.8</v>
      </c>
      <c r="H19" s="169">
        <v>11.2</v>
      </c>
      <c r="I19" s="169">
        <v>12.2</v>
      </c>
      <c r="J19" s="169">
        <v>17</v>
      </c>
      <c r="K19" s="169">
        <v>15.7</v>
      </c>
      <c r="L19" s="169">
        <v>15.3</v>
      </c>
      <c r="M19" s="169">
        <v>14.8</v>
      </c>
      <c r="N19" s="169">
        <v>11.6</v>
      </c>
      <c r="O19" s="169">
        <v>8</v>
      </c>
      <c r="P19" s="169">
        <v>4.9000000000000004</v>
      </c>
    </row>
    <row r="20" spans="1:16" s="5" customFormat="1" ht="21" customHeight="1">
      <c r="A20" s="481"/>
      <c r="B20" s="481"/>
      <c r="C20" s="57" t="s">
        <v>316</v>
      </c>
      <c r="D20" s="494"/>
      <c r="E20" s="169">
        <v>5</v>
      </c>
      <c r="F20" s="169">
        <v>9.5</v>
      </c>
      <c r="G20" s="169">
        <v>11.8</v>
      </c>
      <c r="H20" s="169">
        <v>11.4</v>
      </c>
      <c r="I20" s="169">
        <v>14.4</v>
      </c>
      <c r="J20" s="169">
        <v>17.2</v>
      </c>
      <c r="K20" s="169">
        <v>16.2</v>
      </c>
      <c r="L20" s="169">
        <v>16.100000000000001</v>
      </c>
      <c r="M20" s="169">
        <v>15.1</v>
      </c>
      <c r="N20" s="169">
        <v>12.6</v>
      </c>
      <c r="O20" s="169">
        <v>8.5</v>
      </c>
      <c r="P20" s="169">
        <v>3.9</v>
      </c>
    </row>
    <row r="21" spans="1:16" s="5" customFormat="1" ht="21" customHeight="1">
      <c r="A21" s="481">
        <v>7</v>
      </c>
      <c r="B21" s="481" t="s">
        <v>286</v>
      </c>
      <c r="C21" s="57" t="s">
        <v>286</v>
      </c>
      <c r="D21" s="494"/>
      <c r="E21" s="27">
        <v>2.7</v>
      </c>
      <c r="F21" s="27">
        <v>0.7</v>
      </c>
      <c r="G21" s="27">
        <v>6.6</v>
      </c>
      <c r="H21" s="27">
        <v>13.4</v>
      </c>
      <c r="I21" s="27">
        <v>14.8</v>
      </c>
      <c r="J21" s="27">
        <v>21.4</v>
      </c>
      <c r="K21" s="27">
        <v>25.2</v>
      </c>
      <c r="L21" s="27">
        <v>23.9</v>
      </c>
      <c r="M21" s="27">
        <v>20.5</v>
      </c>
      <c r="N21" s="27">
        <v>11.2</v>
      </c>
      <c r="O21" s="27">
        <v>3.9</v>
      </c>
      <c r="P21" s="27">
        <v>1.4</v>
      </c>
    </row>
    <row r="22" spans="1:16" s="5" customFormat="1" ht="21" customHeight="1">
      <c r="A22" s="481"/>
      <c r="B22" s="481"/>
      <c r="C22" s="57" t="s">
        <v>317</v>
      </c>
      <c r="D22" s="494"/>
      <c r="E22" s="27">
        <v>12.9</v>
      </c>
      <c r="F22" s="27">
        <v>10.4</v>
      </c>
      <c r="G22" s="27">
        <v>13.6</v>
      </c>
      <c r="H22" s="27">
        <v>18.2</v>
      </c>
      <c r="I22" s="27">
        <v>19</v>
      </c>
      <c r="J22" s="27">
        <v>22.4</v>
      </c>
      <c r="K22" s="27">
        <v>26</v>
      </c>
      <c r="L22" s="27">
        <v>26.6</v>
      </c>
      <c r="M22" s="27">
        <v>24</v>
      </c>
      <c r="N22" s="27">
        <v>20.5</v>
      </c>
      <c r="O22" s="27">
        <v>14.3</v>
      </c>
      <c r="P22" s="27">
        <v>12.8</v>
      </c>
    </row>
    <row r="23" spans="1:16" s="5" customFormat="1" ht="21" customHeight="1">
      <c r="A23" s="165">
        <v>8</v>
      </c>
      <c r="B23" s="165" t="s">
        <v>288</v>
      </c>
      <c r="C23" s="57" t="s">
        <v>288</v>
      </c>
      <c r="D23" s="494"/>
      <c r="E23" s="169">
        <v>4.4000000000000004</v>
      </c>
      <c r="F23" s="169">
        <v>1.2</v>
      </c>
      <c r="G23" s="169">
        <v>1.2</v>
      </c>
      <c r="H23" s="169">
        <v>11.8</v>
      </c>
      <c r="I23" s="169">
        <v>15.4</v>
      </c>
      <c r="J23" s="169">
        <v>24.4</v>
      </c>
      <c r="K23" s="169">
        <v>24</v>
      </c>
      <c r="L23" s="169">
        <v>24</v>
      </c>
      <c r="M23" s="169">
        <v>20.6</v>
      </c>
      <c r="N23" s="169">
        <v>11.6</v>
      </c>
      <c r="O23" s="169">
        <v>5.6</v>
      </c>
      <c r="P23" s="169">
        <v>-1</v>
      </c>
    </row>
    <row r="24" spans="1:16" s="5" customFormat="1" ht="21" customHeight="1">
      <c r="A24" s="481">
        <v>9</v>
      </c>
      <c r="B24" s="481" t="s">
        <v>290</v>
      </c>
      <c r="C24" s="57" t="s">
        <v>314</v>
      </c>
      <c r="D24" s="494"/>
      <c r="E24" s="27">
        <v>3.3</v>
      </c>
      <c r="F24" s="27">
        <v>3</v>
      </c>
      <c r="G24" s="27">
        <v>3.2</v>
      </c>
      <c r="H24" s="27">
        <v>14.9</v>
      </c>
      <c r="I24" s="27">
        <v>15.6</v>
      </c>
      <c r="J24" s="27">
        <v>23.4</v>
      </c>
      <c r="K24" s="27">
        <v>26.4</v>
      </c>
      <c r="L24" s="27">
        <v>25.7</v>
      </c>
      <c r="M24" s="27">
        <v>21.9</v>
      </c>
      <c r="N24" s="27">
        <v>9</v>
      </c>
      <c r="O24" s="27">
        <v>4.4000000000000004</v>
      </c>
      <c r="P24" s="27">
        <v>-2</v>
      </c>
    </row>
    <row r="25" spans="1:16" s="5" customFormat="1" ht="21" customHeight="1">
      <c r="A25" s="481"/>
      <c r="B25" s="481"/>
      <c r="C25" s="57" t="s">
        <v>318</v>
      </c>
      <c r="D25" s="494"/>
      <c r="E25" s="27">
        <v>1</v>
      </c>
      <c r="F25" s="27">
        <v>0.8</v>
      </c>
      <c r="G25" s="27">
        <v>0.6</v>
      </c>
      <c r="H25" s="27">
        <v>9.6999999999999993</v>
      </c>
      <c r="I25" s="27">
        <v>10.4</v>
      </c>
      <c r="J25" s="27">
        <v>16</v>
      </c>
      <c r="K25" s="27">
        <v>20.9</v>
      </c>
      <c r="L25" s="27">
        <v>19.3</v>
      </c>
      <c r="M25" s="27">
        <v>16.3</v>
      </c>
      <c r="N25" s="27">
        <v>5.6</v>
      </c>
      <c r="O25" s="27">
        <v>0</v>
      </c>
      <c r="P25" s="27">
        <v>-4</v>
      </c>
    </row>
    <row r="26" spans="1:16" s="5" customFormat="1" ht="21" customHeight="1">
      <c r="A26" s="481"/>
      <c r="B26" s="481"/>
      <c r="C26" s="57" t="s">
        <v>319</v>
      </c>
      <c r="D26" s="494"/>
      <c r="E26" s="27">
        <v>5.0999999999999996</v>
      </c>
      <c r="F26" s="27">
        <v>2.6</v>
      </c>
      <c r="G26" s="27">
        <v>2</v>
      </c>
      <c r="H26" s="27">
        <v>13</v>
      </c>
      <c r="I26" s="27">
        <v>15.3</v>
      </c>
      <c r="J26" s="27">
        <v>24.4</v>
      </c>
      <c r="K26" s="27">
        <v>25.5</v>
      </c>
      <c r="L26" s="27">
        <v>24.5</v>
      </c>
      <c r="M26" s="27">
        <v>20.7</v>
      </c>
      <c r="N26" s="27">
        <v>8.1999999999999993</v>
      </c>
      <c r="O26" s="27">
        <v>3.2</v>
      </c>
      <c r="P26" s="27">
        <v>-3</v>
      </c>
    </row>
    <row r="27" spans="1:16" s="5" customFormat="1" ht="21" customHeight="1">
      <c r="A27" s="165">
        <v>10</v>
      </c>
      <c r="B27" s="165" t="s">
        <v>292</v>
      </c>
      <c r="C27" s="57" t="s">
        <v>292</v>
      </c>
      <c r="D27" s="494"/>
      <c r="E27" s="169">
        <v>21</v>
      </c>
      <c r="F27" s="169">
        <v>21.8</v>
      </c>
      <c r="G27" s="169">
        <v>24.8</v>
      </c>
      <c r="H27" s="169">
        <v>26.7</v>
      </c>
      <c r="I27" s="169">
        <v>28.1</v>
      </c>
      <c r="J27" s="169">
        <v>29.6</v>
      </c>
      <c r="K27" s="169">
        <v>26.7</v>
      </c>
      <c r="L27" s="169">
        <v>23.1</v>
      </c>
      <c r="M27" s="169">
        <v>26.6</v>
      </c>
      <c r="N27" s="169">
        <v>25.6</v>
      </c>
      <c r="O27" s="169">
        <v>23.6</v>
      </c>
      <c r="P27" s="169">
        <v>19.7</v>
      </c>
    </row>
    <row r="28" spans="1:16" s="5" customFormat="1" ht="21" customHeight="1">
      <c r="A28" s="481">
        <v>11</v>
      </c>
      <c r="B28" s="481" t="s">
        <v>294</v>
      </c>
      <c r="C28" s="57" t="s">
        <v>294</v>
      </c>
      <c r="D28" s="494"/>
      <c r="E28" s="27">
        <v>5</v>
      </c>
      <c r="F28" s="27">
        <v>10</v>
      </c>
      <c r="G28" s="27">
        <v>11</v>
      </c>
      <c r="H28" s="27">
        <v>17</v>
      </c>
      <c r="I28" s="27">
        <v>20</v>
      </c>
      <c r="J28" s="27">
        <v>22</v>
      </c>
      <c r="K28" s="27">
        <v>25</v>
      </c>
      <c r="L28" s="27">
        <v>23</v>
      </c>
      <c r="M28" s="27">
        <v>21</v>
      </c>
      <c r="N28" s="27">
        <v>17</v>
      </c>
      <c r="O28" s="27">
        <v>12</v>
      </c>
      <c r="P28" s="27">
        <v>6</v>
      </c>
    </row>
    <row r="29" spans="1:16" s="5" customFormat="1" ht="21" customHeight="1">
      <c r="A29" s="481"/>
      <c r="B29" s="481"/>
      <c r="C29" s="57" t="s">
        <v>320</v>
      </c>
      <c r="D29" s="494"/>
      <c r="E29" s="27">
        <v>5</v>
      </c>
      <c r="F29" s="27">
        <v>12</v>
      </c>
      <c r="G29" s="27">
        <v>14</v>
      </c>
      <c r="H29" s="27">
        <v>18.8</v>
      </c>
      <c r="I29" s="27">
        <v>20.9</v>
      </c>
      <c r="J29" s="27">
        <v>23.1</v>
      </c>
      <c r="K29" s="27">
        <v>26</v>
      </c>
      <c r="L29" s="27">
        <v>23</v>
      </c>
      <c r="M29" s="27">
        <v>20.7</v>
      </c>
      <c r="N29" s="27">
        <v>19</v>
      </c>
      <c r="O29" s="27">
        <v>14</v>
      </c>
      <c r="P29" s="27">
        <v>6.5</v>
      </c>
    </row>
    <row r="30" spans="1:16" s="5" customFormat="1" ht="21" customHeight="1">
      <c r="A30" s="165">
        <v>12</v>
      </c>
      <c r="B30" s="165" t="s">
        <v>296</v>
      </c>
      <c r="C30" s="57" t="s">
        <v>296</v>
      </c>
      <c r="D30" s="494"/>
      <c r="E30" s="169">
        <v>7.9</v>
      </c>
      <c r="F30" s="169">
        <v>9</v>
      </c>
      <c r="G30" s="169">
        <v>11</v>
      </c>
      <c r="H30" s="169">
        <v>12.7</v>
      </c>
      <c r="I30" s="169">
        <v>15.5</v>
      </c>
      <c r="J30" s="169">
        <v>24</v>
      </c>
      <c r="K30" s="169">
        <v>22.8</v>
      </c>
      <c r="L30" s="169">
        <v>16.2</v>
      </c>
      <c r="M30" s="169">
        <v>21.3</v>
      </c>
      <c r="N30" s="169">
        <v>16.899999999999999</v>
      </c>
      <c r="O30" s="169">
        <v>12.8</v>
      </c>
      <c r="P30" s="169">
        <v>6.9</v>
      </c>
    </row>
    <row r="31" spans="1:16" s="5" customFormat="1" ht="21" customHeight="1">
      <c r="A31" s="481">
        <v>13</v>
      </c>
      <c r="B31" s="481" t="s">
        <v>297</v>
      </c>
      <c r="C31" s="57" t="s">
        <v>297</v>
      </c>
      <c r="D31" s="494"/>
      <c r="E31" s="27">
        <v>3.6</v>
      </c>
      <c r="F31" s="27">
        <v>1.3</v>
      </c>
      <c r="G31" s="27">
        <v>3.8</v>
      </c>
      <c r="H31" s="27">
        <v>12.4</v>
      </c>
      <c r="I31" s="27">
        <v>12.9</v>
      </c>
      <c r="J31" s="27">
        <v>22.4</v>
      </c>
      <c r="K31" s="27">
        <v>23.4</v>
      </c>
      <c r="L31" s="27">
        <v>22.2</v>
      </c>
      <c r="M31" s="27">
        <v>21.4</v>
      </c>
      <c r="N31" s="27">
        <v>9.8000000000000007</v>
      </c>
      <c r="O31" s="27">
        <v>3.4</v>
      </c>
      <c r="P31" s="27">
        <v>0.3</v>
      </c>
    </row>
    <row r="32" spans="1:16" s="7" customFormat="1" ht="21" customHeight="1">
      <c r="A32" s="481"/>
      <c r="B32" s="481"/>
      <c r="C32" s="57" t="s">
        <v>321</v>
      </c>
      <c r="D32" s="494"/>
      <c r="E32" s="27">
        <v>2.2000000000000002</v>
      </c>
      <c r="F32" s="27">
        <v>0.9</v>
      </c>
      <c r="G32" s="27">
        <v>1.8</v>
      </c>
      <c r="H32" s="27">
        <v>9.1999999999999993</v>
      </c>
      <c r="I32" s="27">
        <v>9.3000000000000007</v>
      </c>
      <c r="J32" s="27">
        <v>15.6</v>
      </c>
      <c r="K32" s="27">
        <v>19.100000000000001</v>
      </c>
      <c r="L32" s="27">
        <v>19.8</v>
      </c>
      <c r="M32" s="27">
        <v>16.399999999999999</v>
      </c>
      <c r="N32" s="27">
        <v>5.7</v>
      </c>
      <c r="O32" s="27">
        <v>0.8</v>
      </c>
      <c r="P32" s="27">
        <v>-3.4</v>
      </c>
    </row>
    <row r="33" spans="1:16" s="7" customFormat="1" ht="21" customHeight="1">
      <c r="A33" s="483" t="s">
        <v>322</v>
      </c>
      <c r="B33" s="484"/>
      <c r="C33" s="485"/>
      <c r="D33" s="487"/>
      <c r="E33" s="167">
        <v>1</v>
      </c>
      <c r="F33" s="167">
        <v>0.7</v>
      </c>
      <c r="G33" s="167">
        <v>0.6</v>
      </c>
      <c r="H33" s="167">
        <v>9.1999999999999993</v>
      </c>
      <c r="I33" s="167">
        <v>9.3000000000000007</v>
      </c>
      <c r="J33" s="167">
        <v>15.6</v>
      </c>
      <c r="K33" s="167">
        <v>15.7</v>
      </c>
      <c r="L33" s="167">
        <v>15.3</v>
      </c>
      <c r="M33" s="167">
        <v>14.8</v>
      </c>
      <c r="N33" s="167">
        <v>5.6</v>
      </c>
      <c r="O33" s="167">
        <v>0</v>
      </c>
      <c r="P33" s="167">
        <v>-4</v>
      </c>
    </row>
    <row r="34" spans="1:16" s="152" customFormat="1" ht="21" customHeight="1">
      <c r="A34" s="491" t="s">
        <v>300</v>
      </c>
      <c r="B34" s="492"/>
      <c r="C34" s="492"/>
      <c r="D34" s="492"/>
      <c r="E34" s="492"/>
      <c r="F34" s="493"/>
      <c r="G34" s="361"/>
      <c r="H34" s="361"/>
      <c r="I34" s="361"/>
      <c r="J34" s="155"/>
      <c r="K34" s="21"/>
      <c r="L34" s="21"/>
      <c r="M34" s="156"/>
      <c r="N34" s="14"/>
      <c r="O34" s="14"/>
      <c r="P34" s="380" t="s">
        <v>301</v>
      </c>
    </row>
  </sheetData>
  <mergeCells count="27">
    <mergeCell ref="A34:F34"/>
    <mergeCell ref="A9:A11"/>
    <mergeCell ref="B9:B11"/>
    <mergeCell ref="A21:A22"/>
    <mergeCell ref="B21:B22"/>
    <mergeCell ref="A24:A26"/>
    <mergeCell ref="B24:B26"/>
    <mergeCell ref="A12:A13"/>
    <mergeCell ref="B12:B13"/>
    <mergeCell ref="A15:A17"/>
    <mergeCell ref="B15:B17"/>
    <mergeCell ref="A18:A20"/>
    <mergeCell ref="A33:C33"/>
    <mergeCell ref="A31:A32"/>
    <mergeCell ref="A28:A29"/>
    <mergeCell ref="B28:B29"/>
    <mergeCell ref="A4:P4"/>
    <mergeCell ref="E5:P5"/>
    <mergeCell ref="D5:D6"/>
    <mergeCell ref="B5:B6"/>
    <mergeCell ref="C5:C6"/>
    <mergeCell ref="A5:A6"/>
    <mergeCell ref="B31:B32"/>
    <mergeCell ref="B18:B20"/>
    <mergeCell ref="A7:A8"/>
    <mergeCell ref="B7:B8"/>
    <mergeCell ref="D7:D33"/>
  </mergeCells>
  <hyperlinks>
    <hyperlink ref="P34" location="'Index'!A1" display="العودة الى الفهرس" xr:uid="{E6781214-7DD4-42AB-9A24-2ED333676AB5}"/>
  </hyperlinks>
  <printOptions horizontalCentered="1"/>
  <pageMargins left="0.78" right="0.78740157480314965" top="0.78740157480314965" bottom="0.78740157480314965" header="0" footer="0.59055118110236227"/>
  <pageSetup paperSize="9" scale="45" orientation="landscape" r:id="rId1"/>
  <headerFooter alignWithMargins="0">
    <oddFooter>&amp;C&amp;18 1-5</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F366-DCD9-4C63-A1DF-A977811A6AE7}">
  <dimension ref="A1:I29"/>
  <sheetViews>
    <sheetView showGridLines="0" view="pageBreakPreview" zoomScale="70" zoomScaleNormal="100" zoomScaleSheetLayoutView="70" workbookViewId="0">
      <selection activeCell="I29" sqref="I29"/>
    </sheetView>
  </sheetViews>
  <sheetFormatPr defaultColWidth="9" defaultRowHeight="19"/>
  <cols>
    <col min="1" max="1" width="5.1640625" style="106" customWidth="1"/>
    <col min="2" max="2" width="29.75" style="106" bestFit="1" customWidth="1"/>
    <col min="3" max="9" width="15.83203125" style="106" customWidth="1"/>
    <col min="10" max="16384" width="9" style="106"/>
  </cols>
  <sheetData>
    <row r="1" spans="1:9" ht="21" customHeight="1">
      <c r="B1" s="1"/>
      <c r="C1" s="1"/>
      <c r="D1" s="1"/>
      <c r="E1" s="42"/>
      <c r="F1" s="42"/>
      <c r="G1" s="42"/>
      <c r="H1" s="42"/>
      <c r="I1" s="42"/>
    </row>
    <row r="2" spans="1:9" ht="21" customHeight="1">
      <c r="B2" s="1"/>
      <c r="C2" s="1"/>
      <c r="D2" s="1"/>
      <c r="E2" s="42"/>
      <c r="F2" s="42"/>
      <c r="G2" s="42"/>
      <c r="H2" s="42"/>
      <c r="I2" s="42"/>
    </row>
    <row r="3" spans="1:9" ht="21" customHeight="1">
      <c r="B3" s="1"/>
      <c r="C3" s="1"/>
      <c r="D3" s="1"/>
      <c r="E3" s="42"/>
      <c r="F3" s="42"/>
      <c r="G3" s="42"/>
      <c r="H3" s="42"/>
      <c r="I3" s="42"/>
    </row>
    <row r="4" spans="1:9" ht="55" customHeight="1">
      <c r="A4" s="577" t="s">
        <v>936</v>
      </c>
      <c r="B4" s="577"/>
      <c r="C4" s="577"/>
      <c r="D4" s="577"/>
      <c r="E4" s="577"/>
      <c r="F4" s="577"/>
      <c r="G4" s="577"/>
      <c r="H4" s="577"/>
      <c r="I4" s="577"/>
    </row>
    <row r="5" spans="1:9" ht="21" customHeight="1">
      <c r="A5" s="578" t="s">
        <v>718</v>
      </c>
      <c r="B5" s="574" t="s">
        <v>938</v>
      </c>
      <c r="C5" s="574" t="s">
        <v>947</v>
      </c>
      <c r="D5" s="574"/>
      <c r="E5" s="574"/>
      <c r="F5" s="574"/>
      <c r="G5" s="574"/>
      <c r="H5" s="574"/>
      <c r="I5" s="574"/>
    </row>
    <row r="6" spans="1:9" ht="21" customHeight="1">
      <c r="A6" s="578"/>
      <c r="B6" s="574"/>
      <c r="C6" s="442" t="s">
        <v>461</v>
      </c>
      <c r="D6" s="442" t="s">
        <v>462</v>
      </c>
      <c r="E6" s="442" t="s">
        <v>948</v>
      </c>
      <c r="F6" s="442" t="s">
        <v>949</v>
      </c>
      <c r="G6" s="442" t="s">
        <v>950</v>
      </c>
      <c r="H6" s="442" t="s">
        <v>464</v>
      </c>
      <c r="I6" s="442" t="s">
        <v>465</v>
      </c>
    </row>
    <row r="7" spans="1:9" ht="21" customHeight="1">
      <c r="A7" s="575">
        <v>1</v>
      </c>
      <c r="B7" s="442" t="s">
        <v>946</v>
      </c>
      <c r="C7" s="444">
        <v>3</v>
      </c>
      <c r="D7" s="444">
        <v>1</v>
      </c>
      <c r="E7" s="444" t="s">
        <v>951</v>
      </c>
      <c r="F7" s="444" t="s">
        <v>951</v>
      </c>
      <c r="G7" s="444" t="s">
        <v>951</v>
      </c>
      <c r="H7" s="444" t="s">
        <v>951</v>
      </c>
      <c r="I7" s="444" t="s">
        <v>951</v>
      </c>
    </row>
    <row r="8" spans="1:9" ht="21" customHeight="1">
      <c r="A8" s="576"/>
      <c r="B8" s="441" t="s">
        <v>952</v>
      </c>
      <c r="C8" s="443">
        <v>1</v>
      </c>
      <c r="D8" s="443">
        <v>1</v>
      </c>
      <c r="E8" s="443" t="s">
        <v>951</v>
      </c>
      <c r="F8" s="443" t="s">
        <v>951</v>
      </c>
      <c r="G8" s="443" t="s">
        <v>951</v>
      </c>
      <c r="H8" s="443" t="s">
        <v>951</v>
      </c>
      <c r="I8" s="443" t="s">
        <v>953</v>
      </c>
    </row>
    <row r="9" spans="1:9" ht="21" customHeight="1">
      <c r="A9" s="575">
        <v>2</v>
      </c>
      <c r="B9" s="436" t="s">
        <v>954</v>
      </c>
      <c r="C9" s="353" t="s">
        <v>951</v>
      </c>
      <c r="D9" s="353">
        <v>3</v>
      </c>
      <c r="E9" s="353" t="s">
        <v>951</v>
      </c>
      <c r="F9" s="353" t="s">
        <v>951</v>
      </c>
      <c r="G9" s="353" t="s">
        <v>951</v>
      </c>
      <c r="H9" s="353" t="s">
        <v>951</v>
      </c>
      <c r="I9" s="353" t="s">
        <v>951</v>
      </c>
    </row>
    <row r="10" spans="1:9" ht="21" customHeight="1">
      <c r="A10" s="576"/>
      <c r="B10" s="441" t="s">
        <v>952</v>
      </c>
      <c r="C10" s="443" t="s">
        <v>951</v>
      </c>
      <c r="D10" s="443">
        <v>0</v>
      </c>
      <c r="E10" s="443" t="s">
        <v>951</v>
      </c>
      <c r="F10" s="443" t="s">
        <v>951</v>
      </c>
      <c r="G10" s="443" t="s">
        <v>951</v>
      </c>
      <c r="H10" s="443" t="s">
        <v>951</v>
      </c>
      <c r="I10" s="443" t="s">
        <v>953</v>
      </c>
    </row>
    <row r="11" spans="1:9" ht="21" customHeight="1">
      <c r="A11" s="575">
        <v>3</v>
      </c>
      <c r="B11" s="436" t="s">
        <v>955</v>
      </c>
      <c r="C11" s="353">
        <v>1</v>
      </c>
      <c r="D11" s="353">
        <v>2</v>
      </c>
      <c r="E11" s="353">
        <v>1</v>
      </c>
      <c r="F11" s="353" t="s">
        <v>951</v>
      </c>
      <c r="G11" s="353">
        <v>1</v>
      </c>
      <c r="H11" s="353" t="s">
        <v>951</v>
      </c>
      <c r="I11" s="353">
        <v>1</v>
      </c>
    </row>
    <row r="12" spans="1:9" ht="21" customHeight="1">
      <c r="A12" s="576"/>
      <c r="B12" s="441" t="s">
        <v>956</v>
      </c>
      <c r="C12" s="443">
        <v>1</v>
      </c>
      <c r="D12" s="443">
        <v>0</v>
      </c>
      <c r="E12" s="443">
        <v>1</v>
      </c>
      <c r="F12" s="443" t="s">
        <v>951</v>
      </c>
      <c r="G12" s="443">
        <v>1</v>
      </c>
      <c r="H12" s="443" t="s">
        <v>951</v>
      </c>
      <c r="I12" s="443">
        <v>1</v>
      </c>
    </row>
    <row r="13" spans="1:9" ht="21" customHeight="1">
      <c r="A13" s="575">
        <v>4</v>
      </c>
      <c r="B13" s="436" t="s">
        <v>957</v>
      </c>
      <c r="C13" s="353">
        <v>3</v>
      </c>
      <c r="D13" s="353">
        <v>12</v>
      </c>
      <c r="E13" s="353">
        <v>3</v>
      </c>
      <c r="F13" s="353" t="s">
        <v>951</v>
      </c>
      <c r="G13" s="353">
        <v>1</v>
      </c>
      <c r="H13" s="353">
        <v>3</v>
      </c>
      <c r="I13" s="353">
        <v>5</v>
      </c>
    </row>
    <row r="14" spans="1:9" ht="21" customHeight="1">
      <c r="A14" s="576"/>
      <c r="B14" s="441" t="s">
        <v>956</v>
      </c>
      <c r="C14" s="443">
        <v>0</v>
      </c>
      <c r="D14" s="443">
        <v>1</v>
      </c>
      <c r="E14" s="443">
        <v>3</v>
      </c>
      <c r="F14" s="443" t="s">
        <v>951</v>
      </c>
      <c r="G14" s="443">
        <v>1</v>
      </c>
      <c r="H14" s="443">
        <v>0</v>
      </c>
      <c r="I14" s="443">
        <v>5</v>
      </c>
    </row>
    <row r="15" spans="1:9" ht="21" customHeight="1">
      <c r="A15" s="575">
        <v>5</v>
      </c>
      <c r="B15" s="436" t="s">
        <v>958</v>
      </c>
      <c r="C15" s="353">
        <v>11</v>
      </c>
      <c r="D15" s="353">
        <v>13</v>
      </c>
      <c r="E15" s="353">
        <v>6</v>
      </c>
      <c r="F15" s="353" t="s">
        <v>951</v>
      </c>
      <c r="G15" s="353">
        <v>1</v>
      </c>
      <c r="H15" s="353">
        <v>2</v>
      </c>
      <c r="I15" s="353">
        <v>4</v>
      </c>
    </row>
    <row r="16" spans="1:9" ht="21" customHeight="1">
      <c r="A16" s="576"/>
      <c r="B16" s="441" t="s">
        <v>956</v>
      </c>
      <c r="C16" s="443">
        <v>0</v>
      </c>
      <c r="D16" s="443">
        <v>1</v>
      </c>
      <c r="E16" s="443">
        <v>6</v>
      </c>
      <c r="F16" s="443" t="s">
        <v>951</v>
      </c>
      <c r="G16" s="443">
        <v>1</v>
      </c>
      <c r="H16" s="443">
        <v>0</v>
      </c>
      <c r="I16" s="443">
        <v>4</v>
      </c>
    </row>
    <row r="17" spans="1:9" ht="21" customHeight="1">
      <c r="A17" s="575">
        <v>6</v>
      </c>
      <c r="B17" s="436" t="s">
        <v>959</v>
      </c>
      <c r="C17" s="353">
        <v>4</v>
      </c>
      <c r="D17" s="353">
        <v>31</v>
      </c>
      <c r="E17" s="353">
        <v>1</v>
      </c>
      <c r="F17" s="353">
        <v>0</v>
      </c>
      <c r="G17" s="353">
        <v>5</v>
      </c>
      <c r="H17" s="353" t="s">
        <v>951</v>
      </c>
      <c r="I17" s="353" t="s">
        <v>951</v>
      </c>
    </row>
    <row r="18" spans="1:9" ht="21" customHeight="1">
      <c r="A18" s="576"/>
      <c r="B18" s="441" t="s">
        <v>956</v>
      </c>
      <c r="C18" s="443">
        <v>0</v>
      </c>
      <c r="D18" s="443">
        <v>0</v>
      </c>
      <c r="E18" s="443">
        <v>1</v>
      </c>
      <c r="F18" s="443" t="s">
        <v>953</v>
      </c>
      <c r="G18" s="443">
        <v>5</v>
      </c>
      <c r="H18" s="443" t="s">
        <v>951</v>
      </c>
      <c r="I18" s="443" t="s">
        <v>951</v>
      </c>
    </row>
    <row r="19" spans="1:9" ht="21" customHeight="1">
      <c r="A19" s="575">
        <v>7</v>
      </c>
      <c r="B19" s="436" t="s">
        <v>960</v>
      </c>
      <c r="C19" s="353">
        <v>41</v>
      </c>
      <c r="D19" s="353">
        <v>491</v>
      </c>
      <c r="E19" s="353">
        <v>41</v>
      </c>
      <c r="F19" s="353" t="s">
        <v>953</v>
      </c>
      <c r="G19" s="353" t="s">
        <v>953</v>
      </c>
      <c r="H19" s="353">
        <v>107</v>
      </c>
      <c r="I19" s="353" t="s">
        <v>951</v>
      </c>
    </row>
    <row r="20" spans="1:9" ht="21" customHeight="1">
      <c r="A20" s="576"/>
      <c r="B20" s="441" t="s">
        <v>956</v>
      </c>
      <c r="C20" s="443">
        <v>0</v>
      </c>
      <c r="D20" s="443">
        <v>386</v>
      </c>
      <c r="E20" s="443">
        <v>41</v>
      </c>
      <c r="F20" s="443" t="s">
        <v>953</v>
      </c>
      <c r="G20" s="443" t="s">
        <v>953</v>
      </c>
      <c r="H20" s="443">
        <v>0</v>
      </c>
      <c r="I20" s="443" t="s">
        <v>951</v>
      </c>
    </row>
    <row r="21" spans="1:9" ht="21" customHeight="1">
      <c r="A21" s="575">
        <v>8</v>
      </c>
      <c r="B21" s="436" t="s">
        <v>961</v>
      </c>
      <c r="C21" s="353">
        <v>15</v>
      </c>
      <c r="D21" s="353">
        <v>27</v>
      </c>
      <c r="E21" s="353">
        <v>10</v>
      </c>
      <c r="F21" s="353" t="s">
        <v>953</v>
      </c>
      <c r="G21" s="353">
        <v>3</v>
      </c>
      <c r="H21" s="353">
        <v>5</v>
      </c>
      <c r="I21" s="353">
        <v>10</v>
      </c>
    </row>
    <row r="22" spans="1:9" ht="21" customHeight="1">
      <c r="A22" s="576"/>
      <c r="B22" s="441" t="s">
        <v>956</v>
      </c>
      <c r="C22" s="443">
        <v>0</v>
      </c>
      <c r="D22" s="443">
        <v>5</v>
      </c>
      <c r="E22" s="443">
        <v>11</v>
      </c>
      <c r="F22" s="443" t="s">
        <v>953</v>
      </c>
      <c r="G22" s="443">
        <v>3</v>
      </c>
      <c r="H22" s="443">
        <v>0</v>
      </c>
      <c r="I22" s="443">
        <v>10</v>
      </c>
    </row>
    <row r="23" spans="1:9" ht="21" customHeight="1">
      <c r="A23" s="575">
        <v>9</v>
      </c>
      <c r="B23" s="436" t="s">
        <v>962</v>
      </c>
      <c r="C23" s="353">
        <v>78</v>
      </c>
      <c r="D23" s="353" t="s">
        <v>953</v>
      </c>
      <c r="E23" s="353">
        <v>137</v>
      </c>
      <c r="F23" s="353">
        <v>7</v>
      </c>
      <c r="G23" s="353">
        <v>8</v>
      </c>
      <c r="H23" s="353">
        <v>7400</v>
      </c>
      <c r="I23" s="353">
        <v>2250</v>
      </c>
    </row>
    <row r="24" spans="1:9" ht="21" customHeight="1">
      <c r="A24" s="576"/>
      <c r="B24" s="441" t="s">
        <v>956</v>
      </c>
      <c r="C24" s="443">
        <v>0</v>
      </c>
      <c r="D24" s="443" t="s">
        <v>953</v>
      </c>
      <c r="E24" s="443">
        <v>137</v>
      </c>
      <c r="F24" s="443">
        <v>7</v>
      </c>
      <c r="G24" s="443">
        <v>8</v>
      </c>
      <c r="H24" s="443">
        <v>7400</v>
      </c>
      <c r="I24" s="443">
        <v>2250</v>
      </c>
    </row>
    <row r="25" spans="1:9" ht="21" customHeight="1">
      <c r="A25" s="575">
        <v>10</v>
      </c>
      <c r="B25" s="436" t="s">
        <v>963</v>
      </c>
      <c r="C25" s="353">
        <v>21</v>
      </c>
      <c r="D25" s="353" t="s">
        <v>953</v>
      </c>
      <c r="E25" s="353">
        <v>51</v>
      </c>
      <c r="F25" s="353">
        <v>6</v>
      </c>
      <c r="G25" s="353">
        <v>8</v>
      </c>
      <c r="H25" s="353" t="s">
        <v>951</v>
      </c>
      <c r="I25" s="353" t="s">
        <v>951</v>
      </c>
    </row>
    <row r="26" spans="1:9" ht="21" customHeight="1">
      <c r="A26" s="576"/>
      <c r="B26" s="441" t="s">
        <v>956</v>
      </c>
      <c r="C26" s="443">
        <v>0</v>
      </c>
      <c r="D26" s="443" t="s">
        <v>953</v>
      </c>
      <c r="E26" s="443">
        <v>51</v>
      </c>
      <c r="F26" s="443">
        <v>6</v>
      </c>
      <c r="G26" s="443">
        <v>8</v>
      </c>
      <c r="H26" s="443" t="s">
        <v>951</v>
      </c>
      <c r="I26" s="443" t="s">
        <v>951</v>
      </c>
    </row>
    <row r="27" spans="1:9" ht="21" customHeight="1">
      <c r="A27" s="575">
        <v>11</v>
      </c>
      <c r="B27" s="436" t="s">
        <v>964</v>
      </c>
      <c r="C27" s="353">
        <v>0</v>
      </c>
      <c r="D27" s="353" t="s">
        <v>953</v>
      </c>
      <c r="E27" s="353">
        <v>5</v>
      </c>
      <c r="F27" s="353" t="s">
        <v>953</v>
      </c>
      <c r="G27" s="353">
        <v>0</v>
      </c>
      <c r="H27" s="353" t="s">
        <v>951</v>
      </c>
      <c r="I27" s="353" t="s">
        <v>951</v>
      </c>
    </row>
    <row r="28" spans="1:9" ht="21" customHeight="1">
      <c r="A28" s="576"/>
      <c r="B28" s="441" t="s">
        <v>956</v>
      </c>
      <c r="C28" s="443">
        <v>0</v>
      </c>
      <c r="D28" s="443" t="s">
        <v>953</v>
      </c>
      <c r="E28" s="443">
        <v>5</v>
      </c>
      <c r="F28" s="443" t="s">
        <v>953</v>
      </c>
      <c r="G28" s="443">
        <v>0</v>
      </c>
      <c r="H28" s="443" t="s">
        <v>951</v>
      </c>
      <c r="I28" s="443" t="s">
        <v>951</v>
      </c>
    </row>
    <row r="29" spans="1:9" s="235" customFormat="1" ht="21" customHeight="1">
      <c r="A29" s="572" t="s">
        <v>965</v>
      </c>
      <c r="B29" s="572"/>
      <c r="C29" s="572"/>
      <c r="D29" s="572"/>
      <c r="E29" s="573"/>
      <c r="F29" s="234"/>
      <c r="G29" s="234"/>
      <c r="H29" s="234"/>
      <c r="I29" s="445" t="s">
        <v>301</v>
      </c>
    </row>
  </sheetData>
  <mergeCells count="16">
    <mergeCell ref="A4:I4"/>
    <mergeCell ref="A15:A16"/>
    <mergeCell ref="A17:A18"/>
    <mergeCell ref="A19:A20"/>
    <mergeCell ref="A21:A22"/>
    <mergeCell ref="A5:A6"/>
    <mergeCell ref="A9:A10"/>
    <mergeCell ref="A7:A8"/>
    <mergeCell ref="A11:A12"/>
    <mergeCell ref="A13:A14"/>
    <mergeCell ref="A29:E29"/>
    <mergeCell ref="B5:B6"/>
    <mergeCell ref="C5:I5"/>
    <mergeCell ref="A25:A26"/>
    <mergeCell ref="A27:A28"/>
    <mergeCell ref="A23:A24"/>
  </mergeCells>
  <hyperlinks>
    <hyperlink ref="I29" location="'Index'!A1" display="العودة الى الفهرس" xr:uid="{A8B750C0-4D4C-469C-B3E0-76E715D61C19}"/>
  </hyperlinks>
  <pageMargins left="0.7" right="0.7" top="0.75" bottom="0.75" header="0.3" footer="0.3"/>
  <pageSetup paperSize="9" scale="3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399A-A457-40C9-B05C-EDF8655EE27D}">
  <dimension ref="A1:K27"/>
  <sheetViews>
    <sheetView showGridLines="0" view="pageBreakPreview" zoomScale="85" zoomScaleNormal="100" zoomScaleSheetLayoutView="85" workbookViewId="0">
      <selection activeCell="J19" sqref="J19"/>
    </sheetView>
  </sheetViews>
  <sheetFormatPr defaultColWidth="9" defaultRowHeight="19"/>
  <cols>
    <col min="1" max="1" width="5.1640625" style="106" customWidth="1"/>
    <col min="2" max="2" width="29.75" style="106" bestFit="1" customWidth="1"/>
    <col min="3" max="11" width="15.83203125" style="106" customWidth="1"/>
    <col min="12" max="16384" width="9" style="106"/>
  </cols>
  <sheetData>
    <row r="1" spans="1:11" ht="21" customHeight="1">
      <c r="B1" s="1"/>
      <c r="C1" s="1"/>
      <c r="D1" s="1"/>
      <c r="E1" s="42"/>
      <c r="F1" s="42"/>
      <c r="G1" s="42"/>
      <c r="H1" s="42"/>
      <c r="I1" s="42"/>
      <c r="J1" s="42"/>
      <c r="K1" s="42"/>
    </row>
    <row r="2" spans="1:11" ht="21" customHeight="1">
      <c r="B2" s="1"/>
      <c r="C2" s="1"/>
      <c r="D2" s="1"/>
      <c r="E2" s="42"/>
      <c r="F2" s="42"/>
      <c r="G2" s="42"/>
      <c r="H2" s="42"/>
      <c r="I2" s="42"/>
      <c r="J2" s="42"/>
      <c r="K2" s="42"/>
    </row>
    <row r="3" spans="1:11" ht="21" customHeight="1">
      <c r="B3" s="1"/>
      <c r="C3" s="1"/>
      <c r="D3" s="1"/>
      <c r="E3" s="42"/>
      <c r="F3" s="42"/>
      <c r="G3" s="42"/>
      <c r="H3" s="42"/>
      <c r="I3" s="42"/>
      <c r="J3" s="42"/>
      <c r="K3" s="42"/>
    </row>
    <row r="4" spans="1:11" ht="55" customHeight="1">
      <c r="A4" s="577" t="s">
        <v>937</v>
      </c>
      <c r="B4" s="577"/>
      <c r="C4" s="577"/>
      <c r="D4" s="577"/>
      <c r="E4" s="577"/>
      <c r="F4" s="577"/>
      <c r="G4" s="577"/>
      <c r="H4" s="577"/>
      <c r="I4" s="577"/>
      <c r="J4" s="577"/>
      <c r="K4" s="577"/>
    </row>
    <row r="5" spans="1:11" ht="21" customHeight="1">
      <c r="A5" s="578" t="s">
        <v>718</v>
      </c>
      <c r="B5" s="574" t="s">
        <v>938</v>
      </c>
      <c r="C5" s="574" t="s">
        <v>939</v>
      </c>
      <c r="D5" s="574"/>
      <c r="E5" s="574"/>
      <c r="F5" s="574"/>
      <c r="G5" s="574"/>
      <c r="H5" s="574"/>
      <c r="I5" s="574"/>
      <c r="J5" s="574"/>
      <c r="K5" s="574"/>
    </row>
    <row r="6" spans="1:11" ht="21" customHeight="1">
      <c r="A6" s="578"/>
      <c r="B6" s="574"/>
      <c r="C6" s="447" t="s">
        <v>461</v>
      </c>
      <c r="D6" s="447" t="s">
        <v>463</v>
      </c>
      <c r="E6" s="447" t="s">
        <v>940</v>
      </c>
      <c r="F6" s="447" t="s">
        <v>941</v>
      </c>
      <c r="G6" s="447" t="s">
        <v>464</v>
      </c>
      <c r="H6" s="447" t="s">
        <v>942</v>
      </c>
      <c r="I6" s="447" t="s">
        <v>943</v>
      </c>
      <c r="J6" s="447" t="s">
        <v>944</v>
      </c>
      <c r="K6" s="447" t="s">
        <v>945</v>
      </c>
    </row>
    <row r="7" spans="1:11" ht="21" customHeight="1">
      <c r="A7" s="575">
        <v>1</v>
      </c>
      <c r="B7" s="447" t="s">
        <v>946</v>
      </c>
      <c r="C7" s="449">
        <v>0</v>
      </c>
      <c r="D7" s="449">
        <v>0</v>
      </c>
      <c r="E7" s="449">
        <v>0</v>
      </c>
      <c r="F7" s="449">
        <v>0</v>
      </c>
      <c r="G7" s="449">
        <v>0</v>
      </c>
      <c r="H7" s="449">
        <v>0</v>
      </c>
      <c r="I7" s="449">
        <v>0</v>
      </c>
      <c r="J7" s="449">
        <v>0</v>
      </c>
      <c r="K7" s="449">
        <v>0</v>
      </c>
    </row>
    <row r="8" spans="1:11" ht="21" customHeight="1">
      <c r="A8" s="576"/>
      <c r="B8" s="446" t="s">
        <v>966</v>
      </c>
      <c r="C8" s="448">
        <v>0</v>
      </c>
      <c r="D8" s="448">
        <v>0</v>
      </c>
      <c r="E8" s="448">
        <v>0</v>
      </c>
      <c r="F8" s="448">
        <v>0</v>
      </c>
      <c r="G8" s="448">
        <v>0</v>
      </c>
      <c r="H8" s="448">
        <v>0</v>
      </c>
      <c r="I8" s="448">
        <v>0</v>
      </c>
      <c r="J8" s="448">
        <v>0</v>
      </c>
      <c r="K8" s="448">
        <v>0</v>
      </c>
    </row>
    <row r="9" spans="1:11" ht="21" customHeight="1">
      <c r="A9" s="575">
        <v>2</v>
      </c>
      <c r="B9" s="447" t="s">
        <v>955</v>
      </c>
      <c r="C9" s="449">
        <v>0</v>
      </c>
      <c r="D9" s="449">
        <v>1</v>
      </c>
      <c r="E9" s="449">
        <v>22</v>
      </c>
      <c r="F9" s="449">
        <v>13</v>
      </c>
      <c r="G9" s="449">
        <v>1</v>
      </c>
      <c r="H9" s="449">
        <v>0</v>
      </c>
      <c r="I9" s="449">
        <v>0</v>
      </c>
      <c r="J9" s="449">
        <v>0</v>
      </c>
      <c r="K9" s="449">
        <v>0</v>
      </c>
    </row>
    <row r="10" spans="1:11" ht="21" customHeight="1">
      <c r="A10" s="576"/>
      <c r="B10" s="446" t="s">
        <v>967</v>
      </c>
      <c r="C10" s="448">
        <v>0</v>
      </c>
      <c r="D10" s="448">
        <v>0</v>
      </c>
      <c r="E10" s="448">
        <v>0</v>
      </c>
      <c r="F10" s="448">
        <v>0</v>
      </c>
      <c r="G10" s="448">
        <v>0</v>
      </c>
      <c r="H10" s="448">
        <v>0</v>
      </c>
      <c r="I10" s="448">
        <v>0</v>
      </c>
      <c r="J10" s="448">
        <v>0</v>
      </c>
      <c r="K10" s="448">
        <v>0</v>
      </c>
    </row>
    <row r="11" spans="1:11" ht="21" customHeight="1">
      <c r="A11" s="575">
        <v>3</v>
      </c>
      <c r="B11" s="447" t="s">
        <v>957</v>
      </c>
      <c r="C11" s="449">
        <v>1</v>
      </c>
      <c r="D11" s="449">
        <v>1</v>
      </c>
      <c r="E11" s="449">
        <v>38</v>
      </c>
      <c r="F11" s="449">
        <v>25</v>
      </c>
      <c r="G11" s="449">
        <v>3</v>
      </c>
      <c r="H11" s="449">
        <v>0</v>
      </c>
      <c r="I11" s="449">
        <v>0</v>
      </c>
      <c r="J11" s="449">
        <v>102</v>
      </c>
      <c r="K11" s="449">
        <v>0</v>
      </c>
    </row>
    <row r="12" spans="1:11" ht="21" customHeight="1">
      <c r="A12" s="576"/>
      <c r="B12" s="446" t="s">
        <v>967</v>
      </c>
      <c r="C12" s="448">
        <v>0</v>
      </c>
      <c r="D12" s="448">
        <v>0</v>
      </c>
      <c r="E12" s="448">
        <v>0</v>
      </c>
      <c r="F12" s="448">
        <v>0</v>
      </c>
      <c r="G12" s="448">
        <v>0</v>
      </c>
      <c r="H12" s="448">
        <v>0</v>
      </c>
      <c r="I12" s="448">
        <v>0</v>
      </c>
      <c r="J12" s="448">
        <v>0</v>
      </c>
      <c r="K12" s="448">
        <v>0</v>
      </c>
    </row>
    <row r="13" spans="1:11" ht="21" customHeight="1">
      <c r="A13" s="575">
        <v>4</v>
      </c>
      <c r="B13" s="447" t="s">
        <v>958</v>
      </c>
      <c r="C13" s="449">
        <v>2</v>
      </c>
      <c r="D13" s="449">
        <v>3</v>
      </c>
      <c r="E13" s="449">
        <v>41</v>
      </c>
      <c r="F13" s="449">
        <v>30</v>
      </c>
      <c r="G13" s="449">
        <v>3</v>
      </c>
      <c r="H13" s="449">
        <v>0</v>
      </c>
      <c r="I13" s="449">
        <v>0</v>
      </c>
      <c r="J13" s="449">
        <v>25</v>
      </c>
      <c r="K13" s="449">
        <v>0</v>
      </c>
    </row>
    <row r="14" spans="1:11" ht="21" customHeight="1">
      <c r="A14" s="576"/>
      <c r="B14" s="446" t="s">
        <v>967</v>
      </c>
      <c r="C14" s="448">
        <v>0</v>
      </c>
      <c r="D14" s="448">
        <v>0</v>
      </c>
      <c r="E14" s="448">
        <v>0</v>
      </c>
      <c r="F14" s="448">
        <v>0</v>
      </c>
      <c r="G14" s="448">
        <v>0</v>
      </c>
      <c r="H14" s="448">
        <v>0</v>
      </c>
      <c r="I14" s="448">
        <v>0</v>
      </c>
      <c r="J14" s="448">
        <v>0</v>
      </c>
      <c r="K14" s="448">
        <v>0</v>
      </c>
    </row>
    <row r="15" spans="1:11" ht="21" customHeight="1">
      <c r="A15" s="575">
        <v>5</v>
      </c>
      <c r="B15" s="447" t="s">
        <v>959</v>
      </c>
      <c r="C15" s="449">
        <v>2</v>
      </c>
      <c r="D15" s="449">
        <v>0</v>
      </c>
      <c r="E15" s="449">
        <v>30</v>
      </c>
      <c r="F15" s="449">
        <v>13</v>
      </c>
      <c r="G15" s="449">
        <v>0</v>
      </c>
      <c r="H15" s="449">
        <v>0</v>
      </c>
      <c r="I15" s="449">
        <v>0</v>
      </c>
      <c r="J15" s="449">
        <v>2</v>
      </c>
      <c r="K15" s="449">
        <v>0</v>
      </c>
    </row>
    <row r="16" spans="1:11" ht="21" customHeight="1">
      <c r="A16" s="576"/>
      <c r="B16" s="446" t="s">
        <v>967</v>
      </c>
      <c r="C16" s="448">
        <v>0</v>
      </c>
      <c r="D16" s="448">
        <v>0</v>
      </c>
      <c r="E16" s="448">
        <v>0</v>
      </c>
      <c r="F16" s="448">
        <v>0</v>
      </c>
      <c r="G16" s="448">
        <v>0</v>
      </c>
      <c r="H16" s="448">
        <v>0</v>
      </c>
      <c r="I16" s="448">
        <v>0</v>
      </c>
      <c r="J16" s="448">
        <v>0</v>
      </c>
      <c r="K16" s="448">
        <v>0</v>
      </c>
    </row>
    <row r="17" spans="1:11" ht="21" customHeight="1">
      <c r="A17" s="575">
        <v>6</v>
      </c>
      <c r="B17" s="447" t="s">
        <v>960</v>
      </c>
      <c r="C17" s="449">
        <v>12</v>
      </c>
      <c r="D17" s="449">
        <v>10</v>
      </c>
      <c r="E17" s="449">
        <v>751</v>
      </c>
      <c r="F17" s="449">
        <v>0</v>
      </c>
      <c r="G17" s="449">
        <v>49</v>
      </c>
      <c r="H17" s="449">
        <v>12</v>
      </c>
      <c r="I17" s="449">
        <v>2</v>
      </c>
      <c r="J17" s="449">
        <v>182</v>
      </c>
      <c r="K17" s="449">
        <v>2</v>
      </c>
    </row>
    <row r="18" spans="1:11" ht="21" customHeight="1">
      <c r="A18" s="576"/>
      <c r="B18" s="446" t="s">
        <v>967</v>
      </c>
      <c r="C18" s="448">
        <v>0</v>
      </c>
      <c r="D18" s="448">
        <v>0</v>
      </c>
      <c r="E18" s="448">
        <v>0</v>
      </c>
      <c r="F18" s="448">
        <v>0</v>
      </c>
      <c r="G18" s="448">
        <v>0</v>
      </c>
      <c r="H18" s="448">
        <v>0</v>
      </c>
      <c r="I18" s="448">
        <v>0</v>
      </c>
      <c r="J18" s="448">
        <v>0</v>
      </c>
      <c r="K18" s="448">
        <v>0</v>
      </c>
    </row>
    <row r="19" spans="1:11" ht="21" customHeight="1">
      <c r="A19" s="575">
        <v>7</v>
      </c>
      <c r="B19" s="447" t="s">
        <v>961</v>
      </c>
      <c r="C19" s="353">
        <v>3</v>
      </c>
      <c r="D19" s="353">
        <v>5</v>
      </c>
      <c r="E19" s="353">
        <v>101</v>
      </c>
      <c r="F19" s="353">
        <v>68</v>
      </c>
      <c r="G19" s="353">
        <v>7</v>
      </c>
      <c r="H19" s="353">
        <v>0</v>
      </c>
      <c r="I19" s="353">
        <v>0</v>
      </c>
      <c r="J19" s="353">
        <v>127</v>
      </c>
      <c r="K19" s="353">
        <v>0</v>
      </c>
    </row>
    <row r="20" spans="1:11" ht="21" customHeight="1">
      <c r="A20" s="576"/>
      <c r="B20" s="446" t="s">
        <v>967</v>
      </c>
      <c r="C20" s="448">
        <v>0</v>
      </c>
      <c r="D20" s="448">
        <v>0</v>
      </c>
      <c r="E20" s="448">
        <v>0</v>
      </c>
      <c r="F20" s="448">
        <v>0</v>
      </c>
      <c r="G20" s="448">
        <v>0</v>
      </c>
      <c r="H20" s="448">
        <v>0</v>
      </c>
      <c r="I20" s="448">
        <v>0</v>
      </c>
      <c r="J20" s="448">
        <v>0</v>
      </c>
      <c r="K20" s="448">
        <v>0</v>
      </c>
    </row>
    <row r="21" spans="1:11" ht="21" customHeight="1">
      <c r="A21" s="575">
        <v>8</v>
      </c>
      <c r="B21" s="447" t="s">
        <v>968</v>
      </c>
      <c r="C21" s="449">
        <v>19</v>
      </c>
      <c r="D21" s="449">
        <v>15</v>
      </c>
      <c r="E21" s="449">
        <v>1283</v>
      </c>
      <c r="F21" s="449">
        <v>84</v>
      </c>
      <c r="G21" s="449">
        <v>1612</v>
      </c>
      <c r="H21" s="449">
        <v>12</v>
      </c>
      <c r="I21" s="449">
        <v>2</v>
      </c>
      <c r="J21" s="449">
        <v>363</v>
      </c>
      <c r="K21" s="449">
        <v>42</v>
      </c>
    </row>
    <row r="22" spans="1:11" ht="21" customHeight="1">
      <c r="A22" s="576"/>
      <c r="B22" s="446" t="s">
        <v>967</v>
      </c>
      <c r="C22" s="448">
        <v>0</v>
      </c>
      <c r="D22" s="448">
        <v>0</v>
      </c>
      <c r="E22" s="448">
        <v>0</v>
      </c>
      <c r="F22" s="448">
        <v>0</v>
      </c>
      <c r="G22" s="448">
        <v>0</v>
      </c>
      <c r="H22" s="448">
        <v>0</v>
      </c>
      <c r="I22" s="448">
        <v>0</v>
      </c>
      <c r="J22" s="448">
        <v>0</v>
      </c>
      <c r="K22" s="448">
        <v>0</v>
      </c>
    </row>
    <row r="23" spans="1:11" ht="21" customHeight="1">
      <c r="A23" s="575">
        <v>9</v>
      </c>
      <c r="B23" s="447" t="s">
        <v>963</v>
      </c>
      <c r="C23" s="449">
        <v>2</v>
      </c>
      <c r="D23" s="449">
        <v>0</v>
      </c>
      <c r="E23" s="449">
        <v>161</v>
      </c>
      <c r="F23" s="449">
        <v>2</v>
      </c>
      <c r="G23" s="449">
        <v>16</v>
      </c>
      <c r="H23" s="449">
        <v>0</v>
      </c>
      <c r="I23" s="449">
        <v>0</v>
      </c>
      <c r="J23" s="449">
        <v>11</v>
      </c>
      <c r="K23" s="449">
        <v>0</v>
      </c>
    </row>
    <row r="24" spans="1:11" ht="21" customHeight="1">
      <c r="A24" s="576"/>
      <c r="B24" s="446" t="s">
        <v>967</v>
      </c>
      <c r="C24" s="448">
        <v>0</v>
      </c>
      <c r="D24" s="448">
        <v>0</v>
      </c>
      <c r="E24" s="448">
        <v>0</v>
      </c>
      <c r="F24" s="448">
        <v>0</v>
      </c>
      <c r="G24" s="448">
        <v>0</v>
      </c>
      <c r="H24" s="448">
        <v>0</v>
      </c>
      <c r="I24" s="448">
        <v>0</v>
      </c>
      <c r="J24" s="448">
        <v>0</v>
      </c>
      <c r="K24" s="448">
        <v>0</v>
      </c>
    </row>
    <row r="25" spans="1:11" ht="21" customHeight="1">
      <c r="A25" s="575">
        <v>10</v>
      </c>
      <c r="B25" s="447" t="s">
        <v>964</v>
      </c>
      <c r="C25" s="449">
        <v>0</v>
      </c>
      <c r="D25" s="449">
        <v>0</v>
      </c>
      <c r="E25" s="449">
        <v>240</v>
      </c>
      <c r="F25" s="449">
        <v>1</v>
      </c>
      <c r="G25" s="449">
        <v>1540</v>
      </c>
      <c r="H25" s="449">
        <v>0</v>
      </c>
      <c r="I25" s="449">
        <v>0</v>
      </c>
      <c r="J25" s="449">
        <v>41</v>
      </c>
      <c r="K25" s="449">
        <v>40</v>
      </c>
    </row>
    <row r="26" spans="1:11" ht="21" customHeight="1">
      <c r="A26" s="576"/>
      <c r="B26" s="446" t="s">
        <v>967</v>
      </c>
      <c r="C26" s="448">
        <v>0</v>
      </c>
      <c r="D26" s="448">
        <v>0</v>
      </c>
      <c r="E26" s="448">
        <v>0</v>
      </c>
      <c r="F26" s="448">
        <v>0</v>
      </c>
      <c r="G26" s="448">
        <v>0</v>
      </c>
      <c r="H26" s="448">
        <v>0</v>
      </c>
      <c r="I26" s="448">
        <v>0</v>
      </c>
      <c r="J26" s="448">
        <v>0</v>
      </c>
      <c r="K26" s="448">
        <v>0</v>
      </c>
    </row>
    <row r="27" spans="1:11" s="235" customFormat="1" ht="21" customHeight="1">
      <c r="A27" s="572" t="s">
        <v>965</v>
      </c>
      <c r="B27" s="572"/>
      <c r="C27" s="572"/>
      <c r="D27" s="572"/>
      <c r="E27" s="573"/>
      <c r="F27" s="352"/>
      <c r="G27" s="352"/>
      <c r="H27" s="352"/>
      <c r="I27" s="352"/>
      <c r="J27" s="352"/>
      <c r="K27" s="445" t="s">
        <v>301</v>
      </c>
    </row>
  </sheetData>
  <mergeCells count="15">
    <mergeCell ref="A27:E27"/>
    <mergeCell ref="A23:A24"/>
    <mergeCell ref="A25:A26"/>
    <mergeCell ref="A11:A12"/>
    <mergeCell ref="A13:A14"/>
    <mergeCell ref="A15:A16"/>
    <mergeCell ref="A17:A18"/>
    <mergeCell ref="A19:A20"/>
    <mergeCell ref="A21:A22"/>
    <mergeCell ref="A9:A10"/>
    <mergeCell ref="A4:K4"/>
    <mergeCell ref="A5:A6"/>
    <mergeCell ref="A7:A8"/>
    <mergeCell ref="B5:B6"/>
    <mergeCell ref="C5:K5"/>
  </mergeCells>
  <hyperlinks>
    <hyperlink ref="K27" location="'Index'!A1" display="العودة الى الفهرس" xr:uid="{71479EEB-AB53-4150-B884-C962230239F2}"/>
  </hyperlinks>
  <pageMargins left="0.7" right="0.7" top="0.75" bottom="0.75" header="0.3" footer="0.3"/>
  <pageSetup paperSize="9" scale="3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3C9B-E44A-40AD-8A09-B777C1DEFC03}">
  <dimension ref="A1:F14"/>
  <sheetViews>
    <sheetView showGridLines="0" view="pageBreakPreview" zoomScaleNormal="100" zoomScaleSheetLayoutView="100" workbookViewId="0">
      <selection activeCell="H8" sqref="H8"/>
    </sheetView>
  </sheetViews>
  <sheetFormatPr defaultColWidth="9" defaultRowHeight="19"/>
  <cols>
    <col min="1" max="1" width="52.58203125" style="35" bestFit="1" customWidth="1"/>
    <col min="2" max="6" width="10.25" style="35" customWidth="1"/>
    <col min="7" max="16384" width="9" style="35"/>
  </cols>
  <sheetData>
    <row r="1" spans="1:6" ht="21" customHeight="1">
      <c r="A1" s="1"/>
      <c r="B1" s="1"/>
      <c r="C1" s="1"/>
      <c r="D1" s="42"/>
      <c r="E1" s="42"/>
      <c r="F1" s="42"/>
    </row>
    <row r="2" spans="1:6" ht="21" customHeight="1">
      <c r="A2" s="1"/>
      <c r="B2" s="1"/>
      <c r="C2" s="1"/>
      <c r="D2" s="42"/>
      <c r="E2" s="42"/>
      <c r="F2" s="42"/>
    </row>
    <row r="3" spans="1:6" ht="21" customHeight="1">
      <c r="A3" s="1"/>
      <c r="B3" s="1"/>
      <c r="C3" s="1"/>
      <c r="D3" s="42"/>
      <c r="E3" s="42"/>
      <c r="F3" s="42"/>
    </row>
    <row r="4" spans="1:6" ht="55" customHeight="1">
      <c r="A4" s="479" t="s">
        <v>455</v>
      </c>
      <c r="B4" s="479"/>
      <c r="C4" s="479"/>
      <c r="D4" s="479"/>
      <c r="E4" s="479"/>
      <c r="F4" s="479"/>
    </row>
    <row r="5" spans="1:6" ht="21" customHeight="1">
      <c r="A5" s="540" t="s">
        <v>331</v>
      </c>
      <c r="B5" s="547" t="s">
        <v>270</v>
      </c>
      <c r="C5" s="540" t="s">
        <v>329</v>
      </c>
      <c r="D5" s="540"/>
      <c r="E5" s="540"/>
      <c r="F5" s="540"/>
    </row>
    <row r="6" spans="1:6" ht="21" customHeight="1">
      <c r="A6" s="540"/>
      <c r="B6" s="548"/>
      <c r="C6" s="59">
        <v>2021</v>
      </c>
      <c r="D6" s="59">
        <v>2022</v>
      </c>
      <c r="E6" s="59">
        <v>2023</v>
      </c>
      <c r="F6" s="59">
        <v>2024</v>
      </c>
    </row>
    <row r="7" spans="1:6" ht="21" customHeight="1">
      <c r="A7" s="342" t="s">
        <v>456</v>
      </c>
      <c r="B7" s="547" t="s">
        <v>458</v>
      </c>
      <c r="C7" s="102">
        <v>0</v>
      </c>
      <c r="D7" s="102">
        <v>0</v>
      </c>
      <c r="E7" s="102">
        <v>0</v>
      </c>
      <c r="F7" s="102">
        <v>0</v>
      </c>
    </row>
    <row r="8" spans="1:6" ht="21" customHeight="1">
      <c r="A8" s="342" t="s">
        <v>457</v>
      </c>
      <c r="B8" s="548"/>
      <c r="C8" s="347">
        <v>20</v>
      </c>
      <c r="D8" s="347">
        <v>20</v>
      </c>
      <c r="E8" s="347">
        <v>20</v>
      </c>
      <c r="F8" s="347">
        <v>20</v>
      </c>
    </row>
    <row r="9" spans="1:6" ht="30" customHeight="1">
      <c r="A9" s="342" t="s">
        <v>455</v>
      </c>
      <c r="B9" s="60" t="s">
        <v>340</v>
      </c>
      <c r="C9" s="231">
        <v>0</v>
      </c>
      <c r="D9" s="231">
        <v>0</v>
      </c>
      <c r="E9" s="231">
        <v>0</v>
      </c>
      <c r="F9" s="231">
        <v>0</v>
      </c>
    </row>
    <row r="10" spans="1:6" s="161" customFormat="1" ht="21" customHeight="1">
      <c r="A10" s="541" t="s">
        <v>459</v>
      </c>
      <c r="B10" s="542"/>
      <c r="C10" s="183"/>
      <c r="D10" s="183"/>
      <c r="E10" s="348"/>
      <c r="F10" s="380" t="s">
        <v>301</v>
      </c>
    </row>
    <row r="11" spans="1:6">
      <c r="D11" s="83"/>
      <c r="E11" s="83"/>
      <c r="F11" s="83"/>
    </row>
    <row r="12" spans="1:6">
      <c r="F12" s="83"/>
    </row>
    <row r="13" spans="1:6">
      <c r="F13" s="43"/>
    </row>
    <row r="14" spans="1:6">
      <c r="F14" s="44"/>
    </row>
  </sheetData>
  <mergeCells count="6">
    <mergeCell ref="B7:B8"/>
    <mergeCell ref="A10:B10"/>
    <mergeCell ref="A4:F4"/>
    <mergeCell ref="A5:A6"/>
    <mergeCell ref="B5:B6"/>
    <mergeCell ref="C5:F5"/>
  </mergeCells>
  <hyperlinks>
    <hyperlink ref="F10" location="'Index'!A1" display="العودة الى الفهرس" xr:uid="{FFF07173-3E14-4A9E-9BDB-C890CDAD791B}"/>
  </hyperlinks>
  <pageMargins left="0.7" right="0.7" top="0.75" bottom="0.75" header="0.3" footer="0.3"/>
  <pageSetup paperSize="9" scale="3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35CD8-3B25-4CD2-A28C-72D087702AAE}">
  <dimension ref="A1:D21"/>
  <sheetViews>
    <sheetView showGridLines="0" view="pageBreakPreview" zoomScaleNormal="100" zoomScaleSheetLayoutView="100" workbookViewId="0">
      <selection activeCell="A16" sqref="A16:B16"/>
    </sheetView>
  </sheetViews>
  <sheetFormatPr defaultColWidth="9" defaultRowHeight="19"/>
  <cols>
    <col min="1" max="1" width="28.83203125" style="35" customWidth="1"/>
    <col min="2" max="2" width="10.25" style="35" customWidth="1"/>
    <col min="3" max="4" width="14.75" style="35" customWidth="1"/>
    <col min="5" max="16384" width="9" style="35"/>
  </cols>
  <sheetData>
    <row r="1" spans="1:4" ht="21" customHeight="1">
      <c r="A1" s="1"/>
      <c r="B1" s="1"/>
      <c r="C1" s="1"/>
      <c r="D1" s="42"/>
    </row>
    <row r="2" spans="1:4" ht="21" customHeight="1">
      <c r="A2" s="1"/>
      <c r="B2" s="1"/>
      <c r="C2" s="1"/>
      <c r="D2" s="42"/>
    </row>
    <row r="3" spans="1:4" ht="21" customHeight="1">
      <c r="A3" s="1"/>
      <c r="B3" s="1"/>
      <c r="C3" s="1"/>
      <c r="D3" s="42"/>
    </row>
    <row r="4" spans="1:4" ht="55" customHeight="1">
      <c r="A4" s="479" t="s">
        <v>470</v>
      </c>
      <c r="B4" s="479"/>
      <c r="C4" s="479"/>
      <c r="D4" s="479"/>
    </row>
    <row r="5" spans="1:4" ht="21" customHeight="1">
      <c r="A5" s="540" t="s">
        <v>331</v>
      </c>
      <c r="B5" s="540" t="s">
        <v>270</v>
      </c>
      <c r="C5" s="540" t="s">
        <v>329</v>
      </c>
      <c r="D5" s="540"/>
    </row>
    <row r="6" spans="1:4" ht="21" customHeight="1">
      <c r="A6" s="540"/>
      <c r="B6" s="540"/>
      <c r="C6" s="60">
        <v>2023</v>
      </c>
      <c r="D6" s="60">
        <v>2024</v>
      </c>
    </row>
    <row r="7" spans="1:4" ht="21" customHeight="1">
      <c r="A7" s="365" t="s">
        <v>461</v>
      </c>
      <c r="B7" s="540" t="s">
        <v>458</v>
      </c>
      <c r="C7" s="102">
        <v>3</v>
      </c>
      <c r="D7" s="102">
        <v>3</v>
      </c>
    </row>
    <row r="8" spans="1:4" ht="21" customHeight="1">
      <c r="A8" s="365" t="s">
        <v>462</v>
      </c>
      <c r="B8" s="540"/>
      <c r="C8" s="347">
        <v>11</v>
      </c>
      <c r="D8" s="347">
        <v>11</v>
      </c>
    </row>
    <row r="9" spans="1:4" ht="21" customHeight="1">
      <c r="A9" s="365" t="s">
        <v>463</v>
      </c>
      <c r="B9" s="540"/>
      <c r="C9" s="102">
        <v>1</v>
      </c>
      <c r="D9" s="102">
        <v>1</v>
      </c>
    </row>
    <row r="10" spans="1:4" ht="21" customHeight="1">
      <c r="A10" s="365" t="s">
        <v>464</v>
      </c>
      <c r="B10" s="540"/>
      <c r="C10" s="347">
        <v>78</v>
      </c>
      <c r="D10" s="347">
        <v>78</v>
      </c>
    </row>
    <row r="11" spans="1:4" ht="21" customHeight="1">
      <c r="A11" s="365" t="s">
        <v>465</v>
      </c>
      <c r="B11" s="540"/>
      <c r="C11" s="102">
        <v>64</v>
      </c>
      <c r="D11" s="102">
        <v>64</v>
      </c>
    </row>
    <row r="12" spans="1:4" ht="21" customHeight="1">
      <c r="A12" s="365" t="s">
        <v>466</v>
      </c>
      <c r="B12" s="540"/>
      <c r="C12" s="347">
        <v>14</v>
      </c>
      <c r="D12" s="347">
        <v>14</v>
      </c>
    </row>
    <row r="13" spans="1:4" ht="21" customHeight="1">
      <c r="A13" s="365" t="s">
        <v>467</v>
      </c>
      <c r="B13" s="540"/>
      <c r="C13" s="102" t="s">
        <v>216</v>
      </c>
      <c r="D13" s="102">
        <v>2</v>
      </c>
    </row>
    <row r="14" spans="1:4" ht="21" customHeight="1">
      <c r="A14" s="365" t="s">
        <v>468</v>
      </c>
      <c r="B14" s="540"/>
      <c r="C14" s="347" t="s">
        <v>216</v>
      </c>
      <c r="D14" s="347">
        <v>39</v>
      </c>
    </row>
    <row r="15" spans="1:4" ht="21" customHeight="1">
      <c r="A15" s="365" t="s">
        <v>469</v>
      </c>
      <c r="B15" s="540"/>
      <c r="C15" s="102" t="s">
        <v>216</v>
      </c>
      <c r="D15" s="102">
        <v>2</v>
      </c>
    </row>
    <row r="16" spans="1:4" s="161" customFormat="1" ht="21" customHeight="1">
      <c r="A16" s="579" t="s">
        <v>460</v>
      </c>
      <c r="B16" s="579"/>
      <c r="C16" s="390"/>
      <c r="D16" s="151"/>
    </row>
    <row r="17" spans="1:4" s="161" customFormat="1" ht="21" customHeight="1">
      <c r="A17" s="541" t="s">
        <v>459</v>
      </c>
      <c r="B17" s="542"/>
      <c r="C17" s="543"/>
      <c r="D17" s="380" t="s">
        <v>301</v>
      </c>
    </row>
    <row r="20" spans="1:4">
      <c r="D20" s="83"/>
    </row>
    <row r="21" spans="1:4">
      <c r="D21" s="44"/>
    </row>
  </sheetData>
  <mergeCells count="7">
    <mergeCell ref="A16:B16"/>
    <mergeCell ref="A17:C17"/>
    <mergeCell ref="C5:D5"/>
    <mergeCell ref="B7:B15"/>
    <mergeCell ref="A4:D4"/>
    <mergeCell ref="A5:A6"/>
    <mergeCell ref="B5:B6"/>
  </mergeCells>
  <hyperlinks>
    <hyperlink ref="D17" location="'Index'!A1" display="العودة الى الفهرس" xr:uid="{3430A9DE-7629-4EAF-B60C-A7032D372F27}"/>
  </hyperlinks>
  <pageMargins left="0.7" right="0.7" top="0.75" bottom="0.75" header="0.3" footer="0.3"/>
  <pageSetup paperSize="9" scale="3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Worksheet____15"/>
  <dimension ref="A1:T12"/>
  <sheetViews>
    <sheetView showGridLines="0" view="pageBreakPreview" zoomScaleNormal="100" zoomScaleSheetLayoutView="100" workbookViewId="0">
      <selection activeCell="Q7" sqref="Q7"/>
    </sheetView>
  </sheetViews>
  <sheetFormatPr defaultColWidth="9" defaultRowHeight="19"/>
  <cols>
    <col min="1" max="1" width="37" style="35" bestFit="1" customWidth="1"/>
    <col min="2" max="20" width="10.25" style="35" customWidth="1"/>
    <col min="21" max="16384" width="9" style="35"/>
  </cols>
  <sheetData>
    <row r="1" spans="1:20" ht="21" customHeight="1">
      <c r="A1" s="1"/>
      <c r="B1" s="1"/>
      <c r="C1" s="1"/>
      <c r="D1" s="42"/>
      <c r="E1" s="42"/>
      <c r="F1" s="42"/>
      <c r="G1" s="42"/>
      <c r="H1" s="42"/>
      <c r="I1" s="42"/>
      <c r="J1" s="42"/>
      <c r="K1" s="42"/>
      <c r="L1" s="42"/>
      <c r="M1" s="42"/>
      <c r="N1" s="42"/>
      <c r="O1" s="42"/>
      <c r="P1" s="42"/>
      <c r="Q1" s="42"/>
      <c r="R1" s="42"/>
      <c r="S1" s="42"/>
      <c r="T1" s="42"/>
    </row>
    <row r="2" spans="1:20" ht="21" customHeight="1">
      <c r="A2" s="1"/>
      <c r="B2" s="1"/>
      <c r="C2" s="1"/>
      <c r="D2" s="42"/>
      <c r="E2" s="42"/>
      <c r="F2" s="42"/>
      <c r="G2" s="42"/>
      <c r="H2" s="42"/>
      <c r="I2" s="42"/>
      <c r="J2" s="42"/>
      <c r="K2" s="42"/>
      <c r="L2" s="42"/>
      <c r="M2" s="42"/>
      <c r="N2" s="42"/>
      <c r="O2" s="42"/>
      <c r="P2" s="42"/>
      <c r="Q2" s="42"/>
      <c r="R2" s="42"/>
      <c r="S2" s="42"/>
      <c r="T2" s="42"/>
    </row>
    <row r="3" spans="1:20" ht="21" customHeight="1">
      <c r="A3" s="1"/>
      <c r="B3" s="1"/>
      <c r="C3" s="1"/>
      <c r="D3" s="42"/>
      <c r="E3" s="42"/>
      <c r="F3" s="42"/>
      <c r="G3" s="42"/>
      <c r="H3" s="42"/>
      <c r="I3" s="42"/>
      <c r="J3" s="42"/>
      <c r="K3" s="42"/>
      <c r="L3" s="42"/>
      <c r="M3" s="42"/>
      <c r="N3" s="42"/>
      <c r="O3" s="42"/>
      <c r="P3" s="42"/>
      <c r="Q3" s="42"/>
      <c r="R3" s="42"/>
      <c r="S3" s="42"/>
      <c r="T3" s="42"/>
    </row>
    <row r="4" spans="1:20" ht="55" customHeight="1">
      <c r="A4" s="479" t="s">
        <v>520</v>
      </c>
      <c r="B4" s="479"/>
      <c r="C4" s="479"/>
      <c r="D4" s="479"/>
      <c r="E4" s="479"/>
      <c r="F4" s="479"/>
      <c r="G4" s="479"/>
      <c r="H4" s="479"/>
      <c r="I4" s="479"/>
      <c r="J4" s="479"/>
      <c r="K4" s="479"/>
      <c r="L4" s="479"/>
      <c r="M4" s="479"/>
      <c r="N4" s="479"/>
      <c r="O4" s="479"/>
      <c r="P4" s="479"/>
      <c r="Q4" s="479"/>
      <c r="R4" s="479"/>
      <c r="S4" s="479"/>
      <c r="T4" s="479"/>
    </row>
    <row r="5" spans="1:20" ht="21" customHeight="1">
      <c r="A5" s="540" t="s">
        <v>331</v>
      </c>
      <c r="B5" s="547" t="s">
        <v>270</v>
      </c>
      <c r="C5" s="540" t="s">
        <v>329</v>
      </c>
      <c r="D5" s="540"/>
      <c r="E5" s="540"/>
      <c r="F5" s="540"/>
      <c r="G5" s="540"/>
      <c r="H5" s="540"/>
      <c r="I5" s="540"/>
      <c r="J5" s="540"/>
      <c r="K5" s="540"/>
      <c r="L5" s="540"/>
      <c r="M5" s="540"/>
      <c r="N5" s="540"/>
      <c r="O5" s="540"/>
      <c r="P5" s="540"/>
      <c r="Q5" s="540"/>
      <c r="R5" s="540"/>
      <c r="S5" s="540"/>
      <c r="T5" s="540"/>
    </row>
    <row r="6" spans="1:20" ht="21" customHeight="1">
      <c r="A6" s="540"/>
      <c r="B6" s="548"/>
      <c r="C6" s="59">
        <v>1996</v>
      </c>
      <c r="D6" s="59">
        <v>2001</v>
      </c>
      <c r="E6" s="59">
        <v>2005</v>
      </c>
      <c r="F6" s="59">
        <v>2010</v>
      </c>
      <c r="G6" s="59">
        <v>2011</v>
      </c>
      <c r="H6" s="59">
        <v>2012</v>
      </c>
      <c r="I6" s="59">
        <v>2013</v>
      </c>
      <c r="J6" s="59">
        <v>2014</v>
      </c>
      <c r="K6" s="59">
        <v>2015</v>
      </c>
      <c r="L6" s="59">
        <v>2016</v>
      </c>
      <c r="M6" s="59">
        <v>2017</v>
      </c>
      <c r="N6" s="59">
        <v>2018</v>
      </c>
      <c r="O6" s="59">
        <v>2019</v>
      </c>
      <c r="P6" s="59">
        <v>2020</v>
      </c>
      <c r="Q6" s="59">
        <v>2021</v>
      </c>
      <c r="R6" s="59">
        <v>2022</v>
      </c>
      <c r="S6" s="59">
        <v>2023</v>
      </c>
      <c r="T6" s="59">
        <v>2024</v>
      </c>
    </row>
    <row r="7" spans="1:20" ht="21" customHeight="1">
      <c r="A7" s="365" t="s">
        <v>471</v>
      </c>
      <c r="B7" s="547" t="s">
        <v>394</v>
      </c>
      <c r="C7" s="102">
        <v>8341</v>
      </c>
      <c r="D7" s="102">
        <v>8341</v>
      </c>
      <c r="E7" s="102">
        <v>8341</v>
      </c>
      <c r="F7" s="102">
        <v>8341</v>
      </c>
      <c r="G7" s="102">
        <v>8341</v>
      </c>
      <c r="H7" s="102">
        <v>8341</v>
      </c>
      <c r="I7" s="102">
        <v>8341</v>
      </c>
      <c r="J7" s="102">
        <v>8341</v>
      </c>
      <c r="K7" s="102">
        <v>8341</v>
      </c>
      <c r="L7" s="102">
        <v>8341</v>
      </c>
      <c r="M7" s="102">
        <v>8341</v>
      </c>
      <c r="N7" s="102">
        <v>8341</v>
      </c>
      <c r="O7" s="102">
        <v>8341</v>
      </c>
      <c r="P7" s="102">
        <v>12216</v>
      </c>
      <c r="Q7" s="102">
        <v>12216</v>
      </c>
      <c r="R7" s="102">
        <v>12216</v>
      </c>
      <c r="S7" s="102">
        <v>14382.72</v>
      </c>
      <c r="T7" s="102">
        <v>14382.72</v>
      </c>
    </row>
    <row r="8" spans="1:20" ht="21" customHeight="1">
      <c r="A8" s="365" t="s">
        <v>472</v>
      </c>
      <c r="B8" s="548"/>
      <c r="C8" s="347">
        <v>86859</v>
      </c>
      <c r="D8" s="347">
        <v>86928</v>
      </c>
      <c r="E8" s="347">
        <v>86928</v>
      </c>
      <c r="F8" s="347">
        <v>92458</v>
      </c>
      <c r="G8" s="347">
        <v>92458</v>
      </c>
      <c r="H8" s="347">
        <v>92458</v>
      </c>
      <c r="I8" s="347">
        <v>92458</v>
      </c>
      <c r="J8" s="347">
        <v>92458</v>
      </c>
      <c r="K8" s="347">
        <v>92458</v>
      </c>
      <c r="L8" s="347">
        <v>91298</v>
      </c>
      <c r="M8" s="347">
        <v>91298</v>
      </c>
      <c r="N8" s="347">
        <v>311304</v>
      </c>
      <c r="O8" s="347">
        <v>324151</v>
      </c>
      <c r="P8" s="347">
        <v>324151</v>
      </c>
      <c r="Q8" s="347">
        <v>324151</v>
      </c>
      <c r="R8" s="347">
        <v>337113</v>
      </c>
      <c r="S8" s="347">
        <v>361145.7</v>
      </c>
      <c r="T8" s="347">
        <v>361145.7</v>
      </c>
    </row>
    <row r="9" spans="1:20" ht="21" customHeight="1">
      <c r="A9" s="365" t="s">
        <v>473</v>
      </c>
      <c r="B9" s="60" t="s">
        <v>340</v>
      </c>
      <c r="C9" s="304">
        <v>4.5159362340798814E-2</v>
      </c>
      <c r="D9" s="304">
        <v>4.5195236527716863E-2</v>
      </c>
      <c r="E9" s="304">
        <v>4.5195236527716863E-2</v>
      </c>
      <c r="F9" s="304">
        <v>4.8070370638685418E-2</v>
      </c>
      <c r="G9" s="304">
        <v>4.8070370638685418E-2</v>
      </c>
      <c r="H9" s="304">
        <v>4.8070370638685418E-2</v>
      </c>
      <c r="I9" s="304">
        <v>4.8070370638685418E-2</v>
      </c>
      <c r="J9" s="304">
        <v>4.8070370638685418E-2</v>
      </c>
      <c r="K9" s="304">
        <v>4.8070370638685418E-2</v>
      </c>
      <c r="L9" s="304">
        <v>4.7467268365860189E-2</v>
      </c>
      <c r="M9" s="304">
        <v>4.7467268365860189E-2</v>
      </c>
      <c r="N9" s="304">
        <v>0.16185185339619421</v>
      </c>
      <c r="O9" s="304">
        <v>0.16853121106773364</v>
      </c>
      <c r="P9" s="304">
        <v>0.16853121106773364</v>
      </c>
      <c r="Q9" s="304">
        <v>0.16853121106773364</v>
      </c>
      <c r="R9" s="304">
        <v>0.1752703590508031</v>
      </c>
      <c r="S9" s="304">
        <v>0.18776533835436082</v>
      </c>
      <c r="T9" s="304">
        <v>0.18776497441333409</v>
      </c>
    </row>
    <row r="10" spans="1:20" s="161" customFormat="1" ht="21" customHeight="1">
      <c r="A10" s="541" t="s">
        <v>459</v>
      </c>
      <c r="B10" s="542"/>
      <c r="C10" s="542"/>
      <c r="D10" s="543"/>
      <c r="E10" s="183"/>
      <c r="F10" s="183"/>
      <c r="G10" s="183"/>
      <c r="H10" s="183"/>
      <c r="I10" s="183"/>
      <c r="J10" s="183"/>
      <c r="K10" s="183"/>
      <c r="L10" s="183"/>
      <c r="M10" s="183"/>
      <c r="N10" s="183"/>
      <c r="O10" s="183"/>
      <c r="P10" s="183"/>
      <c r="Q10" s="183"/>
      <c r="R10" s="183"/>
      <c r="S10" s="183"/>
      <c r="T10" s="380" t="s">
        <v>301</v>
      </c>
    </row>
    <row r="11" spans="1:20">
      <c r="C11" s="184"/>
      <c r="D11" s="184"/>
      <c r="E11" s="184"/>
      <c r="F11" s="184"/>
      <c r="G11" s="184"/>
      <c r="H11" s="184"/>
      <c r="I11" s="184"/>
      <c r="J11" s="184"/>
      <c r="K11" s="184"/>
      <c r="L11" s="184"/>
      <c r="M11" s="184"/>
      <c r="N11" s="184"/>
      <c r="O11" s="184"/>
      <c r="P11" s="184"/>
      <c r="Q11" s="184"/>
      <c r="R11" s="184"/>
      <c r="S11" s="184"/>
      <c r="T11" s="184"/>
    </row>
    <row r="12" spans="1:20">
      <c r="M12" s="44"/>
    </row>
  </sheetData>
  <mergeCells count="6">
    <mergeCell ref="A10:D10"/>
    <mergeCell ref="A4:T4"/>
    <mergeCell ref="A5:A6"/>
    <mergeCell ref="C5:T5"/>
    <mergeCell ref="B5:B6"/>
    <mergeCell ref="B7:B8"/>
  </mergeCells>
  <hyperlinks>
    <hyperlink ref="T10" location="'Index'!A1" display="العودة الى الفهرس" xr:uid="{9D5CB054-9E31-43C8-8BBA-E34231807223}"/>
  </hyperlinks>
  <pageMargins left="0.7" right="0.7" top="0.75" bottom="0.75" header="0.3" footer="0.3"/>
  <pageSetup paperSize="9" scale="3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3E9E-8445-4AA6-86DA-1D8A8EF1189F}">
  <dimension ref="A1:H44"/>
  <sheetViews>
    <sheetView showGridLines="0" view="pageBreakPreview" zoomScale="85" zoomScaleNormal="65" zoomScaleSheetLayoutView="85" workbookViewId="0">
      <selection activeCell="C10" sqref="C10"/>
    </sheetView>
  </sheetViews>
  <sheetFormatPr defaultColWidth="8.75" defaultRowHeight="19"/>
  <cols>
    <col min="1" max="1" width="2.83203125" style="31" bestFit="1" customWidth="1"/>
    <col min="2" max="2" width="29.4140625" style="188" bestFit="1" customWidth="1"/>
    <col min="3" max="4" width="14.75" style="31" customWidth="1"/>
    <col min="5" max="6" width="32.83203125" style="31" customWidth="1"/>
    <col min="7" max="7" width="24.25" style="31" customWidth="1"/>
    <col min="8" max="16384" width="8.75" style="31"/>
  </cols>
  <sheetData>
    <row r="1" spans="1:8" ht="21" customHeight="1">
      <c r="A1" s="1"/>
      <c r="B1" s="187"/>
      <c r="C1" s="1"/>
      <c r="D1" s="70"/>
      <c r="E1" s="70"/>
      <c r="F1" s="70"/>
      <c r="G1" s="70"/>
    </row>
    <row r="2" spans="1:8" ht="21" customHeight="1">
      <c r="A2" s="1"/>
      <c r="B2" s="187"/>
      <c r="C2" s="1"/>
      <c r="D2" s="70"/>
      <c r="E2" s="70"/>
      <c r="F2" s="70"/>
      <c r="G2" s="70"/>
    </row>
    <row r="3" spans="1:8" ht="21" customHeight="1">
      <c r="A3" s="1"/>
      <c r="B3" s="187"/>
      <c r="C3" s="1"/>
      <c r="D3" s="70"/>
      <c r="E3" s="70"/>
      <c r="F3" s="70"/>
      <c r="G3" s="70"/>
    </row>
    <row r="4" spans="1:8" ht="55" customHeight="1">
      <c r="A4" s="479" t="s">
        <v>521</v>
      </c>
      <c r="B4" s="479"/>
      <c r="C4" s="479"/>
      <c r="D4" s="479"/>
      <c r="E4" s="479"/>
      <c r="F4" s="479"/>
      <c r="G4" s="479"/>
    </row>
    <row r="5" spans="1:8" ht="21" customHeight="1">
      <c r="A5" s="580" t="s">
        <v>718</v>
      </c>
      <c r="B5" s="580" t="s">
        <v>515</v>
      </c>
      <c r="C5" s="580" t="s">
        <v>516</v>
      </c>
      <c r="D5" s="580" t="s">
        <v>270</v>
      </c>
      <c r="E5" s="580" t="s">
        <v>517</v>
      </c>
      <c r="F5" s="580" t="s">
        <v>518</v>
      </c>
      <c r="G5" s="580" t="s">
        <v>519</v>
      </c>
    </row>
    <row r="6" spans="1:8" ht="21" customHeight="1">
      <c r="A6" s="581"/>
      <c r="B6" s="581"/>
      <c r="C6" s="581"/>
      <c r="D6" s="581"/>
      <c r="E6" s="581"/>
      <c r="F6" s="581"/>
      <c r="G6" s="581"/>
    </row>
    <row r="7" spans="1:8" ht="21" customHeight="1">
      <c r="A7" s="133">
        <v>1</v>
      </c>
      <c r="B7" s="343" t="s">
        <v>474</v>
      </c>
      <c r="C7" s="133" t="s">
        <v>475</v>
      </c>
      <c r="D7" s="580" t="s">
        <v>394</v>
      </c>
      <c r="E7" s="185">
        <v>130700</v>
      </c>
      <c r="F7" s="185">
        <v>0</v>
      </c>
      <c r="G7" s="119">
        <v>130700</v>
      </c>
      <c r="H7" s="43"/>
    </row>
    <row r="8" spans="1:8" ht="21" customHeight="1">
      <c r="A8" s="133">
        <v>2</v>
      </c>
      <c r="B8" s="343" t="s">
        <v>476</v>
      </c>
      <c r="C8" s="133" t="s">
        <v>475</v>
      </c>
      <c r="D8" s="582"/>
      <c r="E8" s="186">
        <v>91507</v>
      </c>
      <c r="F8" s="186">
        <v>0</v>
      </c>
      <c r="G8" s="119">
        <v>91507</v>
      </c>
    </row>
    <row r="9" spans="1:8" ht="21" customHeight="1">
      <c r="A9" s="133">
        <v>3</v>
      </c>
      <c r="B9" s="343" t="s">
        <v>477</v>
      </c>
      <c r="C9" s="133" t="s">
        <v>478</v>
      </c>
      <c r="D9" s="582"/>
      <c r="E9" s="185">
        <v>27086.9</v>
      </c>
      <c r="F9" s="185">
        <v>3065.3</v>
      </c>
      <c r="G9" s="119">
        <v>30152.7</v>
      </c>
    </row>
    <row r="10" spans="1:8" ht="21" customHeight="1">
      <c r="A10" s="133">
        <v>4</v>
      </c>
      <c r="B10" s="343" t="s">
        <v>479</v>
      </c>
      <c r="C10" s="133" t="s">
        <v>475</v>
      </c>
      <c r="D10" s="582"/>
      <c r="E10" s="186">
        <v>28345.66</v>
      </c>
      <c r="F10" s="186">
        <v>0</v>
      </c>
      <c r="G10" s="119">
        <v>28345.66</v>
      </c>
    </row>
    <row r="11" spans="1:8" ht="21" customHeight="1">
      <c r="A11" s="133">
        <v>5</v>
      </c>
      <c r="B11" s="343" t="s">
        <v>480</v>
      </c>
      <c r="C11" s="133" t="s">
        <v>478</v>
      </c>
      <c r="D11" s="582"/>
      <c r="E11" s="185">
        <v>20610</v>
      </c>
      <c r="F11" s="185">
        <v>3875</v>
      </c>
      <c r="G11" s="119">
        <v>24485</v>
      </c>
    </row>
    <row r="12" spans="1:8" ht="21" customHeight="1">
      <c r="A12" s="133">
        <v>6</v>
      </c>
      <c r="B12" s="343" t="s">
        <v>481</v>
      </c>
      <c r="C12" s="133" t="s">
        <v>482</v>
      </c>
      <c r="D12" s="582"/>
      <c r="E12" s="186">
        <v>13485</v>
      </c>
      <c r="F12" s="186">
        <v>0</v>
      </c>
      <c r="G12" s="119">
        <v>13485</v>
      </c>
    </row>
    <row r="13" spans="1:8" ht="21" customHeight="1">
      <c r="A13" s="133">
        <v>7</v>
      </c>
      <c r="B13" s="343" t="s">
        <v>483</v>
      </c>
      <c r="C13" s="133" t="s">
        <v>475</v>
      </c>
      <c r="D13" s="582"/>
      <c r="E13" s="185">
        <v>11300</v>
      </c>
      <c r="F13" s="185">
        <v>0</v>
      </c>
      <c r="G13" s="119">
        <v>11300</v>
      </c>
    </row>
    <row r="14" spans="1:8" ht="21" customHeight="1">
      <c r="A14" s="133">
        <v>8</v>
      </c>
      <c r="B14" s="343" t="s">
        <v>484</v>
      </c>
      <c r="C14" s="133" t="s">
        <v>482</v>
      </c>
      <c r="D14" s="582"/>
      <c r="E14" s="186">
        <v>6528.2</v>
      </c>
      <c r="F14" s="186">
        <v>0</v>
      </c>
      <c r="G14" s="119">
        <v>6528.2</v>
      </c>
    </row>
    <row r="15" spans="1:8" ht="21" customHeight="1">
      <c r="A15" s="133">
        <v>9</v>
      </c>
      <c r="B15" s="343" t="s">
        <v>485</v>
      </c>
      <c r="C15" s="133" t="s">
        <v>486</v>
      </c>
      <c r="D15" s="582"/>
      <c r="E15" s="185">
        <v>0</v>
      </c>
      <c r="F15" s="185">
        <v>5769</v>
      </c>
      <c r="G15" s="119">
        <v>5798</v>
      </c>
      <c r="H15" s="43"/>
    </row>
    <row r="16" spans="1:8" ht="21" customHeight="1">
      <c r="A16" s="133">
        <v>10</v>
      </c>
      <c r="B16" s="343" t="s">
        <v>487</v>
      </c>
      <c r="C16" s="133" t="s">
        <v>482</v>
      </c>
      <c r="D16" s="582"/>
      <c r="E16" s="186">
        <v>4742</v>
      </c>
      <c r="F16" s="186">
        <v>0</v>
      </c>
      <c r="G16" s="119">
        <v>4742</v>
      </c>
    </row>
    <row r="17" spans="1:7" ht="21" customHeight="1">
      <c r="A17" s="133">
        <v>11</v>
      </c>
      <c r="B17" s="343" t="s">
        <v>488</v>
      </c>
      <c r="C17" s="133" t="s">
        <v>482</v>
      </c>
      <c r="D17" s="582"/>
      <c r="E17" s="185">
        <v>4253.58</v>
      </c>
      <c r="F17" s="185">
        <v>0</v>
      </c>
      <c r="G17" s="119">
        <v>4253.58</v>
      </c>
    </row>
    <row r="18" spans="1:7" ht="21" customHeight="1">
      <c r="A18" s="133">
        <v>12</v>
      </c>
      <c r="B18" s="343" t="s">
        <v>489</v>
      </c>
      <c r="C18" s="133" t="s">
        <v>482</v>
      </c>
      <c r="D18" s="582"/>
      <c r="E18" s="186">
        <v>3300</v>
      </c>
      <c r="F18" s="186">
        <v>0</v>
      </c>
      <c r="G18" s="119">
        <v>3300</v>
      </c>
    </row>
    <row r="19" spans="1:7" ht="21" customHeight="1">
      <c r="A19" s="133">
        <v>13</v>
      </c>
      <c r="B19" s="343" t="s">
        <v>490</v>
      </c>
      <c r="C19" s="133" t="s">
        <v>482</v>
      </c>
      <c r="D19" s="582"/>
      <c r="E19" s="185">
        <v>2452</v>
      </c>
      <c r="F19" s="185">
        <v>0</v>
      </c>
      <c r="G19" s="119">
        <v>2452</v>
      </c>
    </row>
    <row r="20" spans="1:7" ht="21" customHeight="1">
      <c r="A20" s="133">
        <v>14</v>
      </c>
      <c r="B20" s="343" t="s">
        <v>491</v>
      </c>
      <c r="C20" s="133" t="s">
        <v>478</v>
      </c>
      <c r="D20" s="582"/>
      <c r="E20" s="186">
        <v>750</v>
      </c>
      <c r="F20" s="186">
        <v>1660</v>
      </c>
      <c r="G20" s="119">
        <v>2410</v>
      </c>
    </row>
    <row r="21" spans="1:7" ht="21" customHeight="1">
      <c r="A21" s="133">
        <v>15</v>
      </c>
      <c r="B21" s="343" t="s">
        <v>492</v>
      </c>
      <c r="C21" s="133" t="s">
        <v>475</v>
      </c>
      <c r="D21" s="582"/>
      <c r="E21" s="185">
        <v>2240</v>
      </c>
      <c r="F21" s="185">
        <v>0</v>
      </c>
      <c r="G21" s="119">
        <v>2240</v>
      </c>
    </row>
    <row r="22" spans="1:7" ht="21" customHeight="1">
      <c r="A22" s="133">
        <v>16</v>
      </c>
      <c r="B22" s="343" t="s">
        <v>493</v>
      </c>
      <c r="C22" s="133" t="s">
        <v>482</v>
      </c>
      <c r="D22" s="582"/>
      <c r="E22" s="186">
        <v>2141</v>
      </c>
      <c r="F22" s="186">
        <v>0</v>
      </c>
      <c r="G22" s="119">
        <v>2141</v>
      </c>
    </row>
    <row r="23" spans="1:7" ht="21" customHeight="1">
      <c r="A23" s="133">
        <v>17</v>
      </c>
      <c r="B23" s="343" t="s">
        <v>494</v>
      </c>
      <c r="C23" s="133" t="s">
        <v>482</v>
      </c>
      <c r="D23" s="582"/>
      <c r="E23" s="185">
        <v>2036.1</v>
      </c>
      <c r="F23" s="185">
        <v>0</v>
      </c>
      <c r="G23" s="119">
        <v>2036.1</v>
      </c>
    </row>
    <row r="24" spans="1:7" ht="21" customHeight="1">
      <c r="A24" s="133">
        <v>18</v>
      </c>
      <c r="B24" s="343" t="s">
        <v>495</v>
      </c>
      <c r="C24" s="133" t="s">
        <v>482</v>
      </c>
      <c r="D24" s="582"/>
      <c r="E24" s="186">
        <v>1840.9</v>
      </c>
      <c r="F24" s="186">
        <v>0</v>
      </c>
      <c r="G24" s="119">
        <v>1840.9</v>
      </c>
    </row>
    <row r="25" spans="1:7" ht="21" customHeight="1">
      <c r="A25" s="133">
        <v>19</v>
      </c>
      <c r="B25" s="343" t="s">
        <v>496</v>
      </c>
      <c r="C25" s="133" t="s">
        <v>482</v>
      </c>
      <c r="D25" s="582"/>
      <c r="E25" s="185">
        <v>1698</v>
      </c>
      <c r="F25" s="185">
        <v>0</v>
      </c>
      <c r="G25" s="119">
        <v>1698</v>
      </c>
    </row>
    <row r="26" spans="1:7" ht="21" customHeight="1">
      <c r="A26" s="133">
        <v>20</v>
      </c>
      <c r="B26" s="343" t="s">
        <v>497</v>
      </c>
      <c r="C26" s="133" t="s">
        <v>482</v>
      </c>
      <c r="D26" s="582"/>
      <c r="E26" s="186">
        <v>1542</v>
      </c>
      <c r="F26" s="186">
        <v>0</v>
      </c>
      <c r="G26" s="119">
        <v>1542</v>
      </c>
    </row>
    <row r="27" spans="1:7" ht="21" customHeight="1">
      <c r="A27" s="133">
        <v>21</v>
      </c>
      <c r="B27" s="343" t="s">
        <v>498</v>
      </c>
      <c r="C27" s="133" t="s">
        <v>482</v>
      </c>
      <c r="D27" s="582"/>
      <c r="E27" s="185">
        <v>1190.3800000000001</v>
      </c>
      <c r="F27" s="185">
        <v>0</v>
      </c>
      <c r="G27" s="119">
        <v>1190.3800000000001</v>
      </c>
    </row>
    <row r="28" spans="1:7" ht="21" customHeight="1">
      <c r="A28" s="133">
        <v>22</v>
      </c>
      <c r="B28" s="343" t="s">
        <v>499</v>
      </c>
      <c r="C28" s="133" t="s">
        <v>475</v>
      </c>
      <c r="D28" s="582"/>
      <c r="E28" s="186">
        <v>1158.4100000000001</v>
      </c>
      <c r="F28" s="186">
        <v>0</v>
      </c>
      <c r="G28" s="119">
        <v>1158.4100000000001</v>
      </c>
    </row>
    <row r="29" spans="1:7" ht="21" customHeight="1">
      <c r="A29" s="133">
        <v>23</v>
      </c>
      <c r="B29" s="343" t="s">
        <v>500</v>
      </c>
      <c r="C29" s="133" t="s">
        <v>482</v>
      </c>
      <c r="D29" s="582"/>
      <c r="E29" s="185">
        <v>1011</v>
      </c>
      <c r="F29" s="185">
        <v>0</v>
      </c>
      <c r="G29" s="119">
        <v>1011</v>
      </c>
    </row>
    <row r="30" spans="1:7" ht="21" customHeight="1">
      <c r="A30" s="133">
        <v>24</v>
      </c>
      <c r="B30" s="343" t="s">
        <v>501</v>
      </c>
      <c r="C30" s="133" t="s">
        <v>482</v>
      </c>
      <c r="D30" s="582"/>
      <c r="E30" s="186">
        <v>576.45000000000005</v>
      </c>
      <c r="F30" s="186">
        <v>0</v>
      </c>
      <c r="G30" s="119">
        <v>576.45000000000005</v>
      </c>
    </row>
    <row r="31" spans="1:7" ht="21" customHeight="1">
      <c r="A31" s="133">
        <v>25</v>
      </c>
      <c r="B31" s="343" t="s">
        <v>502</v>
      </c>
      <c r="C31" s="133" t="s">
        <v>482</v>
      </c>
      <c r="D31" s="582"/>
      <c r="E31" s="185">
        <v>217.83</v>
      </c>
      <c r="F31" s="185">
        <v>0</v>
      </c>
      <c r="G31" s="119">
        <v>217.83</v>
      </c>
    </row>
    <row r="32" spans="1:7" ht="21" customHeight="1">
      <c r="A32" s="133">
        <v>26</v>
      </c>
      <c r="B32" s="343" t="s">
        <v>503</v>
      </c>
      <c r="C32" s="133" t="s">
        <v>482</v>
      </c>
      <c r="D32" s="582"/>
      <c r="E32" s="186">
        <v>200</v>
      </c>
      <c r="F32" s="186">
        <v>0</v>
      </c>
      <c r="G32" s="119">
        <v>200</v>
      </c>
    </row>
    <row r="33" spans="1:7" ht="21" customHeight="1">
      <c r="A33" s="133">
        <v>27</v>
      </c>
      <c r="B33" s="343" t="s">
        <v>504</v>
      </c>
      <c r="C33" s="133" t="s">
        <v>482</v>
      </c>
      <c r="D33" s="582"/>
      <c r="E33" s="185">
        <v>76</v>
      </c>
      <c r="F33" s="185">
        <v>0</v>
      </c>
      <c r="G33" s="119">
        <v>76</v>
      </c>
    </row>
    <row r="34" spans="1:7" ht="21" customHeight="1">
      <c r="A34" s="133">
        <v>28</v>
      </c>
      <c r="B34" s="343" t="s">
        <v>505</v>
      </c>
      <c r="C34" s="133" t="s">
        <v>482</v>
      </c>
      <c r="D34" s="582"/>
      <c r="E34" s="186">
        <v>53.9</v>
      </c>
      <c r="F34" s="186">
        <v>0</v>
      </c>
      <c r="G34" s="119">
        <v>53.9</v>
      </c>
    </row>
    <row r="35" spans="1:7" ht="21" customHeight="1">
      <c r="A35" s="133">
        <v>29</v>
      </c>
      <c r="B35" s="343" t="s">
        <v>506</v>
      </c>
      <c r="C35" s="133" t="s">
        <v>482</v>
      </c>
      <c r="D35" s="582"/>
      <c r="E35" s="185">
        <v>34.630000000000003</v>
      </c>
      <c r="F35" s="185">
        <v>0</v>
      </c>
      <c r="G35" s="119">
        <v>34.630000000000003</v>
      </c>
    </row>
    <row r="36" spans="1:7" ht="21" customHeight="1">
      <c r="A36" s="133">
        <v>30</v>
      </c>
      <c r="B36" s="343" t="s">
        <v>507</v>
      </c>
      <c r="C36" s="133" t="s">
        <v>482</v>
      </c>
      <c r="D36" s="582"/>
      <c r="E36" s="186">
        <v>32.71</v>
      </c>
      <c r="F36" s="186">
        <v>0</v>
      </c>
      <c r="G36" s="119">
        <v>32.71</v>
      </c>
    </row>
    <row r="37" spans="1:7" ht="21" customHeight="1">
      <c r="A37" s="133">
        <v>31</v>
      </c>
      <c r="B37" s="343" t="s">
        <v>508</v>
      </c>
      <c r="C37" s="133" t="s">
        <v>482</v>
      </c>
      <c r="D37" s="582"/>
      <c r="E37" s="185">
        <v>29.57</v>
      </c>
      <c r="F37" s="185">
        <v>0</v>
      </c>
      <c r="G37" s="119">
        <v>29.57</v>
      </c>
    </row>
    <row r="38" spans="1:7" ht="21" customHeight="1">
      <c r="A38" s="133">
        <v>32</v>
      </c>
      <c r="B38" s="343" t="s">
        <v>509</v>
      </c>
      <c r="C38" s="133" t="s">
        <v>510</v>
      </c>
      <c r="D38" s="582"/>
      <c r="E38" s="186">
        <v>0</v>
      </c>
      <c r="F38" s="186">
        <v>9.39</v>
      </c>
      <c r="G38" s="119">
        <v>9.39</v>
      </c>
    </row>
    <row r="39" spans="1:7" ht="21" customHeight="1">
      <c r="A39" s="133">
        <v>33</v>
      </c>
      <c r="B39" s="343" t="s">
        <v>511</v>
      </c>
      <c r="C39" s="133" t="s">
        <v>482</v>
      </c>
      <c r="D39" s="582"/>
      <c r="E39" s="185">
        <v>5</v>
      </c>
      <c r="F39" s="185">
        <v>0</v>
      </c>
      <c r="G39" s="119">
        <v>5</v>
      </c>
    </row>
    <row r="40" spans="1:7" ht="21" customHeight="1">
      <c r="A40" s="133">
        <v>34</v>
      </c>
      <c r="B40" s="343" t="s">
        <v>512</v>
      </c>
      <c r="C40" s="133" t="s">
        <v>486</v>
      </c>
      <c r="D40" s="582"/>
      <c r="E40" s="186">
        <v>0</v>
      </c>
      <c r="F40" s="186">
        <v>4.03</v>
      </c>
      <c r="G40" s="119">
        <v>4.03</v>
      </c>
    </row>
    <row r="41" spans="1:7" ht="21" customHeight="1">
      <c r="A41" s="133">
        <v>35</v>
      </c>
      <c r="B41" s="343" t="s">
        <v>513</v>
      </c>
      <c r="C41" s="133" t="s">
        <v>482</v>
      </c>
      <c r="D41" s="582"/>
      <c r="E41" s="185">
        <v>1.48</v>
      </c>
      <c r="F41" s="185">
        <v>0</v>
      </c>
      <c r="G41" s="119">
        <v>1.48</v>
      </c>
    </row>
    <row r="42" spans="1:7" ht="21" customHeight="1">
      <c r="A42" s="133">
        <v>36</v>
      </c>
      <c r="B42" s="343" t="s">
        <v>514</v>
      </c>
      <c r="C42" s="133" t="s">
        <v>482</v>
      </c>
      <c r="D42" s="581"/>
      <c r="E42" s="186">
        <v>0</v>
      </c>
      <c r="F42" s="186">
        <v>0</v>
      </c>
      <c r="G42" s="238">
        <v>0</v>
      </c>
    </row>
    <row r="43" spans="1:7" s="158" customFormat="1" ht="21" customHeight="1">
      <c r="A43" s="583" t="s">
        <v>459</v>
      </c>
      <c r="B43" s="583"/>
      <c r="C43" s="584"/>
      <c r="D43" s="584"/>
      <c r="E43" s="189"/>
      <c r="F43" s="189"/>
      <c r="G43" s="189"/>
    </row>
    <row r="44" spans="1:7">
      <c r="A44" s="585" t="s">
        <v>522</v>
      </c>
      <c r="B44" s="586"/>
      <c r="C44" s="586"/>
      <c r="D44" s="391"/>
      <c r="G44" s="380" t="s">
        <v>301</v>
      </c>
    </row>
  </sheetData>
  <mergeCells count="12">
    <mergeCell ref="A43:B43"/>
    <mergeCell ref="C43:D43"/>
    <mergeCell ref="A44:C44"/>
    <mergeCell ref="E5:E6"/>
    <mergeCell ref="G5:G6"/>
    <mergeCell ref="A4:G4"/>
    <mergeCell ref="F5:F6"/>
    <mergeCell ref="D7:D42"/>
    <mergeCell ref="A5:A6"/>
    <mergeCell ref="B5:B6"/>
    <mergeCell ref="C5:C6"/>
    <mergeCell ref="D5:D6"/>
  </mergeCells>
  <hyperlinks>
    <hyperlink ref="G44" location="'Index'!A1" display="العودة الى الفهرس" xr:uid="{43C16B33-408E-42D9-B668-23296FB0F23A}"/>
  </hyperlinks>
  <pageMargins left="0.7" right="0.7" top="0.75" bottom="0.75" header="0.3" footer="0.3"/>
  <pageSetup scale="3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Worksheet____16"/>
  <dimension ref="A1:J15"/>
  <sheetViews>
    <sheetView showGridLines="0" view="pageBreakPreview" zoomScaleNormal="100" zoomScaleSheetLayoutView="100" workbookViewId="0">
      <selection activeCell="B14" sqref="B14"/>
    </sheetView>
  </sheetViews>
  <sheetFormatPr defaultColWidth="8.75" defaultRowHeight="19"/>
  <cols>
    <col min="1" max="1" width="32.1640625" style="79" customWidth="1"/>
    <col min="2" max="6" width="11.75" style="79" customWidth="1"/>
    <col min="7" max="16384" width="8.75" style="31"/>
  </cols>
  <sheetData>
    <row r="1" spans="1:10" ht="21" customHeight="1">
      <c r="A1" s="1"/>
      <c r="B1" s="1"/>
      <c r="C1" s="1"/>
      <c r="D1" s="1"/>
      <c r="E1" s="1"/>
      <c r="F1" s="82"/>
    </row>
    <row r="2" spans="1:10" ht="21" customHeight="1">
      <c r="A2" s="1"/>
      <c r="B2" s="1"/>
      <c r="C2" s="1"/>
      <c r="D2" s="1"/>
      <c r="E2" s="1"/>
      <c r="F2" s="82"/>
    </row>
    <row r="3" spans="1:10" ht="21" customHeight="1">
      <c r="A3" s="1"/>
      <c r="B3" s="1"/>
      <c r="C3" s="1"/>
      <c r="D3" s="1"/>
      <c r="E3" s="1"/>
      <c r="F3" s="29"/>
    </row>
    <row r="4" spans="1:10" ht="55" customHeight="1">
      <c r="A4" s="479" t="s">
        <v>523</v>
      </c>
      <c r="B4" s="479"/>
      <c r="C4" s="479"/>
      <c r="D4" s="479"/>
      <c r="E4" s="479"/>
      <c r="F4" s="479"/>
    </row>
    <row r="5" spans="1:10" ht="21" customHeight="1">
      <c r="A5" s="540" t="s">
        <v>331</v>
      </c>
      <c r="B5" s="547" t="s">
        <v>270</v>
      </c>
      <c r="C5" s="540" t="s">
        <v>329</v>
      </c>
      <c r="D5" s="540"/>
      <c r="E5" s="540"/>
      <c r="F5" s="540"/>
    </row>
    <row r="6" spans="1:10" ht="21" customHeight="1">
      <c r="A6" s="540"/>
      <c r="B6" s="548"/>
      <c r="C6" s="60">
        <v>2021</v>
      </c>
      <c r="D6" s="60">
        <v>2022</v>
      </c>
      <c r="E6" s="60">
        <v>2023</v>
      </c>
      <c r="F6" s="60">
        <v>2024</v>
      </c>
    </row>
    <row r="7" spans="1:10" ht="21" customHeight="1">
      <c r="A7" s="342" t="s">
        <v>525</v>
      </c>
      <c r="B7" s="95" t="s">
        <v>394</v>
      </c>
      <c r="C7" s="345">
        <v>27000.000000000004</v>
      </c>
      <c r="D7" s="345">
        <v>27000.000000000004</v>
      </c>
      <c r="E7" s="345">
        <v>27000.000000000004</v>
      </c>
      <c r="F7" s="345">
        <v>27000.000000000004</v>
      </c>
    </row>
    <row r="8" spans="1:10" ht="21" customHeight="1">
      <c r="A8" s="342" t="s">
        <v>524</v>
      </c>
      <c r="B8" s="95" t="s">
        <v>340</v>
      </c>
      <c r="C8" s="181">
        <v>1.3500000000000002E-2</v>
      </c>
      <c r="D8" s="181">
        <v>1.3500000000000002E-2</v>
      </c>
      <c r="E8" s="181">
        <v>1.3500000000000002E-2</v>
      </c>
      <c r="F8" s="181">
        <v>1.3500000000000002E-2</v>
      </c>
    </row>
    <row r="9" spans="1:10" s="158" customFormat="1" ht="21" customHeight="1">
      <c r="A9" s="569" t="s">
        <v>371</v>
      </c>
      <c r="B9" s="570"/>
      <c r="C9" s="179"/>
      <c r="D9" s="179"/>
      <c r="E9" s="179"/>
      <c r="F9" s="380" t="s">
        <v>301</v>
      </c>
    </row>
    <row r="10" spans="1:10">
      <c r="G10" s="79"/>
      <c r="H10" s="79"/>
      <c r="I10" s="79"/>
      <c r="J10" s="79"/>
    </row>
    <row r="11" spans="1:10">
      <c r="G11" s="79"/>
      <c r="H11" s="79"/>
      <c r="I11" s="79"/>
      <c r="J11" s="79"/>
    </row>
    <row r="12" spans="1:10">
      <c r="G12" s="79"/>
      <c r="H12" s="79"/>
      <c r="I12" s="79"/>
      <c r="J12" s="79"/>
    </row>
    <row r="13" spans="1:10">
      <c r="G13" s="79"/>
      <c r="H13" s="79"/>
      <c r="I13" s="79"/>
      <c r="J13" s="79"/>
    </row>
    <row r="14" spans="1:10">
      <c r="G14" s="79"/>
      <c r="H14" s="79"/>
      <c r="I14" s="79"/>
      <c r="J14" s="79"/>
    </row>
    <row r="15" spans="1:10">
      <c r="G15" s="79"/>
      <c r="H15" s="79"/>
      <c r="I15" s="79"/>
      <c r="J15" s="79"/>
    </row>
  </sheetData>
  <mergeCells count="5">
    <mergeCell ref="C5:F5"/>
    <mergeCell ref="A4:F4"/>
    <mergeCell ref="A5:A6"/>
    <mergeCell ref="B5:B6"/>
    <mergeCell ref="A9:B9"/>
  </mergeCells>
  <hyperlinks>
    <hyperlink ref="F9" location="'Index'!A1" display="العودة الى الفهرس" xr:uid="{82E422BD-6896-4D8C-AE16-D56931C47249}"/>
  </hyperlinks>
  <pageMargins left="0.7" right="0.7" top="0.75" bottom="0.75" header="0.3" footer="0.3"/>
  <pageSetup paperSize="9" scale="68" orientation="portrait"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EC493-A80D-49C0-92B1-AFECB54F9BBE}">
  <dimension ref="A1:F22"/>
  <sheetViews>
    <sheetView showGridLines="0" view="pageBreakPreview" zoomScaleNormal="80" zoomScaleSheetLayoutView="100" workbookViewId="0">
      <selection activeCell="E20" sqref="E20"/>
    </sheetView>
  </sheetViews>
  <sheetFormatPr defaultColWidth="9" defaultRowHeight="19"/>
  <cols>
    <col min="1" max="1" width="3.83203125" style="69" customWidth="1"/>
    <col min="2" max="2" width="18.25" style="69" customWidth="1"/>
    <col min="3" max="3" width="15.1640625" style="69" bestFit="1" customWidth="1"/>
    <col min="4" max="6" width="12.58203125" style="69" customWidth="1"/>
    <col min="7" max="16384" width="9" style="69"/>
  </cols>
  <sheetData>
    <row r="1" spans="1:6" ht="21" customHeight="1">
      <c r="A1" s="1"/>
      <c r="B1" s="1"/>
      <c r="C1" s="1"/>
      <c r="D1" s="70"/>
      <c r="E1" s="70"/>
      <c r="F1" s="70"/>
    </row>
    <row r="2" spans="1:6" ht="21" customHeight="1">
      <c r="A2" s="1"/>
      <c r="B2" s="1"/>
      <c r="C2" s="1"/>
      <c r="D2" s="70"/>
      <c r="E2" s="70"/>
      <c r="F2" s="70"/>
    </row>
    <row r="3" spans="1:6" ht="21" customHeight="1">
      <c r="A3" s="1"/>
      <c r="B3" s="1"/>
      <c r="C3" s="1"/>
      <c r="D3" s="70"/>
      <c r="E3" s="70"/>
      <c r="F3" s="70"/>
    </row>
    <row r="4" spans="1:6" ht="55" customHeight="1">
      <c r="A4" s="479" t="s">
        <v>526</v>
      </c>
      <c r="B4" s="479"/>
      <c r="C4" s="479"/>
      <c r="D4" s="479"/>
      <c r="E4" s="479"/>
      <c r="F4" s="479"/>
    </row>
    <row r="5" spans="1:6" ht="21" customHeight="1">
      <c r="A5" s="587" t="s">
        <v>718</v>
      </c>
      <c r="B5" s="587" t="s">
        <v>302</v>
      </c>
      <c r="C5" s="587" t="s">
        <v>270</v>
      </c>
      <c r="D5" s="587" t="s">
        <v>329</v>
      </c>
      <c r="E5" s="587"/>
      <c r="F5" s="587"/>
    </row>
    <row r="6" spans="1:6" ht="21" customHeight="1">
      <c r="A6" s="587"/>
      <c r="B6" s="587"/>
      <c r="C6" s="587"/>
      <c r="D6" s="62">
        <v>2022</v>
      </c>
      <c r="E6" s="62">
        <v>2023</v>
      </c>
      <c r="F6" s="62">
        <v>2024</v>
      </c>
    </row>
    <row r="7" spans="1:6" ht="21" customHeight="1">
      <c r="A7" s="62">
        <v>1</v>
      </c>
      <c r="B7" s="62" t="s">
        <v>274</v>
      </c>
      <c r="C7" s="588" t="s">
        <v>527</v>
      </c>
      <c r="D7" s="100">
        <v>166.6085092310571</v>
      </c>
      <c r="E7" s="100">
        <v>85.370658993913395</v>
      </c>
      <c r="F7" s="100">
        <v>74.614376522742006</v>
      </c>
    </row>
    <row r="8" spans="1:6" ht="21" customHeight="1">
      <c r="A8" s="62">
        <v>2</v>
      </c>
      <c r="B8" s="62" t="s">
        <v>276</v>
      </c>
      <c r="C8" s="589"/>
      <c r="D8" s="101">
        <v>108.446688817866</v>
      </c>
      <c r="E8" s="101">
        <v>74.069042018083138</v>
      </c>
      <c r="F8" s="101">
        <v>69.394784147541031</v>
      </c>
    </row>
    <row r="9" spans="1:6" ht="21" customHeight="1">
      <c r="A9" s="62">
        <v>3</v>
      </c>
      <c r="B9" s="62" t="s">
        <v>278</v>
      </c>
      <c r="C9" s="589"/>
      <c r="D9" s="100">
        <v>113.9103192644117</v>
      </c>
      <c r="E9" s="100">
        <v>61.075082414708838</v>
      </c>
      <c r="F9" s="100">
        <v>59.418700511998694</v>
      </c>
    </row>
    <row r="10" spans="1:6" ht="21" customHeight="1">
      <c r="A10" s="62">
        <v>4</v>
      </c>
      <c r="B10" s="62" t="s">
        <v>280</v>
      </c>
      <c r="C10" s="589"/>
      <c r="D10" s="101">
        <v>124.88664770825051</v>
      </c>
      <c r="E10" s="101">
        <v>65.940771844066262</v>
      </c>
      <c r="F10" s="101">
        <v>63.756163366823543</v>
      </c>
    </row>
    <row r="11" spans="1:6" ht="21" customHeight="1">
      <c r="A11" s="62">
        <v>5</v>
      </c>
      <c r="B11" s="62" t="s">
        <v>283</v>
      </c>
      <c r="C11" s="589"/>
      <c r="D11" s="100">
        <v>154.12856156953109</v>
      </c>
      <c r="E11" s="100">
        <v>91.525667795218951</v>
      </c>
      <c r="F11" s="100">
        <v>79.375543017135698</v>
      </c>
    </row>
    <row r="12" spans="1:6" ht="21" customHeight="1">
      <c r="A12" s="62">
        <v>6</v>
      </c>
      <c r="B12" s="62" t="s">
        <v>284</v>
      </c>
      <c r="C12" s="589"/>
      <c r="D12" s="101">
        <v>76.181506046604142</v>
      </c>
      <c r="E12" s="101">
        <v>61.880473686538338</v>
      </c>
      <c r="F12" s="101">
        <v>61.951651131763228</v>
      </c>
    </row>
    <row r="13" spans="1:6" ht="21" customHeight="1">
      <c r="A13" s="62">
        <v>7</v>
      </c>
      <c r="B13" s="62" t="s">
        <v>286</v>
      </c>
      <c r="C13" s="589"/>
      <c r="D13" s="100">
        <v>66.67488626793147</v>
      </c>
      <c r="E13" s="100">
        <v>46.353322047363527</v>
      </c>
      <c r="F13" s="100">
        <v>42.972926993542899</v>
      </c>
    </row>
    <row r="14" spans="1:6" ht="21" customHeight="1">
      <c r="A14" s="62">
        <v>8</v>
      </c>
      <c r="B14" s="62" t="s">
        <v>288</v>
      </c>
      <c r="C14" s="589"/>
      <c r="D14" s="101">
        <v>125.21287959211401</v>
      </c>
      <c r="E14" s="101">
        <v>69.476334268725495</v>
      </c>
      <c r="F14" s="101">
        <v>60.981390065845517</v>
      </c>
    </row>
    <row r="15" spans="1:6" ht="21" customHeight="1">
      <c r="A15" s="62">
        <v>9</v>
      </c>
      <c r="B15" s="62" t="s">
        <v>290</v>
      </c>
      <c r="C15" s="589"/>
      <c r="D15" s="100">
        <v>65.747164727298326</v>
      </c>
      <c r="E15" s="100">
        <v>80.729308751752626</v>
      </c>
      <c r="F15" s="100">
        <v>45.581768169165358</v>
      </c>
    </row>
    <row r="16" spans="1:6" ht="21" customHeight="1">
      <c r="A16" s="62">
        <v>10</v>
      </c>
      <c r="B16" s="62" t="s">
        <v>293</v>
      </c>
      <c r="C16" s="589"/>
      <c r="D16" s="101">
        <v>91.455861735064403</v>
      </c>
      <c r="E16" s="101">
        <v>97.816337791419329</v>
      </c>
      <c r="F16" s="101">
        <v>87.484985295738966</v>
      </c>
    </row>
    <row r="17" spans="1:6" ht="21" customHeight="1">
      <c r="A17" s="62">
        <v>11</v>
      </c>
      <c r="B17" s="62" t="s">
        <v>294</v>
      </c>
      <c r="C17" s="589"/>
      <c r="D17" s="100">
        <v>204.04059791383861</v>
      </c>
      <c r="E17" s="100">
        <v>84.450481954685031</v>
      </c>
      <c r="F17" s="100">
        <v>80.29720942804795</v>
      </c>
    </row>
    <row r="18" spans="1:6" ht="21" customHeight="1">
      <c r="A18" s="62">
        <v>12</v>
      </c>
      <c r="B18" s="62" t="s">
        <v>334</v>
      </c>
      <c r="C18" s="589"/>
      <c r="D18" s="101">
        <v>62.079473472622389</v>
      </c>
      <c r="E18" s="101">
        <v>89.128980083813744</v>
      </c>
      <c r="F18" s="101">
        <v>57.865154522256468</v>
      </c>
    </row>
    <row r="19" spans="1:6" ht="21" customHeight="1">
      <c r="A19" s="62">
        <v>13</v>
      </c>
      <c r="B19" s="62" t="s">
        <v>297</v>
      </c>
      <c r="C19" s="589"/>
      <c r="D19" s="100">
        <v>59.355038207659469</v>
      </c>
      <c r="E19" s="100">
        <v>85.049612392574318</v>
      </c>
      <c r="F19" s="100">
        <v>79.62054090670064</v>
      </c>
    </row>
    <row r="20" spans="1:6" ht="21" customHeight="1">
      <c r="A20" s="587" t="s">
        <v>272</v>
      </c>
      <c r="B20" s="587"/>
      <c r="C20" s="590"/>
      <c r="D20" s="51">
        <v>109.13293342724992</v>
      </c>
      <c r="E20" s="51">
        <v>76.374313387912537</v>
      </c>
      <c r="F20" s="51">
        <v>66.40886108302324</v>
      </c>
    </row>
    <row r="21" spans="1:6" s="162" customFormat="1" ht="14">
      <c r="A21" s="551" t="s">
        <v>460</v>
      </c>
      <c r="B21" s="551"/>
      <c r="C21" s="551"/>
      <c r="D21" s="392"/>
      <c r="E21" s="392"/>
      <c r="F21" s="151"/>
    </row>
    <row r="22" spans="1:6" s="162" customFormat="1" ht="14">
      <c r="A22" s="591" t="s">
        <v>528</v>
      </c>
      <c r="B22" s="592"/>
      <c r="C22" s="592"/>
      <c r="D22" s="592"/>
      <c r="E22" s="593"/>
      <c r="F22" s="380" t="s">
        <v>301</v>
      </c>
    </row>
  </sheetData>
  <mergeCells count="9">
    <mergeCell ref="A21:C21"/>
    <mergeCell ref="A20:B20"/>
    <mergeCell ref="C7:C20"/>
    <mergeCell ref="A22:E22"/>
    <mergeCell ref="A4:F4"/>
    <mergeCell ref="A5:A6"/>
    <mergeCell ref="B5:B6"/>
    <mergeCell ref="C5:C6"/>
    <mergeCell ref="D5:F5"/>
  </mergeCells>
  <hyperlinks>
    <hyperlink ref="F22" location="'Index'!A1" display="العودة الى الفهرس" xr:uid="{B89E9636-2614-4DAD-B85B-0596E821D926}"/>
  </hyperlinks>
  <pageMargins left="0.7" right="0.7" top="0.75" bottom="0.75" header="0.3" footer="0.3"/>
  <pageSetup paperSize="9" scale="3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4B66-F590-42AF-AE6D-6ED329BDBBD1}">
  <dimension ref="A1:J18"/>
  <sheetViews>
    <sheetView showGridLines="0" view="pageBreakPreview" zoomScale="85" zoomScaleNormal="80" zoomScaleSheetLayoutView="85" workbookViewId="0">
      <selection activeCell="J17" sqref="J17"/>
    </sheetView>
  </sheetViews>
  <sheetFormatPr defaultColWidth="9" defaultRowHeight="19"/>
  <cols>
    <col min="1" max="1" width="3.83203125" style="69" customWidth="1"/>
    <col min="2" max="2" width="24.58203125" style="69" customWidth="1"/>
    <col min="3" max="3" width="14.75" style="69" bestFit="1" customWidth="1"/>
    <col min="4" max="10" width="17"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c r="H2" s="70"/>
      <c r="I2" s="70"/>
      <c r="J2" s="70"/>
    </row>
    <row r="3" spans="1:10" ht="21" customHeight="1">
      <c r="A3" s="1"/>
      <c r="B3" s="1"/>
      <c r="C3" s="1"/>
      <c r="D3" s="70"/>
      <c r="E3" s="70"/>
      <c r="F3" s="70"/>
      <c r="G3" s="70"/>
      <c r="H3" s="70"/>
      <c r="I3" s="70"/>
      <c r="J3" s="70"/>
    </row>
    <row r="4" spans="1:10" ht="55" customHeight="1">
      <c r="A4" s="479" t="s">
        <v>529</v>
      </c>
      <c r="B4" s="479"/>
      <c r="C4" s="479"/>
      <c r="D4" s="479"/>
      <c r="E4" s="479"/>
      <c r="F4" s="479"/>
      <c r="G4" s="479"/>
      <c r="H4" s="479"/>
      <c r="I4" s="479"/>
      <c r="J4" s="479"/>
    </row>
    <row r="5" spans="1:10" ht="21" customHeight="1">
      <c r="A5" s="587" t="s">
        <v>718</v>
      </c>
      <c r="B5" s="587" t="s">
        <v>540</v>
      </c>
      <c r="C5" s="587" t="s">
        <v>270</v>
      </c>
      <c r="D5" s="587" t="s">
        <v>329</v>
      </c>
      <c r="E5" s="587"/>
      <c r="F5" s="587"/>
      <c r="G5" s="587"/>
      <c r="H5" s="587"/>
      <c r="I5" s="587"/>
      <c r="J5" s="587"/>
    </row>
    <row r="6" spans="1:10" ht="21" customHeight="1">
      <c r="A6" s="587"/>
      <c r="B6" s="587"/>
      <c r="C6" s="587"/>
      <c r="D6" s="62">
        <v>2018</v>
      </c>
      <c r="E6" s="62">
        <v>2019</v>
      </c>
      <c r="F6" s="62">
        <v>2020</v>
      </c>
      <c r="G6" s="62">
        <v>2021</v>
      </c>
      <c r="H6" s="62">
        <v>2022</v>
      </c>
      <c r="I6" s="62">
        <v>2023</v>
      </c>
      <c r="J6" s="62">
        <v>2024</v>
      </c>
    </row>
    <row r="7" spans="1:10" ht="21" customHeight="1">
      <c r="A7" s="62">
        <v>1</v>
      </c>
      <c r="B7" s="62" t="s">
        <v>311</v>
      </c>
      <c r="C7" s="533" t="s">
        <v>527</v>
      </c>
      <c r="D7" s="100">
        <v>95.958963282937404</v>
      </c>
      <c r="E7" s="100">
        <v>176.21433574597245</v>
      </c>
      <c r="F7" s="100">
        <v>143.91518373006701</v>
      </c>
      <c r="G7" s="100">
        <v>187.52007211538461</v>
      </c>
      <c r="H7" s="100">
        <v>226.35153144727613</v>
      </c>
      <c r="I7" s="100">
        <v>130.36913378473034</v>
      </c>
      <c r="J7" s="100">
        <v>129.0208649026693</v>
      </c>
    </row>
    <row r="8" spans="1:10" ht="21" customHeight="1">
      <c r="A8" s="62">
        <v>2</v>
      </c>
      <c r="B8" s="62" t="s">
        <v>530</v>
      </c>
      <c r="C8" s="534"/>
      <c r="D8" s="101">
        <v>161.18676212007034</v>
      </c>
      <c r="E8" s="101">
        <v>116.49379278338554</v>
      </c>
      <c r="F8" s="101">
        <v>101.36590485074628</v>
      </c>
      <c r="G8" s="101">
        <v>104.95903275032281</v>
      </c>
      <c r="H8" s="101">
        <v>158.93039089094964</v>
      </c>
      <c r="I8" s="101">
        <v>88.052569681288958</v>
      </c>
      <c r="J8" s="101">
        <v>85.65334747760491</v>
      </c>
    </row>
    <row r="9" spans="1:10" ht="21" customHeight="1">
      <c r="A9" s="62">
        <v>3</v>
      </c>
      <c r="B9" s="62" t="s">
        <v>531</v>
      </c>
      <c r="C9" s="534"/>
      <c r="D9" s="100">
        <v>187.54070387486669</v>
      </c>
      <c r="E9" s="100">
        <v>153.70825602968461</v>
      </c>
      <c r="F9" s="100">
        <v>98.048783368769193</v>
      </c>
      <c r="G9" s="100">
        <v>149.26204643565512</v>
      </c>
      <c r="H9" s="100">
        <v>176.11904191616767</v>
      </c>
      <c r="I9" s="100">
        <v>117.31146004218421</v>
      </c>
      <c r="J9" s="100">
        <v>97.719970265324804</v>
      </c>
    </row>
    <row r="10" spans="1:10" ht="21" customHeight="1">
      <c r="A10" s="62">
        <v>4</v>
      </c>
      <c r="B10" s="62" t="s">
        <v>532</v>
      </c>
      <c r="C10" s="534"/>
      <c r="D10" s="101">
        <v>42.628070175438594</v>
      </c>
      <c r="E10" s="101">
        <v>72.830889540566957</v>
      </c>
      <c r="F10" s="101">
        <v>63.884579108700777</v>
      </c>
      <c r="G10" s="101">
        <v>58.526384752829067</v>
      </c>
      <c r="H10" s="101">
        <v>72.006327630653857</v>
      </c>
      <c r="I10" s="101">
        <v>57.858049832295158</v>
      </c>
      <c r="J10" s="101">
        <v>38.257162742141283</v>
      </c>
    </row>
    <row r="11" spans="1:10" ht="21" customHeight="1">
      <c r="A11" s="62">
        <v>5</v>
      </c>
      <c r="B11" s="62" t="s">
        <v>533</v>
      </c>
      <c r="C11" s="534"/>
      <c r="D11" s="100">
        <v>217.1062440645774</v>
      </c>
      <c r="E11" s="100">
        <v>137.79962370649108</v>
      </c>
      <c r="F11" s="100">
        <v>103.55138971023064</v>
      </c>
      <c r="G11" s="100">
        <v>181.3759265795976</v>
      </c>
      <c r="H11" s="100">
        <v>239.77629749768303</v>
      </c>
      <c r="I11" s="100">
        <v>139.87140678164965</v>
      </c>
      <c r="J11" s="100">
        <v>143.43806332331869</v>
      </c>
    </row>
    <row r="12" spans="1:10" ht="21" customHeight="1">
      <c r="A12" s="62">
        <v>6</v>
      </c>
      <c r="B12" s="62" t="s">
        <v>534</v>
      </c>
      <c r="C12" s="534"/>
      <c r="D12" s="101">
        <v>272.8677773839064</v>
      </c>
      <c r="E12" s="101">
        <v>186.74890958387363</v>
      </c>
      <c r="F12" s="101">
        <v>153.19310595946109</v>
      </c>
      <c r="G12" s="101">
        <v>177.85771959872767</v>
      </c>
      <c r="H12" s="101">
        <v>265.85994795363143</v>
      </c>
      <c r="I12" s="101">
        <v>169.90979381443299</v>
      </c>
      <c r="J12" s="101">
        <v>144.75141043723553</v>
      </c>
    </row>
    <row r="13" spans="1:10" ht="21" customHeight="1">
      <c r="A13" s="62">
        <v>7</v>
      </c>
      <c r="B13" s="62" t="s">
        <v>535</v>
      </c>
      <c r="C13" s="534"/>
      <c r="D13" s="100">
        <v>169.39829119850188</v>
      </c>
      <c r="E13" s="100">
        <v>111.65693689435122</v>
      </c>
      <c r="F13" s="100">
        <v>128.79670074349443</v>
      </c>
      <c r="G13" s="100">
        <v>92.985645370043528</v>
      </c>
      <c r="H13" s="100">
        <v>186.20483341154389</v>
      </c>
      <c r="I13" s="100">
        <v>64.410297927461144</v>
      </c>
      <c r="J13" s="100">
        <v>78.051320667284529</v>
      </c>
    </row>
    <row r="14" spans="1:10" ht="21" customHeight="1">
      <c r="A14" s="62">
        <v>8</v>
      </c>
      <c r="B14" s="62" t="s">
        <v>536</v>
      </c>
      <c r="C14" s="534"/>
      <c r="D14" s="101">
        <v>121.09904115996258</v>
      </c>
      <c r="E14" s="101">
        <v>125.00547020484171</v>
      </c>
      <c r="F14" s="101">
        <v>130.30436320754717</v>
      </c>
      <c r="G14" s="101">
        <v>111.78451296426068</v>
      </c>
      <c r="H14" s="101">
        <v>133.26676010277973</v>
      </c>
      <c r="I14" s="101">
        <v>110.67221158449019</v>
      </c>
      <c r="J14" s="101">
        <v>98.01176921045689</v>
      </c>
    </row>
    <row r="15" spans="1:10" ht="21" customHeight="1">
      <c r="A15" s="62">
        <v>9</v>
      </c>
      <c r="B15" s="62" t="s">
        <v>537</v>
      </c>
      <c r="C15" s="534"/>
      <c r="D15" s="100">
        <v>136.1413390010627</v>
      </c>
      <c r="E15" s="100">
        <v>117.06194379391101</v>
      </c>
      <c r="F15" s="100">
        <v>102.67520134631566</v>
      </c>
      <c r="G15" s="100">
        <v>89.002109210217952</v>
      </c>
      <c r="H15" s="100">
        <v>92.598335677449597</v>
      </c>
      <c r="I15" s="100">
        <v>73.607774265308507</v>
      </c>
      <c r="J15" s="100">
        <v>83.728585640138419</v>
      </c>
    </row>
    <row r="16" spans="1:10" ht="21" customHeight="1">
      <c r="A16" s="62">
        <v>10</v>
      </c>
      <c r="B16" s="62" t="s">
        <v>538</v>
      </c>
      <c r="C16" s="534"/>
      <c r="D16" s="101">
        <v>87.831036983321241</v>
      </c>
      <c r="E16" s="101">
        <v>85.229982363315699</v>
      </c>
      <c r="F16" s="101">
        <v>91.551867699780274</v>
      </c>
      <c r="G16" s="101">
        <v>96.427027655124334</v>
      </c>
      <c r="H16" s="101">
        <v>96.898030532571966</v>
      </c>
      <c r="I16" s="101">
        <v>79.450123369756781</v>
      </c>
      <c r="J16" s="101">
        <v>80.166143471689338</v>
      </c>
    </row>
    <row r="17" spans="1:10" ht="21" customHeight="1">
      <c r="A17" s="536" t="s">
        <v>539</v>
      </c>
      <c r="B17" s="537"/>
      <c r="C17" s="535"/>
      <c r="D17" s="51">
        <v>176.18198559105741</v>
      </c>
      <c r="E17" s="51">
        <v>128.52357220935835</v>
      </c>
      <c r="F17" s="51">
        <v>111.67202034712574</v>
      </c>
      <c r="G17" s="51">
        <v>124.67163051051618</v>
      </c>
      <c r="H17" s="51">
        <v>164.73493113723282</v>
      </c>
      <c r="I17" s="51">
        <v>102.92033332555262</v>
      </c>
      <c r="J17" s="51">
        <v>98.124632858531498</v>
      </c>
    </row>
    <row r="18" spans="1:10" s="162" customFormat="1" ht="14">
      <c r="A18" s="550" t="s">
        <v>541</v>
      </c>
      <c r="B18" s="551"/>
      <c r="C18" s="551"/>
      <c r="D18" s="551"/>
      <c r="E18" s="551"/>
      <c r="F18" s="594"/>
      <c r="G18" s="190"/>
      <c r="H18" s="190"/>
      <c r="I18" s="190"/>
      <c r="J18" s="380" t="s">
        <v>301</v>
      </c>
    </row>
  </sheetData>
  <mergeCells count="8">
    <mergeCell ref="A18:F18"/>
    <mergeCell ref="A17:B17"/>
    <mergeCell ref="C7:C17"/>
    <mergeCell ref="A4:J4"/>
    <mergeCell ref="A5:A6"/>
    <mergeCell ref="B5:B6"/>
    <mergeCell ref="C5:C6"/>
    <mergeCell ref="D5:J5"/>
  </mergeCells>
  <phoneticPr fontId="60" type="noConversion"/>
  <hyperlinks>
    <hyperlink ref="J18" location="'Index'!A1" display="العودة الى الفهرس" xr:uid="{0D1F733F-C118-4D1C-8643-9AAB140D333A}"/>
  </hyperlinks>
  <pageMargins left="0.7" right="0.7" top="0.75" bottom="0.75" header="0.3" footer="0.3"/>
  <pageSetup paperSize="9" scale="41"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B40B6-59C0-4D19-8196-6BC27570DB7B}">
  <dimension ref="A1:J8"/>
  <sheetViews>
    <sheetView showGridLines="0" view="pageBreakPreview" zoomScaleNormal="80" zoomScaleSheetLayoutView="100" workbookViewId="0">
      <selection activeCell="J8" sqref="J8"/>
    </sheetView>
  </sheetViews>
  <sheetFormatPr defaultColWidth="9" defaultRowHeight="19"/>
  <cols>
    <col min="1" max="1" width="3.83203125" style="69" customWidth="1"/>
    <col min="2" max="2" width="18.25" style="69" customWidth="1"/>
    <col min="3" max="3" width="14.75" style="69" bestFit="1"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c r="H2" s="70"/>
      <c r="I2" s="70"/>
      <c r="J2" s="70"/>
    </row>
    <row r="3" spans="1:10" ht="21" customHeight="1">
      <c r="A3" s="1"/>
      <c r="B3" s="1"/>
      <c r="C3" s="1"/>
      <c r="D3" s="70"/>
      <c r="E3" s="70"/>
      <c r="F3" s="70"/>
      <c r="G3" s="70"/>
      <c r="H3" s="70"/>
      <c r="I3" s="70"/>
      <c r="J3" s="70"/>
    </row>
    <row r="4" spans="1:10" ht="55" customHeight="1">
      <c r="A4" s="479" t="s">
        <v>542</v>
      </c>
      <c r="B4" s="479"/>
      <c r="C4" s="479"/>
      <c r="D4" s="479"/>
      <c r="E4" s="479"/>
      <c r="F4" s="479"/>
      <c r="G4" s="479"/>
      <c r="H4" s="479"/>
      <c r="I4" s="479"/>
      <c r="J4" s="479"/>
    </row>
    <row r="5" spans="1:10" ht="21" customHeight="1">
      <c r="A5" s="587" t="s">
        <v>718</v>
      </c>
      <c r="B5" s="587" t="s">
        <v>540</v>
      </c>
      <c r="C5" s="587" t="s">
        <v>270</v>
      </c>
      <c r="D5" s="587" t="s">
        <v>329</v>
      </c>
      <c r="E5" s="587"/>
      <c r="F5" s="587"/>
      <c r="G5" s="587"/>
      <c r="H5" s="587"/>
      <c r="I5" s="587"/>
      <c r="J5" s="587"/>
    </row>
    <row r="6" spans="1:10" ht="21" customHeight="1">
      <c r="A6" s="587"/>
      <c r="B6" s="587"/>
      <c r="C6" s="587"/>
      <c r="D6" s="62">
        <v>2018</v>
      </c>
      <c r="E6" s="62">
        <v>2019</v>
      </c>
      <c r="F6" s="62">
        <v>2020</v>
      </c>
      <c r="G6" s="62">
        <v>2021</v>
      </c>
      <c r="H6" s="62">
        <v>2022</v>
      </c>
      <c r="I6" s="62">
        <v>2023</v>
      </c>
      <c r="J6" s="62">
        <v>2024</v>
      </c>
    </row>
    <row r="7" spans="1:10" ht="21" customHeight="1">
      <c r="A7" s="62">
        <v>1</v>
      </c>
      <c r="B7" s="111" t="s">
        <v>309</v>
      </c>
      <c r="C7" s="112" t="s">
        <v>527</v>
      </c>
      <c r="D7" s="101">
        <v>118</v>
      </c>
      <c r="E7" s="101">
        <v>95</v>
      </c>
      <c r="F7" s="101">
        <v>95</v>
      </c>
      <c r="G7" s="101">
        <v>79</v>
      </c>
      <c r="H7" s="101">
        <v>99</v>
      </c>
      <c r="I7" s="101">
        <v>62.5</v>
      </c>
      <c r="J7" s="101">
        <v>64</v>
      </c>
    </row>
    <row r="8" spans="1:10" s="162" customFormat="1" ht="14">
      <c r="A8" s="550" t="s">
        <v>543</v>
      </c>
      <c r="B8" s="551"/>
      <c r="C8" s="551"/>
      <c r="D8" s="190"/>
      <c r="E8" s="190"/>
      <c r="F8" s="190"/>
      <c r="G8" s="190"/>
      <c r="H8" s="190"/>
      <c r="I8" s="190"/>
      <c r="J8" s="380" t="s">
        <v>301</v>
      </c>
    </row>
  </sheetData>
  <mergeCells count="6">
    <mergeCell ref="A8:C8"/>
    <mergeCell ref="A4:J4"/>
    <mergeCell ref="A5:A6"/>
    <mergeCell ref="B5:B6"/>
    <mergeCell ref="C5:C6"/>
    <mergeCell ref="D5:J5"/>
  </mergeCells>
  <hyperlinks>
    <hyperlink ref="J8" location="'Index'!A1" display="العودة الى الفهرس" xr:uid="{93F133F1-949F-4AE2-BF4A-1A05F243BC3C}"/>
  </hyperlinks>
  <pageMargins left="0.7" right="0.7" top="0.75" bottom="0.75" header="0.3" footer="0.3"/>
  <pageSetup paperSize="9" scale="4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Worksheet____2"/>
  <dimension ref="A1:BF34"/>
  <sheetViews>
    <sheetView showGridLines="0" view="pageBreakPreview" zoomScaleNormal="100" zoomScaleSheetLayoutView="100" workbookViewId="0">
      <selection activeCell="A4" sqref="A4:P4"/>
    </sheetView>
  </sheetViews>
  <sheetFormatPr defaultColWidth="8" defaultRowHeight="20.149999999999999" customHeight="1"/>
  <cols>
    <col min="1" max="1" width="2.83203125" style="3" bestFit="1" customWidth="1"/>
    <col min="2" max="2" width="11.83203125" style="3" bestFit="1" customWidth="1"/>
    <col min="3" max="3" width="17.58203125" style="9" bestFit="1" customWidth="1"/>
    <col min="4" max="4" width="9.75" style="9" bestFit="1" customWidth="1"/>
    <col min="5" max="16" width="11.75" style="9" customWidth="1"/>
    <col min="17" max="16384" width="8" style="3"/>
  </cols>
  <sheetData>
    <row r="1" spans="1:58" ht="21" customHeight="1">
      <c r="A1" s="1"/>
      <c r="B1" s="1"/>
      <c r="C1" s="1"/>
      <c r="D1" s="26"/>
      <c r="E1" s="2"/>
      <c r="F1" s="2"/>
      <c r="G1" s="2"/>
      <c r="H1" s="2"/>
      <c r="I1" s="2"/>
      <c r="J1" s="2"/>
      <c r="K1" s="2"/>
      <c r="L1" s="2"/>
      <c r="M1" s="2"/>
      <c r="N1" s="2"/>
      <c r="O1" s="2"/>
      <c r="P1" s="2"/>
    </row>
    <row r="2" spans="1:58" ht="21" customHeight="1">
      <c r="A2" s="1"/>
      <c r="B2" s="1"/>
      <c r="C2" s="1"/>
      <c r="D2" s="26"/>
      <c r="E2" s="2"/>
      <c r="F2" s="2"/>
      <c r="G2" s="2"/>
      <c r="H2" s="2"/>
      <c r="I2" s="2"/>
      <c r="J2" s="2"/>
      <c r="K2" s="2"/>
      <c r="L2" s="2"/>
      <c r="M2" s="2"/>
      <c r="N2" s="2"/>
      <c r="O2" s="2"/>
      <c r="P2" s="2"/>
    </row>
    <row r="3" spans="1:58" ht="21" customHeight="1">
      <c r="A3" s="1"/>
      <c r="B3" s="1"/>
      <c r="C3" s="1"/>
      <c r="D3" s="26"/>
      <c r="E3" s="19"/>
      <c r="F3" s="19"/>
      <c r="G3" s="19"/>
      <c r="H3" s="19"/>
      <c r="I3" s="19"/>
      <c r="J3" s="19"/>
      <c r="K3" s="19"/>
      <c r="L3" s="19"/>
      <c r="M3" s="19"/>
      <c r="N3" s="19"/>
      <c r="O3" s="19"/>
      <c r="P3" s="19"/>
    </row>
    <row r="4" spans="1:58" s="4" customFormat="1" ht="55" customHeight="1">
      <c r="A4" s="479" t="s">
        <v>324</v>
      </c>
      <c r="B4" s="479"/>
      <c r="C4" s="479"/>
      <c r="D4" s="479"/>
      <c r="E4" s="479"/>
      <c r="F4" s="479"/>
      <c r="G4" s="479"/>
      <c r="H4" s="479"/>
      <c r="I4" s="479"/>
      <c r="J4" s="479"/>
      <c r="K4" s="479"/>
      <c r="L4" s="479"/>
      <c r="M4" s="479"/>
      <c r="N4" s="479"/>
      <c r="O4" s="479"/>
      <c r="P4" s="479"/>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row>
    <row r="5" spans="1:58" s="5" customFormat="1" ht="21" customHeight="1">
      <c r="A5" s="481" t="s">
        <v>718</v>
      </c>
      <c r="B5" s="482" t="s">
        <v>302</v>
      </c>
      <c r="C5" s="482" t="s">
        <v>273</v>
      </c>
      <c r="D5" s="486" t="s">
        <v>270</v>
      </c>
      <c r="E5" s="481" t="s">
        <v>258</v>
      </c>
      <c r="F5" s="481"/>
      <c r="G5" s="481"/>
      <c r="H5" s="481"/>
      <c r="I5" s="481"/>
      <c r="J5" s="481"/>
      <c r="K5" s="481"/>
      <c r="L5" s="481"/>
      <c r="M5" s="481"/>
      <c r="N5" s="481"/>
      <c r="O5" s="481"/>
      <c r="P5" s="481"/>
    </row>
    <row r="6" spans="1:58" s="6" customFormat="1" ht="21" customHeight="1">
      <c r="A6" s="481"/>
      <c r="B6" s="482"/>
      <c r="C6" s="482"/>
      <c r="D6" s="487"/>
      <c r="E6" s="57" t="s">
        <v>257</v>
      </c>
      <c r="F6" s="57" t="s">
        <v>259</v>
      </c>
      <c r="G6" s="57" t="s">
        <v>260</v>
      </c>
      <c r="H6" s="57" t="s">
        <v>261</v>
      </c>
      <c r="I6" s="57" t="s">
        <v>262</v>
      </c>
      <c r="J6" s="57" t="s">
        <v>263</v>
      </c>
      <c r="K6" s="57" t="s">
        <v>264</v>
      </c>
      <c r="L6" s="57" t="s">
        <v>265</v>
      </c>
      <c r="M6" s="57" t="s">
        <v>266</v>
      </c>
      <c r="N6" s="57" t="s">
        <v>267</v>
      </c>
      <c r="O6" s="57" t="s">
        <v>268</v>
      </c>
      <c r="P6" s="57" t="s">
        <v>269</v>
      </c>
    </row>
    <row r="7" spans="1:58" s="5" customFormat="1" ht="21" customHeight="1">
      <c r="A7" s="481">
        <v>1</v>
      </c>
      <c r="B7" s="481" t="s">
        <v>274</v>
      </c>
      <c r="C7" s="57" t="s">
        <v>304</v>
      </c>
      <c r="D7" s="486" t="s">
        <v>303</v>
      </c>
      <c r="E7" s="27">
        <v>29.7</v>
      </c>
      <c r="F7" s="27">
        <v>33.700000000000003</v>
      </c>
      <c r="G7" s="27">
        <v>33</v>
      </c>
      <c r="H7" s="27">
        <v>37.1</v>
      </c>
      <c r="I7" s="27">
        <v>44.7</v>
      </c>
      <c r="J7" s="27">
        <v>46.6</v>
      </c>
      <c r="K7" s="27">
        <v>47</v>
      </c>
      <c r="L7" s="27">
        <v>46.1</v>
      </c>
      <c r="M7" s="27">
        <v>43.7</v>
      </c>
      <c r="N7" s="27">
        <v>40.1</v>
      </c>
      <c r="O7" s="27">
        <v>33.1</v>
      </c>
      <c r="P7" s="27">
        <v>28.6</v>
      </c>
    </row>
    <row r="8" spans="1:58" s="5" customFormat="1" ht="21" customHeight="1">
      <c r="A8" s="481"/>
      <c r="B8" s="481"/>
      <c r="C8" s="57" t="s">
        <v>305</v>
      </c>
      <c r="D8" s="494"/>
      <c r="E8" s="122">
        <v>31</v>
      </c>
      <c r="F8" s="122">
        <v>36.5</v>
      </c>
      <c r="G8" s="122">
        <v>38.5</v>
      </c>
      <c r="H8" s="122">
        <v>39</v>
      </c>
      <c r="I8" s="122">
        <v>45</v>
      </c>
      <c r="J8" s="122">
        <v>47.2</v>
      </c>
      <c r="K8" s="122">
        <v>48.3</v>
      </c>
      <c r="L8" s="122">
        <v>47</v>
      </c>
      <c r="M8" s="122">
        <v>45.1</v>
      </c>
      <c r="N8" s="122">
        <v>41.1</v>
      </c>
      <c r="O8" s="122">
        <v>36</v>
      </c>
      <c r="P8" s="122">
        <v>29.3</v>
      </c>
    </row>
    <row r="9" spans="1:58" s="5" customFormat="1" ht="21" customHeight="1">
      <c r="A9" s="481">
        <v>2</v>
      </c>
      <c r="B9" s="481" t="s">
        <v>276</v>
      </c>
      <c r="C9" s="57" t="s">
        <v>306</v>
      </c>
      <c r="D9" s="494"/>
      <c r="E9" s="123">
        <v>35.299999999999997</v>
      </c>
      <c r="F9" s="123">
        <v>35.5</v>
      </c>
      <c r="G9" s="123">
        <v>37.9</v>
      </c>
      <c r="H9" s="123">
        <v>43</v>
      </c>
      <c r="I9" s="123">
        <v>42</v>
      </c>
      <c r="J9" s="123">
        <v>44.2</v>
      </c>
      <c r="K9" s="123">
        <v>44.9</v>
      </c>
      <c r="L9" s="123">
        <v>41.7</v>
      </c>
      <c r="M9" s="123">
        <v>43.8</v>
      </c>
      <c r="N9" s="123">
        <v>42.9</v>
      </c>
      <c r="O9" s="123">
        <v>37.6</v>
      </c>
      <c r="P9" s="123">
        <v>36.200000000000003</v>
      </c>
    </row>
    <row r="10" spans="1:58" s="5" customFormat="1" ht="21" customHeight="1">
      <c r="A10" s="481"/>
      <c r="B10" s="481"/>
      <c r="C10" s="57" t="s">
        <v>325</v>
      </c>
      <c r="D10" s="494"/>
      <c r="E10" s="123">
        <v>34</v>
      </c>
      <c r="F10" s="123">
        <v>36.4</v>
      </c>
      <c r="G10" s="123">
        <v>40</v>
      </c>
      <c r="H10" s="123">
        <v>43</v>
      </c>
      <c r="I10" s="123">
        <v>45</v>
      </c>
      <c r="J10" s="123">
        <v>49</v>
      </c>
      <c r="K10" s="123">
        <v>46.4</v>
      </c>
      <c r="L10" s="123">
        <v>45</v>
      </c>
      <c r="M10" s="123">
        <v>46</v>
      </c>
      <c r="N10" s="123">
        <v>44</v>
      </c>
      <c r="O10" s="123">
        <v>38</v>
      </c>
      <c r="P10" s="123">
        <v>36</v>
      </c>
    </row>
    <row r="11" spans="1:58" s="5" customFormat="1" ht="21" customHeight="1">
      <c r="A11" s="481"/>
      <c r="B11" s="481"/>
      <c r="C11" s="57" t="s">
        <v>308</v>
      </c>
      <c r="D11" s="494"/>
      <c r="E11" s="123">
        <v>27</v>
      </c>
      <c r="F11" s="123">
        <v>31</v>
      </c>
      <c r="G11" s="123">
        <v>34</v>
      </c>
      <c r="H11" s="123">
        <v>33</v>
      </c>
      <c r="I11" s="123">
        <v>38</v>
      </c>
      <c r="J11" s="123">
        <v>40</v>
      </c>
      <c r="K11" s="123">
        <v>40</v>
      </c>
      <c r="L11" s="123">
        <v>39</v>
      </c>
      <c r="M11" s="123">
        <v>38</v>
      </c>
      <c r="N11" s="123">
        <v>35</v>
      </c>
      <c r="O11" s="123">
        <v>30</v>
      </c>
      <c r="P11" s="123">
        <v>30</v>
      </c>
    </row>
    <row r="12" spans="1:58" s="5" customFormat="1" ht="21" customHeight="1">
      <c r="A12" s="481">
        <v>3</v>
      </c>
      <c r="B12" s="481" t="s">
        <v>278</v>
      </c>
      <c r="C12" s="57" t="s">
        <v>278</v>
      </c>
      <c r="D12" s="494"/>
      <c r="E12" s="27">
        <v>30.8</v>
      </c>
      <c r="F12" s="27">
        <v>33.9</v>
      </c>
      <c r="G12" s="27">
        <v>36.4</v>
      </c>
      <c r="H12" s="27">
        <v>39</v>
      </c>
      <c r="I12" s="27">
        <v>44.1</v>
      </c>
      <c r="J12" s="27">
        <v>48.5</v>
      </c>
      <c r="K12" s="27">
        <v>46.6</v>
      </c>
      <c r="L12" s="27">
        <v>47.4</v>
      </c>
      <c r="M12" s="27">
        <v>46</v>
      </c>
      <c r="N12" s="27">
        <v>41.8</v>
      </c>
      <c r="O12" s="27">
        <v>37.1</v>
      </c>
      <c r="P12" s="27">
        <v>32.5</v>
      </c>
    </row>
    <row r="13" spans="1:58" s="5" customFormat="1" ht="21" customHeight="1">
      <c r="A13" s="481"/>
      <c r="B13" s="481"/>
      <c r="C13" s="57" t="s">
        <v>309</v>
      </c>
      <c r="D13" s="494"/>
      <c r="E13" s="27">
        <v>34.5</v>
      </c>
      <c r="F13" s="27">
        <v>36</v>
      </c>
      <c r="G13" s="27">
        <v>38</v>
      </c>
      <c r="H13" s="27">
        <v>42.6</v>
      </c>
      <c r="I13" s="27">
        <v>46.5</v>
      </c>
      <c r="J13" s="27">
        <v>49</v>
      </c>
      <c r="K13" s="27">
        <v>49.5</v>
      </c>
      <c r="L13" s="27">
        <v>48.5</v>
      </c>
      <c r="M13" s="27">
        <v>47</v>
      </c>
      <c r="N13" s="27">
        <v>42.4</v>
      </c>
      <c r="O13" s="27">
        <v>36.799999999999997</v>
      </c>
      <c r="P13" s="27">
        <v>35.200000000000003</v>
      </c>
    </row>
    <row r="14" spans="1:58" s="5" customFormat="1" ht="21" customHeight="1">
      <c r="A14" s="165">
        <v>4</v>
      </c>
      <c r="B14" s="165" t="s">
        <v>280</v>
      </c>
      <c r="C14" s="57" t="s">
        <v>280</v>
      </c>
      <c r="D14" s="494"/>
      <c r="E14" s="123">
        <v>29</v>
      </c>
      <c r="F14" s="123">
        <v>31</v>
      </c>
      <c r="G14" s="123">
        <v>31</v>
      </c>
      <c r="H14" s="123">
        <v>38</v>
      </c>
      <c r="I14" s="123">
        <v>45</v>
      </c>
      <c r="J14" s="123">
        <v>47</v>
      </c>
      <c r="K14" s="123">
        <v>46</v>
      </c>
      <c r="L14" s="123">
        <v>47</v>
      </c>
      <c r="M14" s="123">
        <v>44.2</v>
      </c>
      <c r="N14" s="123">
        <v>40</v>
      </c>
      <c r="O14" s="123">
        <v>32</v>
      </c>
      <c r="P14" s="123">
        <v>29.3</v>
      </c>
    </row>
    <row r="15" spans="1:58" s="5" customFormat="1" ht="21" customHeight="1">
      <c r="A15" s="481">
        <v>5</v>
      </c>
      <c r="B15" s="481" t="s">
        <v>283</v>
      </c>
      <c r="C15" s="57" t="s">
        <v>310</v>
      </c>
      <c r="D15" s="494"/>
      <c r="E15" s="27">
        <v>32.1</v>
      </c>
      <c r="F15" s="27">
        <v>32.1</v>
      </c>
      <c r="G15" s="27">
        <v>33.700000000000003</v>
      </c>
      <c r="H15" s="27">
        <v>38.6</v>
      </c>
      <c r="I15" s="27">
        <v>46.7</v>
      </c>
      <c r="J15" s="27">
        <v>49.6</v>
      </c>
      <c r="K15" s="27">
        <v>50.8</v>
      </c>
      <c r="L15" s="27">
        <v>49.7</v>
      </c>
      <c r="M15" s="27">
        <v>47.8</v>
      </c>
      <c r="N15" s="27">
        <v>42.1</v>
      </c>
      <c r="O15" s="27">
        <v>37.200000000000003</v>
      </c>
      <c r="P15" s="27">
        <v>28.7</v>
      </c>
    </row>
    <row r="16" spans="1:58" s="5" customFormat="1" ht="21" customHeight="1">
      <c r="A16" s="481"/>
      <c r="B16" s="481"/>
      <c r="C16" s="57" t="s">
        <v>311</v>
      </c>
      <c r="D16" s="494"/>
      <c r="E16" s="27">
        <v>31</v>
      </c>
      <c r="F16" s="27">
        <v>35.1</v>
      </c>
      <c r="G16" s="27">
        <v>34</v>
      </c>
      <c r="H16" s="27">
        <v>40.1</v>
      </c>
      <c r="I16" s="27">
        <v>47.5</v>
      </c>
      <c r="J16" s="27">
        <v>49.4</v>
      </c>
      <c r="K16" s="27">
        <v>51.3</v>
      </c>
      <c r="L16" s="27">
        <v>49.1</v>
      </c>
      <c r="M16" s="27">
        <v>47.3</v>
      </c>
      <c r="N16" s="27">
        <v>42.9</v>
      </c>
      <c r="O16" s="27">
        <v>36.799999999999997</v>
      </c>
      <c r="P16" s="27">
        <v>29.9</v>
      </c>
    </row>
    <row r="17" spans="1:16" s="5" customFormat="1" ht="21" customHeight="1">
      <c r="A17" s="481"/>
      <c r="B17" s="481"/>
      <c r="C17" s="57" t="s">
        <v>312</v>
      </c>
      <c r="D17" s="494"/>
      <c r="E17" s="27">
        <v>30</v>
      </c>
      <c r="F17" s="27">
        <v>29</v>
      </c>
      <c r="G17" s="27">
        <v>31.7</v>
      </c>
      <c r="H17" s="27">
        <v>38.4</v>
      </c>
      <c r="I17" s="27">
        <v>46.8</v>
      </c>
      <c r="J17" s="27">
        <v>49.4</v>
      </c>
      <c r="K17" s="27">
        <v>49.8</v>
      </c>
      <c r="L17" s="27">
        <v>49.4</v>
      </c>
      <c r="M17" s="27">
        <v>46.8</v>
      </c>
      <c r="N17" s="27">
        <v>41.6</v>
      </c>
      <c r="O17" s="27">
        <v>33.799999999999997</v>
      </c>
      <c r="P17" s="27">
        <v>27</v>
      </c>
    </row>
    <row r="18" spans="1:16" s="5" customFormat="1" ht="21" customHeight="1">
      <c r="A18" s="481">
        <v>6</v>
      </c>
      <c r="B18" s="481" t="s">
        <v>284</v>
      </c>
      <c r="C18" s="57" t="s">
        <v>313</v>
      </c>
      <c r="D18" s="494"/>
      <c r="E18" s="123">
        <v>31.3</v>
      </c>
      <c r="F18" s="123">
        <v>34.4</v>
      </c>
      <c r="G18" s="123">
        <v>35.700000000000003</v>
      </c>
      <c r="H18" s="123">
        <v>36.4</v>
      </c>
      <c r="I18" s="123">
        <v>41.1</v>
      </c>
      <c r="J18" s="123">
        <v>42.8</v>
      </c>
      <c r="K18" s="123">
        <v>43.4</v>
      </c>
      <c r="L18" s="123">
        <v>42.2</v>
      </c>
      <c r="M18" s="123">
        <v>40.5</v>
      </c>
      <c r="N18" s="123">
        <v>37.4</v>
      </c>
      <c r="O18" s="123">
        <v>32.4</v>
      </c>
      <c r="P18" s="123">
        <v>31.1</v>
      </c>
    </row>
    <row r="19" spans="1:16" s="5" customFormat="1" ht="21" customHeight="1">
      <c r="A19" s="481"/>
      <c r="B19" s="481"/>
      <c r="C19" s="57" t="s">
        <v>315</v>
      </c>
      <c r="D19" s="494"/>
      <c r="E19" s="123">
        <v>24</v>
      </c>
      <c r="F19" s="123">
        <v>26.2</v>
      </c>
      <c r="G19" s="123">
        <v>26.9</v>
      </c>
      <c r="H19" s="123">
        <v>27.1</v>
      </c>
      <c r="I19" s="123">
        <v>34.1</v>
      </c>
      <c r="J19" s="123">
        <v>34.700000000000003</v>
      </c>
      <c r="K19" s="123">
        <v>35.4</v>
      </c>
      <c r="L19" s="123">
        <v>32.5</v>
      </c>
      <c r="M19" s="123">
        <v>32.1</v>
      </c>
      <c r="N19" s="123">
        <v>31.9</v>
      </c>
      <c r="O19" s="123">
        <v>25.3</v>
      </c>
      <c r="P19" s="123">
        <v>25.6</v>
      </c>
    </row>
    <row r="20" spans="1:16" s="5" customFormat="1" ht="21" customHeight="1">
      <c r="A20" s="481"/>
      <c r="B20" s="481"/>
      <c r="C20" s="57" t="s">
        <v>316</v>
      </c>
      <c r="D20" s="494"/>
      <c r="E20" s="123">
        <v>24</v>
      </c>
      <c r="F20" s="123">
        <v>26.4</v>
      </c>
      <c r="G20" s="123">
        <v>26.4</v>
      </c>
      <c r="H20" s="123">
        <v>27.9</v>
      </c>
      <c r="I20" s="123">
        <v>32.1</v>
      </c>
      <c r="J20" s="123">
        <v>34.4</v>
      </c>
      <c r="K20" s="123">
        <v>33.299999999999997</v>
      </c>
      <c r="L20" s="123">
        <v>32</v>
      </c>
      <c r="M20" s="123">
        <v>31.1</v>
      </c>
      <c r="N20" s="123">
        <v>29.2</v>
      </c>
      <c r="O20" s="123">
        <v>25.8</v>
      </c>
      <c r="P20" s="123">
        <v>26.3</v>
      </c>
    </row>
    <row r="21" spans="1:16" s="5" customFormat="1" ht="21" customHeight="1">
      <c r="A21" s="481">
        <v>7</v>
      </c>
      <c r="B21" s="481" t="s">
        <v>286</v>
      </c>
      <c r="C21" s="57" t="s">
        <v>286</v>
      </c>
      <c r="D21" s="494"/>
      <c r="E21" s="27">
        <v>27.4</v>
      </c>
      <c r="F21" s="27">
        <v>25.6</v>
      </c>
      <c r="G21" s="27">
        <v>33.200000000000003</v>
      </c>
      <c r="H21" s="27">
        <v>36.6</v>
      </c>
      <c r="I21" s="27">
        <v>40.200000000000003</v>
      </c>
      <c r="J21" s="27">
        <v>43.6</v>
      </c>
      <c r="K21" s="27">
        <v>42.1</v>
      </c>
      <c r="L21" s="27">
        <v>43</v>
      </c>
      <c r="M21" s="27">
        <v>39.1</v>
      </c>
      <c r="N21" s="27">
        <v>35.9</v>
      </c>
      <c r="O21" s="27">
        <v>30.3</v>
      </c>
      <c r="P21" s="27">
        <v>25.4</v>
      </c>
    </row>
    <row r="22" spans="1:16" s="5" customFormat="1" ht="21" customHeight="1">
      <c r="A22" s="481"/>
      <c r="B22" s="481"/>
      <c r="C22" s="57" t="s">
        <v>317</v>
      </c>
      <c r="D22" s="494"/>
      <c r="E22" s="27">
        <v>33.4</v>
      </c>
      <c r="F22" s="27">
        <v>30.4</v>
      </c>
      <c r="G22" s="27">
        <v>35</v>
      </c>
      <c r="H22" s="27">
        <v>39</v>
      </c>
      <c r="I22" s="27">
        <v>43.6</v>
      </c>
      <c r="J22" s="27">
        <v>38.6</v>
      </c>
      <c r="K22" s="27">
        <v>41</v>
      </c>
      <c r="L22" s="27">
        <v>39.6</v>
      </c>
      <c r="M22" s="27">
        <v>40.9</v>
      </c>
      <c r="N22" s="27">
        <v>35</v>
      </c>
      <c r="O22" s="27">
        <v>30.4</v>
      </c>
      <c r="P22" s="27">
        <v>30.2</v>
      </c>
    </row>
    <row r="23" spans="1:16" s="5" customFormat="1" ht="21" customHeight="1">
      <c r="A23" s="165">
        <v>8</v>
      </c>
      <c r="B23" s="165" t="s">
        <v>288</v>
      </c>
      <c r="C23" s="57" t="s">
        <v>288</v>
      </c>
      <c r="D23" s="494"/>
      <c r="E23" s="123">
        <v>26</v>
      </c>
      <c r="F23" s="123">
        <v>27.8</v>
      </c>
      <c r="G23" s="123">
        <v>30.2</v>
      </c>
      <c r="H23" s="123">
        <v>34.299999999999997</v>
      </c>
      <c r="I23" s="123">
        <v>40.4</v>
      </c>
      <c r="J23" s="123">
        <v>44</v>
      </c>
      <c r="K23" s="123">
        <v>43.2</v>
      </c>
      <c r="L23" s="123">
        <v>43.4</v>
      </c>
      <c r="M23" s="123">
        <v>40.799999999999997</v>
      </c>
      <c r="N23" s="123">
        <v>37</v>
      </c>
      <c r="O23" s="123">
        <v>30.2</v>
      </c>
      <c r="P23" s="123">
        <v>27.8</v>
      </c>
    </row>
    <row r="24" spans="1:16" s="5" customFormat="1" ht="21" customHeight="1">
      <c r="A24" s="481">
        <v>9</v>
      </c>
      <c r="B24" s="481" t="s">
        <v>290</v>
      </c>
      <c r="C24" s="57" t="s">
        <v>314</v>
      </c>
      <c r="D24" s="494"/>
      <c r="E24" s="27">
        <v>25.6</v>
      </c>
      <c r="F24" s="27">
        <v>25.8</v>
      </c>
      <c r="G24" s="27">
        <v>29.7</v>
      </c>
      <c r="H24" s="27">
        <v>36.299999999999997</v>
      </c>
      <c r="I24" s="27">
        <v>40.9</v>
      </c>
      <c r="J24" s="27">
        <v>46.4</v>
      </c>
      <c r="K24" s="27">
        <v>44.8</v>
      </c>
      <c r="L24" s="27">
        <v>46</v>
      </c>
      <c r="M24" s="27">
        <v>42.8</v>
      </c>
      <c r="N24" s="27">
        <v>37.6</v>
      </c>
      <c r="O24" s="27">
        <v>28.3</v>
      </c>
      <c r="P24" s="27">
        <v>21.8</v>
      </c>
    </row>
    <row r="25" spans="1:16" s="5" customFormat="1" ht="21" customHeight="1">
      <c r="A25" s="481"/>
      <c r="B25" s="481"/>
      <c r="C25" s="57" t="s">
        <v>318</v>
      </c>
      <c r="D25" s="494"/>
      <c r="E25" s="27">
        <v>23.6</v>
      </c>
      <c r="F25" s="27">
        <v>21.4</v>
      </c>
      <c r="G25" s="27">
        <v>28</v>
      </c>
      <c r="H25" s="27">
        <v>34.200000000000003</v>
      </c>
      <c r="I25" s="27">
        <v>37</v>
      </c>
      <c r="J25" s="27">
        <v>42.7</v>
      </c>
      <c r="K25" s="27">
        <v>40</v>
      </c>
      <c r="L25" s="27">
        <v>41.3</v>
      </c>
      <c r="M25" s="27">
        <v>38.6</v>
      </c>
      <c r="N25" s="27">
        <v>35.299999999999997</v>
      </c>
      <c r="O25" s="27">
        <v>24.6</v>
      </c>
      <c r="P25" s="27">
        <v>21.3</v>
      </c>
    </row>
    <row r="26" spans="1:16" s="5" customFormat="1" ht="21" customHeight="1">
      <c r="A26" s="481"/>
      <c r="B26" s="481"/>
      <c r="C26" s="57" t="s">
        <v>319</v>
      </c>
      <c r="D26" s="494"/>
      <c r="E26" s="27">
        <v>28.7</v>
      </c>
      <c r="F26" s="27">
        <v>26.5</v>
      </c>
      <c r="G26" s="27">
        <v>33.200000000000003</v>
      </c>
      <c r="H26" s="27">
        <v>37.4</v>
      </c>
      <c r="I26" s="27">
        <v>43.7</v>
      </c>
      <c r="J26" s="27">
        <v>46.8</v>
      </c>
      <c r="K26" s="27">
        <v>47.3</v>
      </c>
      <c r="L26" s="27">
        <v>46.9</v>
      </c>
      <c r="M26" s="27">
        <v>45.7</v>
      </c>
      <c r="N26" s="27">
        <v>39.200000000000003</v>
      </c>
      <c r="O26" s="27">
        <v>33.1</v>
      </c>
      <c r="P26" s="27">
        <v>30</v>
      </c>
    </row>
    <row r="27" spans="1:16" s="5" customFormat="1" ht="21" customHeight="1">
      <c r="A27" s="165">
        <v>10</v>
      </c>
      <c r="B27" s="165" t="s">
        <v>292</v>
      </c>
      <c r="C27" s="57" t="s">
        <v>292</v>
      </c>
      <c r="D27" s="494"/>
      <c r="E27" s="123">
        <v>32.9</v>
      </c>
      <c r="F27" s="123">
        <v>33.4</v>
      </c>
      <c r="G27" s="123">
        <v>35.9</v>
      </c>
      <c r="H27" s="123">
        <v>38.5</v>
      </c>
      <c r="I27" s="123">
        <v>40.5</v>
      </c>
      <c r="J27" s="123">
        <v>41.4</v>
      </c>
      <c r="K27" s="123">
        <v>42.5</v>
      </c>
      <c r="L27" s="123">
        <v>39.4</v>
      </c>
      <c r="M27" s="123">
        <v>40</v>
      </c>
      <c r="N27" s="123">
        <v>38.6</v>
      </c>
      <c r="O27" s="123">
        <v>36.1</v>
      </c>
      <c r="P27" s="123">
        <v>34.1</v>
      </c>
    </row>
    <row r="28" spans="1:16" s="5" customFormat="1" ht="21" customHeight="1">
      <c r="A28" s="481">
        <v>11</v>
      </c>
      <c r="B28" s="481" t="s">
        <v>294</v>
      </c>
      <c r="C28" s="57" t="s">
        <v>294</v>
      </c>
      <c r="D28" s="494"/>
      <c r="E28" s="27">
        <v>35</v>
      </c>
      <c r="F28" s="27">
        <v>37</v>
      </c>
      <c r="G28" s="27">
        <v>38</v>
      </c>
      <c r="H28" s="27">
        <v>39</v>
      </c>
      <c r="I28" s="27">
        <v>41</v>
      </c>
      <c r="J28" s="27">
        <v>44</v>
      </c>
      <c r="K28" s="27">
        <v>44</v>
      </c>
      <c r="L28" s="27">
        <v>41</v>
      </c>
      <c r="M28" s="27">
        <v>40</v>
      </c>
      <c r="N28" s="27">
        <v>37</v>
      </c>
      <c r="O28" s="27">
        <v>33</v>
      </c>
      <c r="P28" s="27">
        <v>30</v>
      </c>
    </row>
    <row r="29" spans="1:16" s="5" customFormat="1" ht="21" customHeight="1">
      <c r="A29" s="481"/>
      <c r="B29" s="481"/>
      <c r="C29" s="57" t="s">
        <v>320</v>
      </c>
      <c r="D29" s="494"/>
      <c r="E29" s="27">
        <v>36</v>
      </c>
      <c r="F29" s="27">
        <v>39</v>
      </c>
      <c r="G29" s="27">
        <v>40</v>
      </c>
      <c r="H29" s="27">
        <v>42</v>
      </c>
      <c r="I29" s="27">
        <v>44</v>
      </c>
      <c r="J29" s="27">
        <v>46</v>
      </c>
      <c r="K29" s="27">
        <v>47</v>
      </c>
      <c r="L29" s="27">
        <v>45</v>
      </c>
      <c r="M29" s="27">
        <v>44</v>
      </c>
      <c r="N29" s="27">
        <v>40</v>
      </c>
      <c r="O29" s="27">
        <v>35</v>
      </c>
      <c r="P29" s="27">
        <v>31</v>
      </c>
    </row>
    <row r="30" spans="1:16" s="5" customFormat="1" ht="21" customHeight="1">
      <c r="A30" s="165">
        <v>12</v>
      </c>
      <c r="B30" s="165" t="s">
        <v>296</v>
      </c>
      <c r="C30" s="57" t="s">
        <v>296</v>
      </c>
      <c r="D30" s="494"/>
      <c r="E30" s="123">
        <v>28</v>
      </c>
      <c r="F30" s="123">
        <v>29</v>
      </c>
      <c r="G30" s="123">
        <v>32</v>
      </c>
      <c r="H30" s="123">
        <v>31.6</v>
      </c>
      <c r="I30" s="123">
        <v>37</v>
      </c>
      <c r="J30" s="123">
        <v>39.5</v>
      </c>
      <c r="K30" s="123">
        <v>39.799999999999997</v>
      </c>
      <c r="L30" s="123">
        <v>37.5</v>
      </c>
      <c r="M30" s="123">
        <v>37</v>
      </c>
      <c r="N30" s="123">
        <v>34</v>
      </c>
      <c r="O30" s="123">
        <v>29.1</v>
      </c>
      <c r="P30" s="123">
        <v>27.3</v>
      </c>
    </row>
    <row r="31" spans="1:16" s="5" customFormat="1" ht="21" customHeight="1">
      <c r="A31" s="481">
        <v>13</v>
      </c>
      <c r="B31" s="481" t="s">
        <v>297</v>
      </c>
      <c r="C31" s="57" t="s">
        <v>297</v>
      </c>
      <c r="D31" s="494"/>
      <c r="E31" s="27">
        <v>25.3</v>
      </c>
      <c r="F31" s="27">
        <v>25.4</v>
      </c>
      <c r="G31" s="27">
        <v>30.8</v>
      </c>
      <c r="H31" s="27">
        <v>36.5</v>
      </c>
      <c r="I31" s="27">
        <v>40.700000000000003</v>
      </c>
      <c r="J31" s="27">
        <v>47.1</v>
      </c>
      <c r="K31" s="27">
        <v>43.4</v>
      </c>
      <c r="L31" s="27">
        <v>44.8</v>
      </c>
      <c r="M31" s="27">
        <v>41.2</v>
      </c>
      <c r="N31" s="27">
        <v>37.5</v>
      </c>
      <c r="O31" s="27">
        <v>28.3</v>
      </c>
      <c r="P31" s="27">
        <v>24.6</v>
      </c>
    </row>
    <row r="32" spans="1:16" s="7" customFormat="1" ht="21" customHeight="1">
      <c r="A32" s="481"/>
      <c r="B32" s="481"/>
      <c r="C32" s="57" t="s">
        <v>321</v>
      </c>
      <c r="D32" s="494"/>
      <c r="E32" s="27">
        <v>25.5</v>
      </c>
      <c r="F32" s="27">
        <v>23.9</v>
      </c>
      <c r="G32" s="27">
        <v>32</v>
      </c>
      <c r="H32" s="27">
        <v>38.200000000000003</v>
      </c>
      <c r="I32" s="27">
        <v>39.200000000000003</v>
      </c>
      <c r="J32" s="27">
        <v>46.5</v>
      </c>
      <c r="K32" s="27">
        <v>42.7</v>
      </c>
      <c r="L32" s="27">
        <v>41.8</v>
      </c>
      <c r="M32" s="27">
        <v>39.299999999999997</v>
      </c>
      <c r="N32" s="27">
        <v>37.799999999999997</v>
      </c>
      <c r="O32" s="27">
        <v>28.2</v>
      </c>
      <c r="P32" s="27">
        <v>22.4</v>
      </c>
    </row>
    <row r="33" spans="1:16" s="7" customFormat="1" ht="21" customHeight="1">
      <c r="A33" s="483" t="s">
        <v>328</v>
      </c>
      <c r="B33" s="484"/>
      <c r="C33" s="485"/>
      <c r="D33" s="487"/>
      <c r="E33" s="167">
        <v>36</v>
      </c>
      <c r="F33" s="167">
        <v>39</v>
      </c>
      <c r="G33" s="167">
        <v>40</v>
      </c>
      <c r="H33" s="167">
        <v>43</v>
      </c>
      <c r="I33" s="167">
        <v>47.5</v>
      </c>
      <c r="J33" s="167">
        <v>49.6</v>
      </c>
      <c r="K33" s="167">
        <v>51.3</v>
      </c>
      <c r="L33" s="167">
        <v>49.7</v>
      </c>
      <c r="M33" s="167">
        <v>47.8</v>
      </c>
      <c r="N33" s="167">
        <v>44</v>
      </c>
      <c r="O33" s="167">
        <v>38</v>
      </c>
      <c r="P33" s="167">
        <v>36.200000000000003</v>
      </c>
    </row>
    <row r="34" spans="1:16" s="8" customFormat="1" ht="21" customHeight="1">
      <c r="A34" s="491" t="s">
        <v>300</v>
      </c>
      <c r="B34" s="492"/>
      <c r="C34" s="492"/>
      <c r="D34" s="492"/>
      <c r="E34" s="492"/>
      <c r="F34" s="493"/>
      <c r="G34" s="12"/>
      <c r="H34" s="12"/>
      <c r="I34" s="12"/>
      <c r="J34" s="13"/>
      <c r="K34" s="14"/>
      <c r="L34" s="14"/>
      <c r="M34" s="28"/>
      <c r="N34" s="15"/>
      <c r="O34" s="15"/>
      <c r="P34" s="380" t="s">
        <v>301</v>
      </c>
    </row>
  </sheetData>
  <mergeCells count="27">
    <mergeCell ref="E5:P5"/>
    <mergeCell ref="A4:P4"/>
    <mergeCell ref="B28:B29"/>
    <mergeCell ref="A31:A32"/>
    <mergeCell ref="B31:B32"/>
    <mergeCell ref="B7:B8"/>
    <mergeCell ref="D5:D6"/>
    <mergeCell ref="A5:A6"/>
    <mergeCell ref="B5:B6"/>
    <mergeCell ref="C5:C6"/>
    <mergeCell ref="A7:A8"/>
    <mergeCell ref="A33:C33"/>
    <mergeCell ref="D7:D33"/>
    <mergeCell ref="A34:F34"/>
    <mergeCell ref="A9:A11"/>
    <mergeCell ref="B9:B11"/>
    <mergeCell ref="A12:A13"/>
    <mergeCell ref="B12:B13"/>
    <mergeCell ref="A15:A17"/>
    <mergeCell ref="B15:B17"/>
    <mergeCell ref="A18:A20"/>
    <mergeCell ref="B18:B20"/>
    <mergeCell ref="A21:A22"/>
    <mergeCell ref="B21:B22"/>
    <mergeCell ref="A24:A26"/>
    <mergeCell ref="B24:B26"/>
    <mergeCell ref="A28:A29"/>
  </mergeCells>
  <hyperlinks>
    <hyperlink ref="P34" location="'Index'!A1" display="العودة الى الفهرس" xr:uid="{469B9D15-74A7-4B42-8CCD-498365FB281B}"/>
  </hyperlinks>
  <printOptions horizontalCentered="1"/>
  <pageMargins left="0.78" right="0.78740157480314965" top="0.78740157480314965" bottom="0.78740157480314965" header="0" footer="0.59055118110236227"/>
  <pageSetup paperSize="9" scale="57" orientation="landscape" r:id="rId1"/>
  <headerFooter alignWithMargins="0">
    <oddFooter>&amp;C&amp;18 1-5</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57126-E031-4117-B96F-5EBA5E94A130}">
  <dimension ref="A1:H23"/>
  <sheetViews>
    <sheetView showGridLines="0" view="pageBreakPreview" zoomScaleNormal="80" zoomScaleSheetLayoutView="100" workbookViewId="0">
      <selection activeCell="G1" sqref="G1"/>
    </sheetView>
  </sheetViews>
  <sheetFormatPr defaultColWidth="9" defaultRowHeight="19"/>
  <cols>
    <col min="1" max="1" width="3.83203125" style="69" customWidth="1"/>
    <col min="2" max="2" width="18.25" style="69" customWidth="1"/>
    <col min="3" max="3" width="14.75" style="69" bestFit="1" customWidth="1"/>
    <col min="4" max="6" width="10.25" style="69" customWidth="1"/>
    <col min="7" max="16384" width="9" style="69"/>
  </cols>
  <sheetData>
    <row r="1" spans="1:8" ht="21" customHeight="1">
      <c r="A1" s="1"/>
      <c r="B1" s="1"/>
      <c r="C1" s="1"/>
      <c r="D1" s="70"/>
      <c r="E1" s="70"/>
      <c r="F1" s="70"/>
    </row>
    <row r="2" spans="1:8" ht="21" customHeight="1">
      <c r="A2" s="1"/>
      <c r="B2" s="1"/>
      <c r="C2" s="1"/>
      <c r="D2" s="70"/>
      <c r="E2" s="70"/>
      <c r="F2" s="70"/>
    </row>
    <row r="3" spans="1:8" ht="21" customHeight="1">
      <c r="A3" s="1"/>
      <c r="B3" s="1"/>
      <c r="C3" s="1"/>
      <c r="D3" s="70"/>
      <c r="E3" s="70"/>
      <c r="F3" s="70"/>
    </row>
    <row r="4" spans="1:8" ht="55" customHeight="1">
      <c r="A4" s="479" t="s">
        <v>544</v>
      </c>
      <c r="B4" s="479"/>
      <c r="C4" s="479"/>
      <c r="D4" s="479"/>
      <c r="E4" s="479"/>
      <c r="F4" s="479"/>
      <c r="H4" s="94"/>
    </row>
    <row r="5" spans="1:8" ht="21" customHeight="1">
      <c r="A5" s="595" t="s">
        <v>718</v>
      </c>
      <c r="B5" s="595" t="s">
        <v>302</v>
      </c>
      <c r="C5" s="595" t="s">
        <v>270</v>
      </c>
      <c r="D5" s="596" t="s">
        <v>329</v>
      </c>
      <c r="E5" s="596"/>
      <c r="F5" s="597"/>
    </row>
    <row r="6" spans="1:8" ht="21" customHeight="1">
      <c r="A6" s="580"/>
      <c r="B6" s="580"/>
      <c r="C6" s="580"/>
      <c r="D6" s="133">
        <v>2022</v>
      </c>
      <c r="E6" s="133">
        <v>2023</v>
      </c>
      <c r="F6" s="133">
        <v>2024</v>
      </c>
    </row>
    <row r="7" spans="1:8" ht="21" customHeight="1">
      <c r="A7" s="133">
        <v>1</v>
      </c>
      <c r="B7" s="133" t="s">
        <v>274</v>
      </c>
      <c r="C7" s="580" t="s">
        <v>527</v>
      </c>
      <c r="D7" s="192">
        <v>42.708479710012853</v>
      </c>
      <c r="E7" s="192">
        <v>28.084368378193201</v>
      </c>
      <c r="F7" s="192">
        <v>23.375369581674619</v>
      </c>
    </row>
    <row r="8" spans="1:8" ht="21" customHeight="1">
      <c r="A8" s="133">
        <v>2</v>
      </c>
      <c r="B8" s="133" t="s">
        <v>276</v>
      </c>
      <c r="C8" s="582"/>
      <c r="D8" s="193">
        <v>36.863553659168097</v>
      </c>
      <c r="E8" s="193">
        <v>28.955239196500109</v>
      </c>
      <c r="F8" s="193">
        <v>27.937299182315719</v>
      </c>
    </row>
    <row r="9" spans="1:8" ht="21" customHeight="1">
      <c r="A9" s="133">
        <v>3</v>
      </c>
      <c r="B9" s="133" t="s">
        <v>278</v>
      </c>
      <c r="C9" s="582"/>
      <c r="D9" s="192">
        <v>37.485060667939777</v>
      </c>
      <c r="E9" s="192">
        <v>24.124474112961369</v>
      </c>
      <c r="F9" s="192">
        <v>19.839491559809751</v>
      </c>
    </row>
    <row r="10" spans="1:8" ht="21" customHeight="1">
      <c r="A10" s="133">
        <v>4</v>
      </c>
      <c r="B10" s="133" t="s">
        <v>280</v>
      </c>
      <c r="C10" s="582"/>
      <c r="D10" s="193">
        <v>42.069081180266437</v>
      </c>
      <c r="E10" s="193">
        <v>26.571208035492159</v>
      </c>
      <c r="F10" s="193">
        <v>20.643370620849559</v>
      </c>
    </row>
    <row r="11" spans="1:8" ht="21" customHeight="1">
      <c r="A11" s="133">
        <v>5</v>
      </c>
      <c r="B11" s="133" t="s">
        <v>283</v>
      </c>
      <c r="C11" s="582"/>
      <c r="D11" s="192">
        <v>43.25637765404889</v>
      </c>
      <c r="E11" s="192">
        <v>32.616009975760839</v>
      </c>
      <c r="F11" s="192">
        <v>28.121440858060708</v>
      </c>
    </row>
    <row r="12" spans="1:8" ht="21" customHeight="1">
      <c r="A12" s="133">
        <v>6</v>
      </c>
      <c r="B12" s="133" t="s">
        <v>284</v>
      </c>
      <c r="C12" s="582"/>
      <c r="D12" s="193" t="s">
        <v>216</v>
      </c>
      <c r="E12" s="193">
        <v>23.358130128471309</v>
      </c>
      <c r="F12" s="193">
        <v>25.621378339537969</v>
      </c>
    </row>
    <row r="13" spans="1:8" ht="21" customHeight="1">
      <c r="A13" s="133">
        <v>7</v>
      </c>
      <c r="B13" s="133" t="s">
        <v>286</v>
      </c>
      <c r="C13" s="582"/>
      <c r="D13" s="192" t="s">
        <v>216</v>
      </c>
      <c r="E13" s="192">
        <v>18.610818149110131</v>
      </c>
      <c r="F13" s="192">
        <v>18.811379887639909</v>
      </c>
    </row>
    <row r="14" spans="1:8" ht="21" customHeight="1">
      <c r="A14" s="133">
        <v>8</v>
      </c>
      <c r="B14" s="133" t="s">
        <v>288</v>
      </c>
      <c r="C14" s="582"/>
      <c r="D14" s="193" t="s">
        <v>216</v>
      </c>
      <c r="E14" s="193">
        <v>17.886545070662521</v>
      </c>
      <c r="F14" s="193">
        <v>13.896689842935499</v>
      </c>
    </row>
    <row r="15" spans="1:8" ht="21" customHeight="1">
      <c r="A15" s="133">
        <v>9</v>
      </c>
      <c r="B15" s="133" t="s">
        <v>290</v>
      </c>
      <c r="C15" s="582"/>
      <c r="D15" s="192">
        <v>18.244824320457411</v>
      </c>
      <c r="E15" s="192">
        <v>18.715958155180509</v>
      </c>
      <c r="F15" s="192">
        <v>23.727957384652321</v>
      </c>
    </row>
    <row r="16" spans="1:8" ht="21" customHeight="1">
      <c r="A16" s="133">
        <v>10</v>
      </c>
      <c r="B16" s="133" t="s">
        <v>293</v>
      </c>
      <c r="C16" s="582"/>
      <c r="D16" s="193">
        <v>36.996245868354301</v>
      </c>
      <c r="E16" s="193">
        <v>41.288126413270057</v>
      </c>
      <c r="F16" s="193">
        <v>38.531324331951993</v>
      </c>
    </row>
    <row r="17" spans="1:6" ht="21" customHeight="1">
      <c r="A17" s="133">
        <v>11</v>
      </c>
      <c r="B17" s="133" t="s">
        <v>294</v>
      </c>
      <c r="C17" s="582"/>
      <c r="D17" s="192" t="s">
        <v>216</v>
      </c>
      <c r="E17" s="192">
        <v>28.47366077371527</v>
      </c>
      <c r="F17" s="192">
        <v>28.80243427499499</v>
      </c>
    </row>
    <row r="18" spans="1:6" ht="21" customHeight="1">
      <c r="A18" s="133">
        <v>12</v>
      </c>
      <c r="B18" s="133" t="s">
        <v>334</v>
      </c>
      <c r="C18" s="582"/>
      <c r="D18" s="193" t="s">
        <v>216</v>
      </c>
      <c r="E18" s="193">
        <v>20.301046774556209</v>
      </c>
      <c r="F18" s="193">
        <v>39.038795841105461</v>
      </c>
    </row>
    <row r="19" spans="1:6" ht="21" customHeight="1">
      <c r="A19" s="133">
        <v>13</v>
      </c>
      <c r="B19" s="133" t="s">
        <v>297</v>
      </c>
      <c r="C19" s="582"/>
      <c r="D19" s="192">
        <v>18.019381873475542</v>
      </c>
      <c r="E19" s="192">
        <v>25.5822645561996</v>
      </c>
      <c r="F19" s="192">
        <v>17.24053896266409</v>
      </c>
    </row>
    <row r="20" spans="1:6" ht="21" customHeight="1">
      <c r="A20" s="598" t="s">
        <v>272</v>
      </c>
      <c r="B20" s="597"/>
      <c r="C20" s="581"/>
      <c r="D20" s="194">
        <v>34.455375616715415</v>
      </c>
      <c r="E20" s="194">
        <v>25.735988440005638</v>
      </c>
      <c r="F20" s="215">
        <v>25.045190051399423</v>
      </c>
    </row>
    <row r="21" spans="1:6" s="162" customFormat="1" ht="21" customHeight="1">
      <c r="A21" s="551" t="s">
        <v>460</v>
      </c>
      <c r="B21" s="551"/>
      <c r="C21" s="551"/>
      <c r="D21" s="551"/>
      <c r="E21" s="594"/>
      <c r="F21" s="348"/>
    </row>
    <row r="22" spans="1:6" s="162" customFormat="1" ht="14">
      <c r="A22" s="550" t="s">
        <v>528</v>
      </c>
      <c r="B22" s="551"/>
      <c r="C22" s="551"/>
      <c r="D22" s="551"/>
      <c r="E22" s="551"/>
      <c r="F22" s="594"/>
    </row>
    <row r="23" spans="1:6">
      <c r="A23" s="393"/>
      <c r="B23" s="393"/>
      <c r="C23" s="393"/>
      <c r="D23" s="393"/>
      <c r="E23" s="393"/>
      <c r="F23" s="380" t="s">
        <v>301</v>
      </c>
    </row>
  </sheetData>
  <mergeCells count="9">
    <mergeCell ref="A22:F22"/>
    <mergeCell ref="A4:F4"/>
    <mergeCell ref="A5:A6"/>
    <mergeCell ref="B5:B6"/>
    <mergeCell ref="C5:C6"/>
    <mergeCell ref="A21:E21"/>
    <mergeCell ref="D5:F5"/>
    <mergeCell ref="C7:C20"/>
    <mergeCell ref="A20:B20"/>
  </mergeCells>
  <hyperlinks>
    <hyperlink ref="F23" location="'Index'!A1" display="العودة الى الفهرس" xr:uid="{C605B518-3211-406B-9A9A-8CF4E42A6596}"/>
  </hyperlinks>
  <pageMargins left="0.7" right="0.7" top="0.75" bottom="0.75" header="0.3" footer="0.3"/>
  <pageSetup paperSize="9" scale="42"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04DF0-767E-4BB8-BE11-F03E880C193C}">
  <dimension ref="A1:J20"/>
  <sheetViews>
    <sheetView showGridLines="0" view="pageBreakPreview" zoomScaleNormal="80" zoomScaleSheetLayoutView="100" workbookViewId="0"/>
  </sheetViews>
  <sheetFormatPr defaultColWidth="9" defaultRowHeight="19"/>
  <cols>
    <col min="1" max="1" width="3.83203125" style="69" customWidth="1"/>
    <col min="2" max="2" width="24.58203125" style="69" customWidth="1"/>
    <col min="3" max="3" width="14.75" style="69" bestFit="1" customWidth="1"/>
    <col min="4" max="10" width="12" style="69" customWidth="1"/>
    <col min="11" max="16384" width="9" style="69"/>
  </cols>
  <sheetData>
    <row r="1" spans="1:10" ht="21" customHeight="1">
      <c r="A1" s="1"/>
      <c r="B1" s="1"/>
      <c r="C1" s="1"/>
      <c r="D1" s="1"/>
      <c r="E1" s="1"/>
      <c r="F1" s="1"/>
      <c r="G1" s="1"/>
      <c r="H1" s="70"/>
      <c r="I1" s="70"/>
      <c r="J1" s="70"/>
    </row>
    <row r="2" spans="1:10" ht="21" customHeight="1">
      <c r="A2" s="1"/>
      <c r="B2" s="1"/>
      <c r="C2" s="1"/>
      <c r="D2" s="1"/>
      <c r="E2" s="1"/>
      <c r="F2" s="1"/>
      <c r="G2" s="1"/>
      <c r="H2" s="70"/>
      <c r="I2" s="70"/>
      <c r="J2" s="70"/>
    </row>
    <row r="3" spans="1:10" ht="21" customHeight="1">
      <c r="A3" s="1"/>
      <c r="B3" s="1"/>
      <c r="C3" s="1"/>
      <c r="D3" s="1"/>
      <c r="E3" s="1"/>
      <c r="F3" s="1"/>
      <c r="G3" s="1"/>
      <c r="H3" s="70"/>
      <c r="I3" s="70"/>
      <c r="J3" s="70"/>
    </row>
    <row r="4" spans="1:10" ht="55" customHeight="1">
      <c r="A4" s="479" t="s">
        <v>545</v>
      </c>
      <c r="B4" s="479"/>
      <c r="C4" s="479"/>
      <c r="D4" s="479"/>
      <c r="E4" s="479"/>
      <c r="F4" s="479"/>
      <c r="G4" s="479"/>
      <c r="H4" s="479"/>
      <c r="I4" s="479"/>
      <c r="J4" s="479"/>
    </row>
    <row r="5" spans="1:10" ht="21" customHeight="1">
      <c r="A5" s="587" t="s">
        <v>718</v>
      </c>
      <c r="B5" s="587" t="s">
        <v>540</v>
      </c>
      <c r="C5" s="587" t="s">
        <v>270</v>
      </c>
      <c r="D5" s="599" t="s">
        <v>329</v>
      </c>
      <c r="E5" s="599"/>
      <c r="F5" s="599"/>
      <c r="G5" s="599"/>
      <c r="H5" s="599"/>
      <c r="I5" s="599"/>
      <c r="J5" s="537"/>
    </row>
    <row r="6" spans="1:10" ht="21" customHeight="1">
      <c r="A6" s="587"/>
      <c r="B6" s="587"/>
      <c r="C6" s="587"/>
      <c r="D6" s="62">
        <v>2018</v>
      </c>
      <c r="E6" s="62">
        <v>2019</v>
      </c>
      <c r="F6" s="62">
        <v>2020</v>
      </c>
      <c r="G6" s="62">
        <v>2021</v>
      </c>
      <c r="H6" s="62">
        <v>2022</v>
      </c>
      <c r="I6" s="62">
        <v>2023</v>
      </c>
      <c r="J6" s="62">
        <v>2024</v>
      </c>
    </row>
    <row r="7" spans="1:10" ht="21" customHeight="1">
      <c r="A7" s="62">
        <v>1</v>
      </c>
      <c r="B7" s="62" t="s">
        <v>311</v>
      </c>
      <c r="C7" s="587" t="s">
        <v>527</v>
      </c>
      <c r="D7" s="350">
        <v>29.988896746817488</v>
      </c>
      <c r="E7" s="350">
        <v>52.222455648926449</v>
      </c>
      <c r="F7" s="350">
        <v>44.19295286506469</v>
      </c>
      <c r="G7" s="350">
        <v>52.830828331332427</v>
      </c>
      <c r="H7" s="350">
        <v>65.343269452782351</v>
      </c>
      <c r="I7" s="350">
        <v>42.40654761904733</v>
      </c>
      <c r="J7" s="350">
        <v>39.440381445726295</v>
      </c>
    </row>
    <row r="8" spans="1:10" ht="21" customHeight="1">
      <c r="A8" s="62">
        <v>2</v>
      </c>
      <c r="B8" s="62" t="s">
        <v>530</v>
      </c>
      <c r="C8" s="587"/>
      <c r="D8" s="351">
        <v>139.82054760110552</v>
      </c>
      <c r="E8" s="351">
        <v>94.531395753568006</v>
      </c>
      <c r="F8" s="351">
        <v>82.052222611130205</v>
      </c>
      <c r="G8" s="351">
        <v>44.073922236579435</v>
      </c>
      <c r="H8" s="351">
        <v>52.410405437075035</v>
      </c>
      <c r="I8" s="351">
        <v>38.673000940733878</v>
      </c>
      <c r="J8" s="351">
        <v>35.373714217840615</v>
      </c>
    </row>
    <row r="9" spans="1:10" ht="21" customHeight="1">
      <c r="A9" s="62">
        <v>3</v>
      </c>
      <c r="B9" s="62" t="s">
        <v>531</v>
      </c>
      <c r="C9" s="587"/>
      <c r="D9" s="350">
        <v>92.311908993956592</v>
      </c>
      <c r="E9" s="350">
        <v>118.40528756957359</v>
      </c>
      <c r="F9" s="350">
        <v>74.733096926714083</v>
      </c>
      <c r="G9" s="350">
        <v>55.402457488935305</v>
      </c>
      <c r="H9" s="350">
        <v>67.099535935268705</v>
      </c>
      <c r="I9" s="350">
        <v>54.09780194083941</v>
      </c>
      <c r="J9" s="350">
        <v>41.739228042086012</v>
      </c>
    </row>
    <row r="10" spans="1:10" ht="21" customHeight="1">
      <c r="A10" s="62">
        <v>4</v>
      </c>
      <c r="B10" s="62" t="s">
        <v>532</v>
      </c>
      <c r="C10" s="587"/>
      <c r="D10" s="351">
        <v>10.27922535211267</v>
      </c>
      <c r="E10" s="351">
        <v>16.720840459320772</v>
      </c>
      <c r="F10" s="351">
        <v>16.9962037255364</v>
      </c>
      <c r="G10" s="351">
        <v>20.123271560940843</v>
      </c>
      <c r="H10" s="351">
        <v>15.998359887535138</v>
      </c>
      <c r="I10" s="351">
        <v>13.669603841536599</v>
      </c>
      <c r="J10" s="351">
        <v>13.043167557517981</v>
      </c>
    </row>
    <row r="11" spans="1:10" ht="21" customHeight="1">
      <c r="A11" s="62">
        <v>5</v>
      </c>
      <c r="B11" s="62" t="s">
        <v>533</v>
      </c>
      <c r="C11" s="587"/>
      <c r="D11" s="350">
        <v>140.27674501424474</v>
      </c>
      <c r="E11" s="350">
        <v>99.289945907807862</v>
      </c>
      <c r="F11" s="350">
        <v>76.319538734476453</v>
      </c>
      <c r="G11" s="350">
        <v>39.23147196261683</v>
      </c>
      <c r="H11" s="350">
        <v>51.151775182144114</v>
      </c>
      <c r="I11" s="350">
        <v>24.500596630790799</v>
      </c>
      <c r="J11" s="350">
        <v>24.149769159741449</v>
      </c>
    </row>
    <row r="12" spans="1:10" ht="21" customHeight="1">
      <c r="A12" s="62">
        <v>6</v>
      </c>
      <c r="B12" s="62" t="s">
        <v>534</v>
      </c>
      <c r="C12" s="587"/>
      <c r="D12" s="351">
        <v>216.72778631367419</v>
      </c>
      <c r="E12" s="351">
        <v>127.75668985028859</v>
      </c>
      <c r="F12" s="351">
        <v>109.22919752337017</v>
      </c>
      <c r="G12" s="351">
        <v>54.309990496555045</v>
      </c>
      <c r="H12" s="351">
        <v>64.19535756154761</v>
      </c>
      <c r="I12" s="351">
        <v>39.196022330774653</v>
      </c>
      <c r="J12" s="351">
        <v>32.304051844932303</v>
      </c>
    </row>
    <row r="13" spans="1:10" ht="21" customHeight="1">
      <c r="A13" s="62">
        <v>7</v>
      </c>
      <c r="B13" s="62" t="s">
        <v>535</v>
      </c>
      <c r="C13" s="587"/>
      <c r="D13" s="350">
        <v>125.48263108614209</v>
      </c>
      <c r="E13" s="350">
        <v>37.134046324745796</v>
      </c>
      <c r="F13" s="350">
        <v>39.446270910780491</v>
      </c>
      <c r="G13" s="350">
        <v>41.418857343147543</v>
      </c>
      <c r="H13" s="350">
        <v>63.285588098558762</v>
      </c>
      <c r="I13" s="350">
        <v>23.833379888268222</v>
      </c>
      <c r="J13" s="350">
        <v>22.55630687708787</v>
      </c>
    </row>
    <row r="14" spans="1:10" ht="21" customHeight="1">
      <c r="A14" s="62">
        <v>8</v>
      </c>
      <c r="B14" s="62" t="s">
        <v>536</v>
      </c>
      <c r="C14" s="587"/>
      <c r="D14" s="351">
        <v>99.14107811038329</v>
      </c>
      <c r="E14" s="351">
        <v>102.98104050279372</v>
      </c>
      <c r="F14" s="351">
        <v>101.53276024493655</v>
      </c>
      <c r="G14" s="351">
        <v>29.589104739613902</v>
      </c>
      <c r="H14" s="351">
        <v>34.084711224965098</v>
      </c>
      <c r="I14" s="351">
        <v>27.730714543920957</v>
      </c>
      <c r="J14" s="351">
        <v>84.657918958808523</v>
      </c>
    </row>
    <row r="15" spans="1:10" ht="21" customHeight="1">
      <c r="A15" s="62">
        <v>9</v>
      </c>
      <c r="B15" s="62" t="s">
        <v>537</v>
      </c>
      <c r="C15" s="587"/>
      <c r="D15" s="350">
        <v>105.4700436887472</v>
      </c>
      <c r="E15" s="350">
        <v>91.036030444964794</v>
      </c>
      <c r="F15" s="350">
        <v>77.882997118155686</v>
      </c>
      <c r="G15" s="350">
        <v>31.232621700879825</v>
      </c>
      <c r="H15" s="350">
        <v>27.554757714419885</v>
      </c>
      <c r="I15" s="350">
        <v>26.128446853641286</v>
      </c>
      <c r="J15" s="350">
        <v>75.145527638190899</v>
      </c>
    </row>
    <row r="16" spans="1:10" ht="21" customHeight="1">
      <c r="A16" s="62">
        <v>10</v>
      </c>
      <c r="B16" s="62" t="s">
        <v>538</v>
      </c>
      <c r="C16" s="587"/>
      <c r="D16" s="351">
        <v>24.143405797101462</v>
      </c>
      <c r="E16" s="351">
        <v>28.717544684854225</v>
      </c>
      <c r="F16" s="351">
        <v>29.167676650861655</v>
      </c>
      <c r="G16" s="351">
        <v>30.670439814814827</v>
      </c>
      <c r="H16" s="351">
        <v>30.982332781848186</v>
      </c>
      <c r="I16" s="351">
        <v>28.271470484684873</v>
      </c>
      <c r="J16" s="351">
        <v>26.05091337654693</v>
      </c>
    </row>
    <row r="17" spans="1:10" ht="21" customHeight="1">
      <c r="A17" s="536" t="s">
        <v>539</v>
      </c>
      <c r="B17" s="537"/>
      <c r="C17" s="587"/>
      <c r="D17" s="51">
        <v>125.943288281742</v>
      </c>
      <c r="E17" s="51">
        <v>77.208303754025053</v>
      </c>
      <c r="F17" s="51">
        <v>64.870048036168001</v>
      </c>
      <c r="G17" s="51">
        <v>39.861350976567103</v>
      </c>
      <c r="H17" s="51">
        <v>47.232266931805498</v>
      </c>
      <c r="I17" s="51">
        <v>31.847690602578304</v>
      </c>
      <c r="J17" s="51">
        <v>38.123600120373311</v>
      </c>
    </row>
    <row r="18" spans="1:10" s="162" customFormat="1" ht="14">
      <c r="A18" s="550" t="s">
        <v>541</v>
      </c>
      <c r="B18" s="551"/>
      <c r="C18" s="551"/>
      <c r="D18" s="551"/>
      <c r="E18" s="551"/>
      <c r="F18" s="551"/>
      <c r="G18" s="551"/>
      <c r="H18" s="594"/>
      <c r="I18" s="190"/>
      <c r="J18" s="380" t="s">
        <v>301</v>
      </c>
    </row>
    <row r="20" spans="1:10">
      <c r="D20" s="94"/>
      <c r="E20" s="94"/>
      <c r="F20" s="94"/>
      <c r="G20" s="94"/>
      <c r="H20" s="94"/>
      <c r="I20" s="94"/>
      <c r="J20" s="94"/>
    </row>
  </sheetData>
  <mergeCells count="8">
    <mergeCell ref="C7:C17"/>
    <mergeCell ref="A18:H18"/>
    <mergeCell ref="A17:B17"/>
    <mergeCell ref="A4:J4"/>
    <mergeCell ref="A5:A6"/>
    <mergeCell ref="B5:B6"/>
    <mergeCell ref="C5:C6"/>
    <mergeCell ref="D5:J5"/>
  </mergeCells>
  <hyperlinks>
    <hyperlink ref="J18" location="'Index'!A1" display="العودة الى الفهرس" xr:uid="{E644C13B-55AF-4E2B-A97A-BE93BEBDCC8D}"/>
  </hyperlinks>
  <pageMargins left="0.7" right="0.7" top="0.75" bottom="0.75" header="0.3" footer="0.3"/>
  <pageSetup paperSize="9" scale="42"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4A0BA-3AF5-40B8-8F63-721B0939DA40}">
  <dimension ref="A1:J10"/>
  <sheetViews>
    <sheetView showGridLines="0" view="pageBreakPreview" zoomScaleNormal="80" zoomScaleSheetLayoutView="100" workbookViewId="0">
      <selection activeCell="C10" sqref="C10"/>
    </sheetView>
  </sheetViews>
  <sheetFormatPr defaultColWidth="9" defaultRowHeight="19"/>
  <cols>
    <col min="1" max="1" width="3.83203125" style="69" customWidth="1"/>
    <col min="2" max="2" width="18.25" style="69" customWidth="1"/>
    <col min="3" max="3" width="14.75" style="69" bestFit="1" customWidth="1"/>
    <col min="4" max="10" width="10.25" style="69" customWidth="1"/>
    <col min="11" max="16384" width="9" style="69"/>
  </cols>
  <sheetData>
    <row r="1" spans="1:10" ht="21" customHeight="1">
      <c r="A1" s="1"/>
      <c r="B1" s="1"/>
      <c r="C1" s="1"/>
      <c r="D1" s="1"/>
      <c r="E1" s="1"/>
      <c r="F1" s="1"/>
      <c r="G1" s="1"/>
      <c r="H1" s="70"/>
      <c r="I1" s="70"/>
      <c r="J1" s="70"/>
    </row>
    <row r="2" spans="1:10" ht="21" customHeight="1">
      <c r="A2" s="1"/>
      <c r="B2" s="1"/>
      <c r="C2" s="1"/>
      <c r="D2" s="1"/>
      <c r="E2" s="1"/>
      <c r="F2" s="1"/>
      <c r="G2" s="1"/>
      <c r="H2" s="70"/>
      <c r="I2" s="70"/>
      <c r="J2" s="70"/>
    </row>
    <row r="3" spans="1:10" ht="21" customHeight="1">
      <c r="A3" s="1"/>
      <c r="B3" s="1"/>
      <c r="C3" s="1"/>
      <c r="D3" s="1"/>
      <c r="E3" s="1"/>
      <c r="F3" s="1"/>
      <c r="G3" s="1"/>
      <c r="H3" s="70"/>
      <c r="I3" s="70"/>
      <c r="J3" s="70"/>
    </row>
    <row r="4" spans="1:10" ht="55" customHeight="1">
      <c r="A4" s="600" t="s">
        <v>546</v>
      </c>
      <c r="B4" s="600"/>
      <c r="C4" s="600"/>
      <c r="D4" s="600"/>
      <c r="E4" s="600"/>
      <c r="F4" s="600"/>
      <c r="G4" s="600"/>
      <c r="H4" s="600"/>
      <c r="I4" s="600"/>
      <c r="J4" s="600"/>
    </row>
    <row r="5" spans="1:10" ht="21" customHeight="1">
      <c r="A5" s="587" t="s">
        <v>718</v>
      </c>
      <c r="B5" s="587" t="s">
        <v>540</v>
      </c>
      <c r="C5" s="587" t="s">
        <v>270</v>
      </c>
      <c r="D5" s="599" t="s">
        <v>329</v>
      </c>
      <c r="E5" s="599"/>
      <c r="F5" s="599"/>
      <c r="G5" s="599"/>
      <c r="H5" s="599"/>
      <c r="I5" s="599"/>
      <c r="J5" s="537"/>
    </row>
    <row r="6" spans="1:10" ht="21" customHeight="1">
      <c r="A6" s="587"/>
      <c r="B6" s="587"/>
      <c r="C6" s="587"/>
      <c r="D6" s="62">
        <v>2018</v>
      </c>
      <c r="E6" s="62">
        <v>2019</v>
      </c>
      <c r="F6" s="62">
        <v>2020</v>
      </c>
      <c r="G6" s="62">
        <v>2021</v>
      </c>
      <c r="H6" s="62">
        <v>2022</v>
      </c>
      <c r="I6" s="62">
        <v>2023</v>
      </c>
      <c r="J6" s="62">
        <v>2024</v>
      </c>
    </row>
    <row r="7" spans="1:10" ht="21" customHeight="1">
      <c r="A7" s="62">
        <v>1</v>
      </c>
      <c r="B7" s="111" t="s">
        <v>309</v>
      </c>
      <c r="C7" s="62" t="s">
        <v>527</v>
      </c>
      <c r="D7" s="195">
        <v>26.5</v>
      </c>
      <c r="E7" s="195">
        <v>11</v>
      </c>
      <c r="F7" s="195">
        <v>10</v>
      </c>
      <c r="G7" s="195">
        <v>23</v>
      </c>
      <c r="H7" s="195">
        <v>16</v>
      </c>
      <c r="I7" s="195">
        <v>26.75</v>
      </c>
      <c r="J7" s="195">
        <v>19.5</v>
      </c>
    </row>
    <row r="8" spans="1:10" s="162" customFormat="1" ht="14">
      <c r="A8" s="550" t="s">
        <v>543</v>
      </c>
      <c r="B8" s="551"/>
      <c r="C8" s="551"/>
      <c r="D8" s="551"/>
      <c r="E8" s="551"/>
      <c r="F8" s="551"/>
      <c r="G8" s="551"/>
      <c r="H8" s="594"/>
      <c r="I8" s="190"/>
      <c r="J8" s="380" t="s">
        <v>301</v>
      </c>
    </row>
    <row r="10" spans="1:10">
      <c r="D10" s="94"/>
      <c r="E10" s="94"/>
      <c r="F10" s="94"/>
      <c r="G10" s="94"/>
      <c r="H10" s="94"/>
      <c r="I10" s="94"/>
      <c r="J10" s="94"/>
    </row>
  </sheetData>
  <mergeCells count="6">
    <mergeCell ref="A8:H8"/>
    <mergeCell ref="A4:J4"/>
    <mergeCell ref="A5:A6"/>
    <mergeCell ref="B5:B6"/>
    <mergeCell ref="C5:C6"/>
    <mergeCell ref="D5:J5"/>
  </mergeCells>
  <phoneticPr fontId="60" type="noConversion"/>
  <hyperlinks>
    <hyperlink ref="J8" location="'Index'!A1" display="العودة الى الفهرس" xr:uid="{1A86DA33-D58A-4499-9E36-D47207337BF2}"/>
  </hyperlinks>
  <pageMargins left="0.7" right="0.7" top="0.75" bottom="0.75" header="0.3" footer="0.3"/>
  <pageSetup paperSize="9" scale="4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3F2D9-8288-46C6-9196-69A9A602C4D2}">
  <dimension ref="A1:F22"/>
  <sheetViews>
    <sheetView showGridLines="0" view="pageBreakPreview" zoomScaleNormal="80" zoomScaleSheetLayoutView="100" workbookViewId="0">
      <selection activeCell="L5" sqref="L5"/>
    </sheetView>
  </sheetViews>
  <sheetFormatPr defaultColWidth="9" defaultRowHeight="19"/>
  <cols>
    <col min="1" max="1" width="3.83203125" style="69" customWidth="1"/>
    <col min="2" max="2" width="26.25" style="69" customWidth="1"/>
    <col min="3" max="3" width="14.75" style="69" bestFit="1" customWidth="1"/>
    <col min="4" max="6" width="14.83203125" style="69" customWidth="1"/>
    <col min="7" max="16384" width="9" style="69"/>
  </cols>
  <sheetData>
    <row r="1" spans="1:6" ht="21" customHeight="1">
      <c r="A1" s="1"/>
      <c r="B1" s="1"/>
      <c r="C1" s="1"/>
      <c r="D1" s="70"/>
      <c r="E1" s="70"/>
      <c r="F1" s="70"/>
    </row>
    <row r="2" spans="1:6" ht="21" customHeight="1">
      <c r="A2" s="1"/>
      <c r="B2" s="1"/>
      <c r="C2" s="1"/>
      <c r="D2" s="70"/>
      <c r="E2" s="70"/>
    </row>
    <row r="3" spans="1:6" ht="21" customHeight="1">
      <c r="A3" s="1"/>
      <c r="B3" s="1"/>
      <c r="C3" s="1"/>
      <c r="D3" s="70"/>
      <c r="E3" s="70"/>
      <c r="F3" s="70"/>
    </row>
    <row r="4" spans="1:6" ht="55" customHeight="1">
      <c r="A4" s="479" t="s">
        <v>1664</v>
      </c>
      <c r="B4" s="479"/>
      <c r="C4" s="479"/>
      <c r="D4" s="479"/>
      <c r="E4" s="479"/>
      <c r="F4" s="479"/>
    </row>
    <row r="5" spans="1:6" ht="21" customHeight="1">
      <c r="A5" s="595" t="s">
        <v>718</v>
      </c>
      <c r="B5" s="595" t="s">
        <v>302</v>
      </c>
      <c r="C5" s="595" t="s">
        <v>270</v>
      </c>
      <c r="D5" s="595" t="s">
        <v>329</v>
      </c>
      <c r="E5" s="595"/>
      <c r="F5" s="595"/>
    </row>
    <row r="6" spans="1:6" ht="21" customHeight="1">
      <c r="A6" s="595"/>
      <c r="B6" s="595"/>
      <c r="C6" s="595"/>
      <c r="D6" s="165">
        <v>2022</v>
      </c>
      <c r="E6" s="165">
        <v>2023</v>
      </c>
      <c r="F6" s="165">
        <v>2024</v>
      </c>
    </row>
    <row r="7" spans="1:6" ht="21" customHeight="1">
      <c r="A7" s="133">
        <v>1</v>
      </c>
      <c r="B7" s="133" t="s">
        <v>274</v>
      </c>
      <c r="C7" s="595" t="s">
        <v>527</v>
      </c>
      <c r="D7" s="198">
        <v>23.291981376879349</v>
      </c>
      <c r="E7" s="198">
        <v>45.546247969370782</v>
      </c>
      <c r="F7" s="198">
        <v>34.857171207690321</v>
      </c>
    </row>
    <row r="8" spans="1:6" s="162" customFormat="1" ht="21" customHeight="1">
      <c r="A8" s="133">
        <v>2</v>
      </c>
      <c r="B8" s="133" t="s">
        <v>276</v>
      </c>
      <c r="C8" s="595"/>
      <c r="D8" s="199">
        <v>34.325333121265437</v>
      </c>
      <c r="E8" s="199">
        <v>42.751419245503847</v>
      </c>
      <c r="F8" s="199">
        <v>35.120301906858167</v>
      </c>
    </row>
    <row r="9" spans="1:6" s="162" customFormat="1" ht="14">
      <c r="A9" s="133">
        <v>3</v>
      </c>
      <c r="B9" s="133" t="s">
        <v>278</v>
      </c>
      <c r="C9" s="595"/>
      <c r="D9" s="198">
        <v>28.516638496759551</v>
      </c>
      <c r="E9" s="198">
        <v>45.677626521818311</v>
      </c>
      <c r="F9" s="198">
        <v>41.401177477968751</v>
      </c>
    </row>
    <row r="10" spans="1:6">
      <c r="A10" s="133">
        <v>4</v>
      </c>
      <c r="B10" s="133" t="s">
        <v>280</v>
      </c>
      <c r="C10" s="595"/>
      <c r="D10" s="199">
        <v>25.424875053127909</v>
      </c>
      <c r="E10" s="199">
        <v>46.773244313427149</v>
      </c>
      <c r="F10" s="199">
        <v>43.916282718127938</v>
      </c>
    </row>
    <row r="11" spans="1:6">
      <c r="A11" s="133">
        <v>5</v>
      </c>
      <c r="B11" s="133" t="s">
        <v>283</v>
      </c>
      <c r="C11" s="595"/>
      <c r="D11" s="198">
        <v>29.50552313888937</v>
      </c>
      <c r="E11" s="198">
        <v>68.658565214196415</v>
      </c>
      <c r="F11" s="198">
        <v>61.025858521339913</v>
      </c>
    </row>
    <row r="12" spans="1:6">
      <c r="A12" s="133">
        <v>6</v>
      </c>
      <c r="B12" s="133" t="s">
        <v>284</v>
      </c>
      <c r="C12" s="595"/>
      <c r="D12" s="199">
        <v>17.007082268912448</v>
      </c>
      <c r="E12" s="199">
        <v>56.617612189266147</v>
      </c>
      <c r="F12" s="199">
        <v>57.55992512918214</v>
      </c>
    </row>
    <row r="13" spans="1:6">
      <c r="A13" s="133">
        <v>7</v>
      </c>
      <c r="B13" s="133" t="s">
        <v>286</v>
      </c>
      <c r="C13" s="595"/>
      <c r="D13" s="198">
        <v>33.35437805032236</v>
      </c>
      <c r="E13" s="198">
        <v>45.786874076418322</v>
      </c>
      <c r="F13" s="198">
        <v>42.916642094281528</v>
      </c>
    </row>
    <row r="14" spans="1:6">
      <c r="A14" s="133">
        <v>8</v>
      </c>
      <c r="B14" s="133" t="s">
        <v>288</v>
      </c>
      <c r="C14" s="595"/>
      <c r="D14" s="199">
        <v>30.849654458302631</v>
      </c>
      <c r="E14" s="199">
        <v>50.754331123932879</v>
      </c>
      <c r="F14" s="199">
        <v>47.269200898731143</v>
      </c>
    </row>
    <row r="15" spans="1:6">
      <c r="A15" s="133">
        <v>9</v>
      </c>
      <c r="B15" s="133" t="s">
        <v>290</v>
      </c>
      <c r="C15" s="595"/>
      <c r="D15" s="198">
        <v>22.460858821257592</v>
      </c>
      <c r="E15" s="198">
        <v>44.21374077589995</v>
      </c>
      <c r="F15" s="198">
        <v>36.897985785824567</v>
      </c>
    </row>
    <row r="16" spans="1:6">
      <c r="A16" s="133">
        <v>10</v>
      </c>
      <c r="B16" s="133" t="s">
        <v>293</v>
      </c>
      <c r="C16" s="595"/>
      <c r="D16" s="199">
        <v>20.557782556754891</v>
      </c>
      <c r="E16" s="199">
        <v>40.234317585224638</v>
      </c>
      <c r="F16" s="199">
        <v>24.73918083444913</v>
      </c>
    </row>
    <row r="17" spans="1:6">
      <c r="A17" s="133">
        <v>11</v>
      </c>
      <c r="B17" s="133" t="s">
        <v>294</v>
      </c>
      <c r="C17" s="595"/>
      <c r="D17" s="198">
        <v>30.11581931804794</v>
      </c>
      <c r="E17" s="198">
        <v>45.709863143384943</v>
      </c>
      <c r="F17" s="198">
        <v>48.387452753182117</v>
      </c>
    </row>
    <row r="18" spans="1:6">
      <c r="A18" s="133">
        <v>12</v>
      </c>
      <c r="B18" s="133" t="s">
        <v>334</v>
      </c>
      <c r="C18" s="595"/>
      <c r="D18" s="199">
        <v>36.98408357208362</v>
      </c>
      <c r="E18" s="199">
        <v>60.501142093601374</v>
      </c>
      <c r="F18" s="199">
        <v>53.059166653459968</v>
      </c>
    </row>
    <row r="19" spans="1:6">
      <c r="A19" s="133">
        <v>13</v>
      </c>
      <c r="B19" s="133" t="s">
        <v>297</v>
      </c>
      <c r="C19" s="595"/>
      <c r="D19" s="198">
        <v>24.931163470263769</v>
      </c>
      <c r="E19" s="198">
        <v>51.382206414287452</v>
      </c>
      <c r="F19" s="198">
        <v>41.606468392854929</v>
      </c>
    </row>
    <row r="20" spans="1:6">
      <c r="A20" s="595" t="s">
        <v>272</v>
      </c>
      <c r="B20" s="595"/>
      <c r="C20" s="595"/>
      <c r="D20" s="200">
        <v>27.486551823297454</v>
      </c>
      <c r="E20" s="200">
        <v>49.585168512794787</v>
      </c>
      <c r="F20" s="200">
        <v>43.750524182611585</v>
      </c>
    </row>
    <row r="21" spans="1:6" s="202" customFormat="1" ht="21" customHeight="1">
      <c r="A21" s="601" t="s">
        <v>460</v>
      </c>
      <c r="B21" s="601"/>
      <c r="C21" s="601"/>
      <c r="D21" s="201"/>
      <c r="E21" s="201"/>
      <c r="F21" s="151"/>
    </row>
    <row r="22" spans="1:6" s="202" customFormat="1" ht="14">
      <c r="A22" s="394" t="s">
        <v>528</v>
      </c>
      <c r="B22" s="394"/>
      <c r="C22" s="394"/>
      <c r="D22" s="395"/>
      <c r="E22" s="395"/>
      <c r="F22" s="380" t="s">
        <v>301</v>
      </c>
    </row>
  </sheetData>
  <mergeCells count="8">
    <mergeCell ref="A4:F4"/>
    <mergeCell ref="A21:C21"/>
    <mergeCell ref="A5:A6"/>
    <mergeCell ref="B5:B6"/>
    <mergeCell ref="C5:C6"/>
    <mergeCell ref="D5:F5"/>
    <mergeCell ref="C7:C20"/>
    <mergeCell ref="A20:B20"/>
  </mergeCells>
  <hyperlinks>
    <hyperlink ref="F22" location="'Index'!A1" display="العودة الى الفهرس" xr:uid="{6C1C8B21-A4DC-442A-87BE-F4BB3139C3C4}"/>
  </hyperlinks>
  <pageMargins left="0.7" right="0.7" top="0.75" bottom="0.75" header="0.3" footer="0.3"/>
  <pageSetup paperSize="9" scale="42"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A99D-11CF-4030-B75E-0A73DD14B1C9}">
  <dimension ref="A1:J8"/>
  <sheetViews>
    <sheetView showGridLines="0" view="pageBreakPreview" zoomScaleNormal="80" zoomScaleSheetLayoutView="100" workbookViewId="0">
      <selection activeCell="A4" sqref="A4:J4"/>
    </sheetView>
  </sheetViews>
  <sheetFormatPr defaultColWidth="9" defaultRowHeight="19"/>
  <cols>
    <col min="1" max="1" width="3.83203125" style="69" customWidth="1"/>
    <col min="2" max="2" width="18.25" style="69" customWidth="1"/>
    <col min="3" max="3" width="20.1640625" style="69"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c r="H2" s="70"/>
      <c r="I2" s="70"/>
      <c r="J2" s="70"/>
    </row>
    <row r="3" spans="1:10" ht="21" customHeight="1">
      <c r="A3" s="1"/>
      <c r="B3" s="1"/>
      <c r="C3" s="1"/>
      <c r="D3" s="70"/>
      <c r="E3" s="70"/>
      <c r="F3" s="70"/>
      <c r="G3" s="70"/>
      <c r="H3" s="70"/>
      <c r="I3" s="70"/>
      <c r="J3" s="70"/>
    </row>
    <row r="4" spans="1:10" ht="55" customHeight="1">
      <c r="A4" s="479" t="s">
        <v>1665</v>
      </c>
      <c r="B4" s="479"/>
      <c r="C4" s="479"/>
      <c r="D4" s="479"/>
      <c r="E4" s="479"/>
      <c r="F4" s="479"/>
      <c r="G4" s="479"/>
      <c r="H4" s="479"/>
      <c r="I4" s="479"/>
      <c r="J4" s="479"/>
    </row>
    <row r="5" spans="1:10" ht="21" customHeight="1">
      <c r="A5" s="587" t="s">
        <v>718</v>
      </c>
      <c r="B5" s="587" t="s">
        <v>540</v>
      </c>
      <c r="C5" s="587" t="s">
        <v>270</v>
      </c>
      <c r="D5" s="536" t="s">
        <v>329</v>
      </c>
      <c r="E5" s="599"/>
      <c r="F5" s="599"/>
      <c r="G5" s="599"/>
      <c r="H5" s="599"/>
      <c r="I5" s="599"/>
      <c r="J5" s="537"/>
    </row>
    <row r="6" spans="1:10" ht="21" customHeight="1">
      <c r="A6" s="587"/>
      <c r="B6" s="587"/>
      <c r="C6" s="587"/>
      <c r="D6" s="59">
        <v>2018</v>
      </c>
      <c r="E6" s="59">
        <v>2019</v>
      </c>
      <c r="F6" s="59">
        <v>2020</v>
      </c>
      <c r="G6" s="59">
        <v>2021</v>
      </c>
      <c r="H6" s="59">
        <v>2022</v>
      </c>
      <c r="I6" s="59">
        <v>2023</v>
      </c>
      <c r="J6" s="59">
        <v>2024</v>
      </c>
    </row>
    <row r="7" spans="1:10" ht="21" customHeight="1">
      <c r="A7" s="62">
        <v>1</v>
      </c>
      <c r="B7" s="62" t="s">
        <v>532</v>
      </c>
      <c r="C7" s="62" t="s">
        <v>527</v>
      </c>
      <c r="D7" s="195">
        <v>39.513546099290785</v>
      </c>
      <c r="E7" s="195">
        <v>49.029792928069838</v>
      </c>
      <c r="F7" s="195">
        <v>20.423115702479297</v>
      </c>
      <c r="G7" s="195">
        <v>35.405158720722746</v>
      </c>
      <c r="H7" s="195">
        <v>43.665581095343974</v>
      </c>
      <c r="I7" s="195">
        <v>41.64622978315586</v>
      </c>
      <c r="J7" s="195">
        <v>50.055470649531223</v>
      </c>
    </row>
    <row r="8" spans="1:10" s="162" customFormat="1" ht="14">
      <c r="A8" s="550" t="s">
        <v>541</v>
      </c>
      <c r="B8" s="551"/>
      <c r="C8" s="551"/>
      <c r="D8" s="551"/>
      <c r="E8" s="551"/>
      <c r="F8" s="551"/>
      <c r="G8" s="551"/>
      <c r="H8" s="594"/>
      <c r="I8" s="392"/>
      <c r="J8" s="380" t="s">
        <v>301</v>
      </c>
    </row>
  </sheetData>
  <mergeCells count="6">
    <mergeCell ref="A8:H8"/>
    <mergeCell ref="A4:J4"/>
    <mergeCell ref="A5:A6"/>
    <mergeCell ref="B5:B6"/>
    <mergeCell ref="C5:C6"/>
    <mergeCell ref="D5:J5"/>
  </mergeCells>
  <phoneticPr fontId="60" type="noConversion"/>
  <hyperlinks>
    <hyperlink ref="J8" location="'Index'!A1" display="العودة الى الفهرس" xr:uid="{DF923BC1-18A0-46A8-AA41-A937F56CCC36}"/>
  </hyperlinks>
  <pageMargins left="0.7" right="0.7" top="0.75" bottom="0.75" header="0.3" footer="0.3"/>
  <pageSetup paperSize="9" scale="4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F7084-9551-4956-BE32-30ADF6D02E64}">
  <dimension ref="A1:J11"/>
  <sheetViews>
    <sheetView showGridLines="0" view="pageBreakPreview" zoomScaleNormal="80" zoomScaleSheetLayoutView="100" workbookViewId="0">
      <selection activeCell="L6" sqref="L6"/>
    </sheetView>
  </sheetViews>
  <sheetFormatPr defaultColWidth="9" defaultRowHeight="19"/>
  <cols>
    <col min="1" max="1" width="3.83203125" style="69" customWidth="1"/>
    <col min="2" max="2" width="18.25" style="69" customWidth="1"/>
    <col min="3" max="3" width="14.75" style="69" bestFit="1"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c r="H2" s="70"/>
    </row>
    <row r="3" spans="1:10" ht="21" customHeight="1">
      <c r="A3" s="1"/>
      <c r="B3" s="1"/>
      <c r="C3" s="1"/>
      <c r="D3" s="70"/>
      <c r="E3" s="70"/>
      <c r="F3" s="70"/>
      <c r="G3" s="70"/>
      <c r="H3" s="70"/>
      <c r="I3" s="70"/>
      <c r="J3" s="70"/>
    </row>
    <row r="4" spans="1:10" ht="55" customHeight="1">
      <c r="A4" s="479" t="s">
        <v>1666</v>
      </c>
      <c r="B4" s="479"/>
      <c r="C4" s="479"/>
      <c r="D4" s="479"/>
      <c r="E4" s="479"/>
      <c r="F4" s="479"/>
      <c r="G4" s="479"/>
      <c r="H4" s="479"/>
      <c r="I4" s="479"/>
      <c r="J4" s="479"/>
    </row>
    <row r="5" spans="1:10" ht="21" customHeight="1">
      <c r="A5" s="587" t="s">
        <v>718</v>
      </c>
      <c r="B5" s="587" t="s">
        <v>540</v>
      </c>
      <c r="C5" s="587" t="s">
        <v>270</v>
      </c>
      <c r="D5" s="536" t="s">
        <v>329</v>
      </c>
      <c r="E5" s="599"/>
      <c r="F5" s="599"/>
      <c r="G5" s="599"/>
      <c r="H5" s="599"/>
      <c r="I5" s="599"/>
      <c r="J5" s="537"/>
    </row>
    <row r="6" spans="1:10" ht="21" customHeight="1">
      <c r="A6" s="587"/>
      <c r="B6" s="587"/>
      <c r="C6" s="587"/>
      <c r="D6" s="59">
        <v>2018</v>
      </c>
      <c r="E6" s="59">
        <v>2019</v>
      </c>
      <c r="F6" s="59">
        <v>2020</v>
      </c>
      <c r="G6" s="59">
        <v>2021</v>
      </c>
      <c r="H6" s="59">
        <v>2022</v>
      </c>
      <c r="I6" s="59">
        <v>2023</v>
      </c>
      <c r="J6" s="59">
        <v>2024</v>
      </c>
    </row>
    <row r="7" spans="1:10" ht="21" customHeight="1">
      <c r="A7" s="62">
        <v>1</v>
      </c>
      <c r="B7" s="111" t="s">
        <v>292</v>
      </c>
      <c r="C7" s="533" t="s">
        <v>527</v>
      </c>
      <c r="D7" s="195" t="s">
        <v>216</v>
      </c>
      <c r="E7" s="195" t="s">
        <v>216</v>
      </c>
      <c r="F7" s="195" t="s">
        <v>216</v>
      </c>
      <c r="G7" s="195" t="s">
        <v>216</v>
      </c>
      <c r="H7" s="195" t="s">
        <v>216</v>
      </c>
      <c r="I7" s="195">
        <v>190</v>
      </c>
      <c r="J7" s="195">
        <v>200</v>
      </c>
    </row>
    <row r="8" spans="1:10" ht="21" customHeight="1">
      <c r="A8" s="62">
        <v>2</v>
      </c>
      <c r="B8" s="111" t="s">
        <v>547</v>
      </c>
      <c r="C8" s="534"/>
      <c r="D8" s="203" t="s">
        <v>216</v>
      </c>
      <c r="E8" s="203" t="s">
        <v>216</v>
      </c>
      <c r="F8" s="203" t="s">
        <v>216</v>
      </c>
      <c r="G8" s="203" t="s">
        <v>216</v>
      </c>
      <c r="H8" s="203">
        <v>44.72</v>
      </c>
      <c r="I8" s="203">
        <v>40.96</v>
      </c>
      <c r="J8" s="203">
        <v>41.08</v>
      </c>
    </row>
    <row r="9" spans="1:10" ht="21" customHeight="1">
      <c r="A9" s="62">
        <v>3</v>
      </c>
      <c r="B9" s="111" t="s">
        <v>309</v>
      </c>
      <c r="C9" s="535"/>
      <c r="D9" s="195">
        <v>57</v>
      </c>
      <c r="E9" s="195">
        <v>38</v>
      </c>
      <c r="F9" s="195">
        <v>33</v>
      </c>
      <c r="G9" s="195">
        <v>43</v>
      </c>
      <c r="H9" s="195">
        <v>92</v>
      </c>
      <c r="I9" s="195">
        <v>87.5</v>
      </c>
      <c r="J9" s="195">
        <v>87</v>
      </c>
    </row>
    <row r="10" spans="1:10" s="162" customFormat="1" ht="21" customHeight="1">
      <c r="A10" s="551" t="s">
        <v>460</v>
      </c>
      <c r="B10" s="551"/>
      <c r="C10" s="551"/>
      <c r="D10" s="551"/>
      <c r="E10" s="551"/>
      <c r="F10" s="594"/>
      <c r="G10" s="396"/>
      <c r="H10" s="397"/>
      <c r="I10" s="392"/>
      <c r="J10" s="380"/>
    </row>
    <row r="11" spans="1:10" s="162" customFormat="1" ht="14">
      <c r="A11" s="550" t="s">
        <v>543</v>
      </c>
      <c r="B11" s="551"/>
      <c r="C11" s="551"/>
      <c r="D11" s="551"/>
      <c r="E11" s="551"/>
      <c r="F11" s="551"/>
      <c r="G11" s="551"/>
      <c r="H11" s="594"/>
      <c r="I11" s="392"/>
      <c r="J11" s="380" t="s">
        <v>301</v>
      </c>
    </row>
  </sheetData>
  <mergeCells count="8">
    <mergeCell ref="A10:F10"/>
    <mergeCell ref="C7:C9"/>
    <mergeCell ref="A11:H11"/>
    <mergeCell ref="A4:J4"/>
    <mergeCell ref="A5:A6"/>
    <mergeCell ref="B5:B6"/>
    <mergeCell ref="C5:C6"/>
    <mergeCell ref="D5:J5"/>
  </mergeCells>
  <phoneticPr fontId="60" type="noConversion"/>
  <hyperlinks>
    <hyperlink ref="J11" location="'Index'!A1" display="العودة الى الفهرس" xr:uid="{18B729E1-1079-4E16-8910-A87DAA9596D2}"/>
  </hyperlinks>
  <pageMargins left="0.7" right="0.7" top="0.75" bottom="0.75" header="0.3" footer="0.3"/>
  <pageSetup paperSize="9" scale="42"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5A04C-8FD4-470C-8ABC-3AC0CE82ED87}">
  <dimension ref="A1:F22"/>
  <sheetViews>
    <sheetView showGridLines="0" view="pageBreakPreview" zoomScaleNormal="80" zoomScaleSheetLayoutView="100" workbookViewId="0">
      <selection activeCell="R19" sqref="R19"/>
    </sheetView>
  </sheetViews>
  <sheetFormatPr defaultColWidth="9" defaultRowHeight="19"/>
  <cols>
    <col min="1" max="1" width="3.83203125" style="69" customWidth="1"/>
    <col min="2" max="2" width="22.83203125" style="69" customWidth="1"/>
    <col min="3" max="3" width="14.75" style="69" bestFit="1" customWidth="1"/>
    <col min="4" max="6" width="10.25" style="69" customWidth="1"/>
    <col min="7" max="16384" width="9" style="69"/>
  </cols>
  <sheetData>
    <row r="1" spans="1:6" ht="21" customHeight="1">
      <c r="A1" s="1"/>
      <c r="B1" s="1"/>
      <c r="C1" s="1"/>
      <c r="D1" s="70"/>
      <c r="E1" s="70"/>
      <c r="F1" s="70"/>
    </row>
    <row r="2" spans="1:6" ht="21" customHeight="1">
      <c r="A2" s="1"/>
      <c r="B2" s="1"/>
      <c r="C2" s="1"/>
      <c r="D2" s="70"/>
      <c r="E2" s="70"/>
      <c r="F2" s="70"/>
    </row>
    <row r="3" spans="1:6" ht="21" customHeight="1">
      <c r="A3" s="1"/>
      <c r="B3" s="1"/>
      <c r="C3" s="1"/>
      <c r="D3" s="70"/>
      <c r="E3" s="70"/>
      <c r="F3" s="70"/>
    </row>
    <row r="4" spans="1:6" ht="55" customHeight="1">
      <c r="A4" s="479" t="s">
        <v>548</v>
      </c>
      <c r="B4" s="479"/>
      <c r="C4" s="479"/>
      <c r="D4" s="479"/>
      <c r="E4" s="479"/>
      <c r="F4" s="479"/>
    </row>
    <row r="5" spans="1:6" ht="21" customHeight="1">
      <c r="A5" s="587" t="s">
        <v>718</v>
      </c>
      <c r="B5" s="587" t="s">
        <v>302</v>
      </c>
      <c r="C5" s="587" t="s">
        <v>270</v>
      </c>
      <c r="D5" s="599" t="s">
        <v>329</v>
      </c>
      <c r="E5" s="599"/>
      <c r="F5" s="537"/>
    </row>
    <row r="6" spans="1:6" ht="21" customHeight="1">
      <c r="A6" s="587"/>
      <c r="B6" s="587"/>
      <c r="C6" s="587"/>
      <c r="D6" s="59">
        <v>2022</v>
      </c>
      <c r="E6" s="59">
        <v>2023</v>
      </c>
      <c r="F6" s="59">
        <v>2024</v>
      </c>
    </row>
    <row r="7" spans="1:6" ht="21" customHeight="1">
      <c r="A7" s="62">
        <v>1</v>
      </c>
      <c r="B7" s="62" t="s">
        <v>274</v>
      </c>
      <c r="C7" s="533" t="s">
        <v>527</v>
      </c>
      <c r="D7" s="204">
        <v>0.72449017075022804</v>
      </c>
      <c r="E7" s="204">
        <v>0.51488508792750642</v>
      </c>
      <c r="F7" s="204">
        <v>0.90897958910885202</v>
      </c>
    </row>
    <row r="8" spans="1:6" ht="21" customHeight="1">
      <c r="A8" s="62">
        <v>2</v>
      </c>
      <c r="B8" s="62" t="s">
        <v>276</v>
      </c>
      <c r="C8" s="534"/>
      <c r="D8" s="205">
        <v>0.65264391211381367</v>
      </c>
      <c r="E8" s="205">
        <v>1.351023703679451</v>
      </c>
      <c r="F8" s="205">
        <v>1.447452865809999</v>
      </c>
    </row>
    <row r="9" spans="1:6" ht="21" customHeight="1">
      <c r="A9" s="62">
        <v>3</v>
      </c>
      <c r="B9" s="62" t="s">
        <v>278</v>
      </c>
      <c r="C9" s="534"/>
      <c r="D9" s="204">
        <v>0.58685879212762082</v>
      </c>
      <c r="E9" s="204">
        <v>0.57092247470199631</v>
      </c>
      <c r="F9" s="204">
        <v>0.79628959014318967</v>
      </c>
    </row>
    <row r="10" spans="1:6" ht="21" customHeight="1">
      <c r="A10" s="62">
        <v>4</v>
      </c>
      <c r="B10" s="62" t="s">
        <v>280</v>
      </c>
      <c r="C10" s="534"/>
      <c r="D10" s="205">
        <v>0.99094762759992849</v>
      </c>
      <c r="E10" s="205">
        <v>0.91858026784351543</v>
      </c>
      <c r="F10" s="205">
        <v>0.39652265955562671</v>
      </c>
    </row>
    <row r="11" spans="1:6" ht="21" customHeight="1">
      <c r="A11" s="62">
        <v>5</v>
      </c>
      <c r="B11" s="62" t="s">
        <v>283</v>
      </c>
      <c r="C11" s="534"/>
      <c r="D11" s="204">
        <v>0.89176993328442555</v>
      </c>
      <c r="E11" s="204">
        <v>0.88007154432645562</v>
      </c>
      <c r="F11" s="204">
        <v>0.78594328536446278</v>
      </c>
    </row>
    <row r="12" spans="1:6" ht="21" customHeight="1">
      <c r="A12" s="62">
        <v>6</v>
      </c>
      <c r="B12" s="62" t="s">
        <v>284</v>
      </c>
      <c r="C12" s="534"/>
      <c r="D12" s="205">
        <v>0.34062274515926161</v>
      </c>
      <c r="E12" s="205">
        <v>0.42243946391756099</v>
      </c>
      <c r="F12" s="205">
        <v>1.1021389298974249</v>
      </c>
    </row>
    <row r="13" spans="1:6" ht="21" customHeight="1">
      <c r="A13" s="62">
        <v>7</v>
      </c>
      <c r="B13" s="62" t="s">
        <v>286</v>
      </c>
      <c r="C13" s="534"/>
      <c r="D13" s="204">
        <v>0.46518629415377949</v>
      </c>
      <c r="E13" s="204">
        <v>0.41983890909939769</v>
      </c>
      <c r="F13" s="204">
        <v>0.57955141686916789</v>
      </c>
    </row>
    <row r="14" spans="1:6" ht="21" customHeight="1">
      <c r="A14" s="62">
        <v>8</v>
      </c>
      <c r="B14" s="62" t="s">
        <v>288</v>
      </c>
      <c r="C14" s="534"/>
      <c r="D14" s="205">
        <v>0.65480484344829992</v>
      </c>
      <c r="E14" s="205">
        <v>0.42261233794574438</v>
      </c>
      <c r="F14" s="205">
        <v>1.239516349322535</v>
      </c>
    </row>
    <row r="15" spans="1:6" ht="21" customHeight="1">
      <c r="A15" s="62">
        <v>9</v>
      </c>
      <c r="B15" s="62" t="s">
        <v>290</v>
      </c>
      <c r="C15" s="534"/>
      <c r="D15" s="204">
        <v>0.59422045782089361</v>
      </c>
      <c r="E15" s="204">
        <v>0.93292894610911548</v>
      </c>
      <c r="F15" s="204">
        <v>0.63790948663207392</v>
      </c>
    </row>
    <row r="16" spans="1:6" ht="21" customHeight="1">
      <c r="A16" s="62">
        <v>10</v>
      </c>
      <c r="B16" s="62" t="s">
        <v>293</v>
      </c>
      <c r="C16" s="534"/>
      <c r="D16" s="205">
        <v>0.95484815381507604</v>
      </c>
      <c r="E16" s="205">
        <v>0.86006110131082358</v>
      </c>
      <c r="F16" s="205">
        <v>2.4426260718478061</v>
      </c>
    </row>
    <row r="17" spans="1:6" ht="21" customHeight="1">
      <c r="A17" s="62">
        <v>11</v>
      </c>
      <c r="B17" s="62" t="s">
        <v>294</v>
      </c>
      <c r="C17" s="534"/>
      <c r="D17" s="204">
        <v>0.59925702046255935</v>
      </c>
      <c r="E17" s="204">
        <v>0.80734642239397636</v>
      </c>
      <c r="F17" s="204">
        <v>1.675989480055883</v>
      </c>
    </row>
    <row r="18" spans="1:6" ht="21" customHeight="1">
      <c r="A18" s="62">
        <v>12</v>
      </c>
      <c r="B18" s="62" t="s">
        <v>334</v>
      </c>
      <c r="C18" s="534"/>
      <c r="D18" s="205">
        <v>0.81541844593204871</v>
      </c>
      <c r="E18" s="205">
        <v>0.59417876727775443</v>
      </c>
      <c r="F18" s="205">
        <v>1.841090850415432</v>
      </c>
    </row>
    <row r="19" spans="1:6" ht="21" customHeight="1">
      <c r="A19" s="62">
        <v>13</v>
      </c>
      <c r="B19" s="62" t="s">
        <v>297</v>
      </c>
      <c r="C19" s="534"/>
      <c r="D19" s="204">
        <v>0.79058451238282834</v>
      </c>
      <c r="E19" s="204">
        <v>0.48809450895870887</v>
      </c>
      <c r="F19" s="204">
        <v>0.48786886654580108</v>
      </c>
    </row>
    <row r="20" spans="1:6" ht="21" customHeight="1">
      <c r="A20" s="587" t="s">
        <v>272</v>
      </c>
      <c r="B20" s="587"/>
      <c r="C20" s="535"/>
      <c r="D20" s="206">
        <v>0.69705022377313575</v>
      </c>
      <c r="E20" s="206">
        <v>0.70638334888400034</v>
      </c>
      <c r="F20" s="206">
        <v>1.1032214955052502</v>
      </c>
    </row>
    <row r="21" spans="1:6" s="162" customFormat="1" ht="21" customHeight="1">
      <c r="A21" s="551" t="s">
        <v>460</v>
      </c>
      <c r="B21" s="551"/>
      <c r="C21" s="551"/>
      <c r="D21" s="392"/>
      <c r="E21" s="392"/>
      <c r="F21" s="348"/>
    </row>
    <row r="22" spans="1:6" s="162" customFormat="1" ht="14">
      <c r="A22" s="550" t="s">
        <v>528</v>
      </c>
      <c r="B22" s="551"/>
      <c r="C22" s="551"/>
      <c r="D22" s="551"/>
      <c r="E22" s="594"/>
      <c r="F22" s="380" t="s">
        <v>301</v>
      </c>
    </row>
  </sheetData>
  <mergeCells count="9">
    <mergeCell ref="A21:C21"/>
    <mergeCell ref="C7:C20"/>
    <mergeCell ref="A20:B20"/>
    <mergeCell ref="A22:E22"/>
    <mergeCell ref="A4:F4"/>
    <mergeCell ref="A5:A6"/>
    <mergeCell ref="B5:B6"/>
    <mergeCell ref="C5:C6"/>
    <mergeCell ref="D5:F5"/>
  </mergeCells>
  <hyperlinks>
    <hyperlink ref="F22" location="'Index'!A1" display="العودة الى الفهرس" xr:uid="{4A93D2EB-2FA9-4423-B615-5A1B4F8C25F9}"/>
  </hyperlinks>
  <pageMargins left="0.7" right="0.7" top="0.75" bottom="0.75" header="0.3" footer="0.3"/>
  <pageSetup paperSize="9" scale="4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26E02-1265-4DBC-BA33-B3F4D62E161F}">
  <dimension ref="A1:F11"/>
  <sheetViews>
    <sheetView showGridLines="0" view="pageBreakPreview" zoomScaleNormal="80" zoomScaleSheetLayoutView="100" workbookViewId="0">
      <selection activeCell="F11" sqref="F11"/>
    </sheetView>
  </sheetViews>
  <sheetFormatPr defaultColWidth="9" defaultRowHeight="19"/>
  <cols>
    <col min="1" max="1" width="3.83203125" style="69" customWidth="1"/>
    <col min="2" max="2" width="27.4140625" style="69" customWidth="1"/>
    <col min="3" max="3" width="14.75" style="69" bestFit="1" customWidth="1"/>
    <col min="4" max="6" width="14.75" style="69" customWidth="1"/>
    <col min="7" max="16384" width="9" style="69"/>
  </cols>
  <sheetData>
    <row r="1" spans="1:6" ht="21" customHeight="1">
      <c r="A1" s="1"/>
      <c r="B1" s="1"/>
      <c r="C1" s="1"/>
      <c r="D1" s="70"/>
      <c r="E1" s="70"/>
      <c r="F1" s="70"/>
    </row>
    <row r="2" spans="1:6" ht="21" customHeight="1">
      <c r="A2" s="1"/>
      <c r="B2" s="1"/>
      <c r="C2" s="1"/>
      <c r="D2" s="70"/>
      <c r="E2" s="70"/>
      <c r="F2" s="70"/>
    </row>
    <row r="3" spans="1:6" ht="21" customHeight="1">
      <c r="A3" s="1"/>
      <c r="B3" s="1"/>
      <c r="C3" s="1"/>
      <c r="D3" s="70"/>
      <c r="E3" s="70"/>
      <c r="F3" s="70"/>
    </row>
    <row r="4" spans="1:6" ht="55" customHeight="1">
      <c r="A4" s="600" t="s">
        <v>549</v>
      </c>
      <c r="B4" s="600"/>
      <c r="C4" s="600"/>
      <c r="D4" s="600"/>
      <c r="E4" s="600"/>
      <c r="F4" s="600"/>
    </row>
    <row r="5" spans="1:6" ht="21" customHeight="1">
      <c r="A5" s="587" t="s">
        <v>718</v>
      </c>
      <c r="B5" s="587" t="s">
        <v>540</v>
      </c>
      <c r="C5" s="587" t="s">
        <v>270</v>
      </c>
      <c r="D5" s="599" t="s">
        <v>329</v>
      </c>
      <c r="E5" s="599"/>
      <c r="F5" s="537"/>
    </row>
    <row r="6" spans="1:6" ht="21" customHeight="1">
      <c r="A6" s="587"/>
      <c r="B6" s="587"/>
      <c r="C6" s="587"/>
      <c r="D6" s="59">
        <v>2022</v>
      </c>
      <c r="E6" s="59">
        <v>2023</v>
      </c>
      <c r="F6" s="59">
        <v>2024</v>
      </c>
    </row>
    <row r="7" spans="1:6" ht="21" customHeight="1">
      <c r="A7" s="62">
        <v>1</v>
      </c>
      <c r="B7" s="62" t="s">
        <v>531</v>
      </c>
      <c r="C7" s="534" t="s">
        <v>527</v>
      </c>
      <c r="D7" s="204">
        <v>0.29160012060429819</v>
      </c>
      <c r="E7" s="204">
        <v>0.29014538313771043</v>
      </c>
      <c r="F7" s="204">
        <v>9.6913986888664887</v>
      </c>
    </row>
    <row r="8" spans="1:6" ht="21" customHeight="1">
      <c r="A8" s="62">
        <v>2</v>
      </c>
      <c r="B8" s="62" t="s">
        <v>534</v>
      </c>
      <c r="C8" s="534"/>
      <c r="D8" s="205">
        <v>0.35054111983776354</v>
      </c>
      <c r="E8" s="205">
        <v>0.40636069187256407</v>
      </c>
      <c r="F8" s="205">
        <v>0.30374923921025154</v>
      </c>
    </row>
    <row r="9" spans="1:6" ht="21" customHeight="1">
      <c r="A9" s="62">
        <v>3</v>
      </c>
      <c r="B9" s="62" t="s">
        <v>536</v>
      </c>
      <c r="C9" s="534"/>
      <c r="D9" s="204">
        <v>0.37520762636281951</v>
      </c>
      <c r="E9" s="204">
        <v>0.20669726098835864</v>
      </c>
      <c r="F9" s="204">
        <v>12.079896455634021</v>
      </c>
    </row>
    <row r="10" spans="1:6" ht="21" customHeight="1">
      <c r="A10" s="602" t="s">
        <v>539</v>
      </c>
      <c r="B10" s="603"/>
      <c r="C10" s="535"/>
      <c r="D10" s="206">
        <v>0.339255792373929</v>
      </c>
      <c r="E10" s="206">
        <v>0.30187845529189566</v>
      </c>
      <c r="F10" s="206">
        <v>7.2394800158179358</v>
      </c>
    </row>
    <row r="11" spans="1:6" s="162" customFormat="1" ht="14">
      <c r="A11" s="398" t="s">
        <v>541</v>
      </c>
      <c r="B11" s="396"/>
      <c r="C11" s="396"/>
      <c r="D11" s="397"/>
      <c r="E11" s="392"/>
      <c r="F11" s="380" t="s">
        <v>301</v>
      </c>
    </row>
  </sheetData>
  <mergeCells count="7">
    <mergeCell ref="C7:C10"/>
    <mergeCell ref="A10:B10"/>
    <mergeCell ref="A4:F4"/>
    <mergeCell ref="A5:A6"/>
    <mergeCell ref="B5:B6"/>
    <mergeCell ref="C5:C6"/>
    <mergeCell ref="D5:F5"/>
  </mergeCells>
  <hyperlinks>
    <hyperlink ref="F11" location="'Index'!A1" display="العودة الى الفهرس" xr:uid="{2F5C6989-C68E-4020-A31B-4D1C63A0135E}"/>
  </hyperlinks>
  <pageMargins left="0.7" right="0.7" top="0.75" bottom="0.75" header="0.3" footer="0.3"/>
  <pageSetup paperSize="9" scale="42"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5D92-8F8A-403E-90F4-389E90E78A97}">
  <dimension ref="A1:J12"/>
  <sheetViews>
    <sheetView showGridLines="0" view="pageBreakPreview" zoomScaleNormal="80" zoomScaleSheetLayoutView="100" workbookViewId="0">
      <selection activeCell="K1" sqref="K1"/>
    </sheetView>
  </sheetViews>
  <sheetFormatPr defaultColWidth="9" defaultRowHeight="19"/>
  <cols>
    <col min="1" max="1" width="3.83203125" style="69" customWidth="1"/>
    <col min="2" max="2" width="18.25" style="69" customWidth="1"/>
    <col min="3" max="3" width="14.75" style="69" bestFit="1"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row>
    <row r="3" spans="1:10" ht="21" customHeight="1">
      <c r="A3" s="1"/>
      <c r="B3" s="1"/>
      <c r="C3" s="1"/>
      <c r="D3" s="70"/>
      <c r="E3" s="70"/>
      <c r="F3" s="70"/>
      <c r="G3" s="70"/>
      <c r="H3" s="70"/>
      <c r="I3" s="70"/>
      <c r="J3" s="70"/>
    </row>
    <row r="4" spans="1:10" ht="55" customHeight="1">
      <c r="A4" s="600" t="s">
        <v>551</v>
      </c>
      <c r="B4" s="600"/>
      <c r="C4" s="600"/>
      <c r="D4" s="600"/>
      <c r="E4" s="600"/>
      <c r="F4" s="600"/>
      <c r="G4" s="600"/>
      <c r="H4" s="600"/>
      <c r="I4" s="600"/>
      <c r="J4" s="600"/>
    </row>
    <row r="5" spans="1:10" ht="21" customHeight="1">
      <c r="A5" s="587" t="s">
        <v>718</v>
      </c>
      <c r="B5" s="587" t="s">
        <v>540</v>
      </c>
      <c r="C5" s="587" t="s">
        <v>270</v>
      </c>
      <c r="D5" s="599" t="s">
        <v>329</v>
      </c>
      <c r="E5" s="599"/>
      <c r="F5" s="599"/>
      <c r="G5" s="599"/>
      <c r="H5" s="599"/>
      <c r="I5" s="599"/>
      <c r="J5" s="537"/>
    </row>
    <row r="6" spans="1:10" ht="21" customHeight="1">
      <c r="A6" s="587"/>
      <c r="B6" s="587"/>
      <c r="C6" s="587"/>
      <c r="D6" s="59">
        <v>2018</v>
      </c>
      <c r="E6" s="59">
        <v>2019</v>
      </c>
      <c r="F6" s="59">
        <v>2020</v>
      </c>
      <c r="G6" s="59">
        <v>2021</v>
      </c>
      <c r="H6" s="59">
        <v>2022</v>
      </c>
      <c r="I6" s="59">
        <v>2023</v>
      </c>
      <c r="J6" s="59">
        <v>2024</v>
      </c>
    </row>
    <row r="7" spans="1:10" ht="21" customHeight="1">
      <c r="A7" s="62">
        <v>1</v>
      </c>
      <c r="B7" s="111" t="s">
        <v>550</v>
      </c>
      <c r="C7" s="533" t="s">
        <v>527</v>
      </c>
      <c r="D7" s="198">
        <v>559</v>
      </c>
      <c r="E7" s="198">
        <v>582</v>
      </c>
      <c r="F7" s="198">
        <v>591</v>
      </c>
      <c r="G7" s="198">
        <v>579</v>
      </c>
      <c r="H7" s="198">
        <v>517</v>
      </c>
      <c r="I7" s="198">
        <v>550</v>
      </c>
      <c r="J7" s="198">
        <v>665.31</v>
      </c>
    </row>
    <row r="8" spans="1:10" ht="21" customHeight="1">
      <c r="A8" s="62">
        <v>2</v>
      </c>
      <c r="B8" s="111" t="s">
        <v>292</v>
      </c>
      <c r="C8" s="534"/>
      <c r="D8" s="199" t="s">
        <v>216</v>
      </c>
      <c r="E8" s="199" t="s">
        <v>216</v>
      </c>
      <c r="F8" s="199" t="s">
        <v>216</v>
      </c>
      <c r="G8" s="199" t="s">
        <v>216</v>
      </c>
      <c r="H8" s="199" t="s">
        <v>216</v>
      </c>
      <c r="I8" s="199">
        <v>180</v>
      </c>
      <c r="J8" s="199">
        <v>200</v>
      </c>
    </row>
    <row r="9" spans="1:10" ht="21" customHeight="1">
      <c r="A9" s="62">
        <v>3</v>
      </c>
      <c r="B9" s="111" t="s">
        <v>547</v>
      </c>
      <c r="C9" s="534"/>
      <c r="D9" s="198" t="s">
        <v>216</v>
      </c>
      <c r="E9" s="198" t="s">
        <v>216</v>
      </c>
      <c r="F9" s="198" t="s">
        <v>216</v>
      </c>
      <c r="G9" s="198" t="s">
        <v>216</v>
      </c>
      <c r="H9" s="198">
        <v>584.04999999999995</v>
      </c>
      <c r="I9" s="198">
        <v>744.43</v>
      </c>
      <c r="J9" s="198">
        <v>962.57</v>
      </c>
    </row>
    <row r="10" spans="1:10" ht="21" customHeight="1">
      <c r="A10" s="62">
        <v>4</v>
      </c>
      <c r="B10" s="111" t="s">
        <v>309</v>
      </c>
      <c r="C10" s="535"/>
      <c r="D10" s="199">
        <v>687.6</v>
      </c>
      <c r="E10" s="199">
        <v>653.21999999999991</v>
      </c>
      <c r="F10" s="199">
        <v>458.40000000000003</v>
      </c>
      <c r="G10" s="199">
        <v>504.24</v>
      </c>
      <c r="H10" s="199">
        <v>329.47499999999997</v>
      </c>
      <c r="I10" s="199">
        <v>309.42</v>
      </c>
      <c r="J10" s="199">
        <v>309.42</v>
      </c>
    </row>
    <row r="11" spans="1:10" s="162" customFormat="1" ht="21" customHeight="1">
      <c r="A11" s="551" t="s">
        <v>460</v>
      </c>
      <c r="B11" s="551"/>
      <c r="C11" s="551"/>
      <c r="D11" s="551"/>
      <c r="E11" s="551"/>
      <c r="F11" s="594"/>
      <c r="G11" s="392"/>
      <c r="H11" s="392"/>
      <c r="I11" s="392"/>
      <c r="J11" s="348"/>
    </row>
    <row r="12" spans="1:10" s="162" customFormat="1" ht="14">
      <c r="A12" s="550" t="s">
        <v>543</v>
      </c>
      <c r="B12" s="551"/>
      <c r="C12" s="551"/>
      <c r="D12" s="392"/>
      <c r="E12" s="392"/>
      <c r="F12" s="392"/>
      <c r="G12" s="392"/>
      <c r="H12" s="392"/>
      <c r="I12" s="392"/>
      <c r="J12" s="380" t="s">
        <v>301</v>
      </c>
    </row>
  </sheetData>
  <mergeCells count="8">
    <mergeCell ref="A11:F11"/>
    <mergeCell ref="A12:C12"/>
    <mergeCell ref="C7:C10"/>
    <mergeCell ref="A4:J4"/>
    <mergeCell ref="A5:A6"/>
    <mergeCell ref="B5:B6"/>
    <mergeCell ref="C5:C6"/>
    <mergeCell ref="D5:J5"/>
  </mergeCells>
  <hyperlinks>
    <hyperlink ref="J12" location="'Index'!A1" display="العودة الى الفهرس" xr:uid="{482331F2-06D4-46DA-9F12-FB5BD41C68CE}"/>
  </hyperlinks>
  <pageMargins left="0.7" right="0.7" top="0.75" bottom="0.75" header="0.3" footer="0.3"/>
  <pageSetup paperSize="9" scale="4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B0F2C-1DC4-4C85-A329-530FBCAD2108}">
  <dimension ref="A1:F23"/>
  <sheetViews>
    <sheetView showGridLines="0" view="pageBreakPreview" zoomScaleNormal="80" zoomScaleSheetLayoutView="100" workbookViewId="0">
      <selection activeCell="C2" sqref="C2"/>
    </sheetView>
  </sheetViews>
  <sheetFormatPr defaultColWidth="9" defaultRowHeight="19"/>
  <cols>
    <col min="1" max="1" width="3.83203125" style="69" customWidth="1"/>
    <col min="2" max="2" width="18.25" style="69" customWidth="1"/>
    <col min="3" max="3" width="14.75" style="69" bestFit="1" customWidth="1"/>
    <col min="4" max="6" width="10.25" style="69" customWidth="1"/>
    <col min="7" max="16384" width="9" style="69"/>
  </cols>
  <sheetData>
    <row r="1" spans="1:6" ht="21" customHeight="1">
      <c r="A1" s="1"/>
      <c r="B1" s="1"/>
      <c r="C1" s="1"/>
      <c r="D1" s="70"/>
      <c r="E1" s="70"/>
      <c r="F1" s="70"/>
    </row>
    <row r="2" spans="1:6" ht="21" customHeight="1">
      <c r="A2" s="1"/>
      <c r="B2" s="1"/>
      <c r="C2" s="1"/>
    </row>
    <row r="3" spans="1:6" ht="21" customHeight="1">
      <c r="A3" s="1"/>
      <c r="B3" s="1"/>
      <c r="C3" s="1"/>
      <c r="D3" s="70"/>
      <c r="E3" s="70"/>
      <c r="F3" s="70"/>
    </row>
    <row r="4" spans="1:6" ht="55" customHeight="1">
      <c r="A4" s="600" t="s">
        <v>1667</v>
      </c>
      <c r="B4" s="600"/>
      <c r="C4" s="600"/>
      <c r="D4" s="600"/>
      <c r="E4" s="600"/>
      <c r="F4" s="600"/>
    </row>
    <row r="5" spans="1:6" ht="21" customHeight="1">
      <c r="A5" s="587" t="s">
        <v>718</v>
      </c>
      <c r="B5" s="587" t="s">
        <v>302</v>
      </c>
      <c r="C5" s="587" t="s">
        <v>270</v>
      </c>
      <c r="D5" s="599" t="s">
        <v>329</v>
      </c>
      <c r="E5" s="599"/>
      <c r="F5" s="537"/>
    </row>
    <row r="6" spans="1:6" ht="21" customHeight="1">
      <c r="A6" s="587"/>
      <c r="B6" s="587"/>
      <c r="C6" s="587"/>
      <c r="D6" s="59">
        <v>2022</v>
      </c>
      <c r="E6" s="59">
        <v>2023</v>
      </c>
      <c r="F6" s="59">
        <v>2024</v>
      </c>
    </row>
    <row r="7" spans="1:6" ht="21" customHeight="1">
      <c r="A7" s="62">
        <v>1</v>
      </c>
      <c r="B7" s="62" t="s">
        <v>274</v>
      </c>
      <c r="C7" s="533" t="s">
        <v>527</v>
      </c>
      <c r="D7" s="198">
        <v>2.5995944279916081</v>
      </c>
      <c r="E7" s="198">
        <v>6.021016724899896</v>
      </c>
      <c r="F7" s="198">
        <v>8.590845550313178</v>
      </c>
    </row>
    <row r="8" spans="1:6" ht="21" customHeight="1">
      <c r="A8" s="62">
        <v>2</v>
      </c>
      <c r="B8" s="62" t="s">
        <v>276</v>
      </c>
      <c r="C8" s="534"/>
      <c r="D8" s="199">
        <v>5.71967114326391</v>
      </c>
      <c r="E8" s="199">
        <v>12.123841784274139</v>
      </c>
      <c r="F8" s="199">
        <v>11.80946999394763</v>
      </c>
    </row>
    <row r="9" spans="1:6" ht="21" customHeight="1">
      <c r="A9" s="62">
        <v>3</v>
      </c>
      <c r="B9" s="62" t="s">
        <v>278</v>
      </c>
      <c r="C9" s="534"/>
      <c r="D9" s="198">
        <v>3.0231821912095591</v>
      </c>
      <c r="E9" s="198">
        <v>9.5351766787678631</v>
      </c>
      <c r="F9" s="198">
        <v>10.41859381059426</v>
      </c>
    </row>
    <row r="10" spans="1:6" ht="21" customHeight="1">
      <c r="A10" s="62">
        <v>4</v>
      </c>
      <c r="B10" s="62" t="s">
        <v>280</v>
      </c>
      <c r="C10" s="534"/>
      <c r="D10" s="199">
        <v>3.1239309776740312</v>
      </c>
      <c r="E10" s="199">
        <v>7.4086110281640174</v>
      </c>
      <c r="F10" s="199">
        <v>6.1166557319083514</v>
      </c>
    </row>
    <row r="11" spans="1:6" ht="21" customHeight="1">
      <c r="A11" s="62">
        <v>5</v>
      </c>
      <c r="B11" s="62" t="s">
        <v>283</v>
      </c>
      <c r="C11" s="534"/>
      <c r="D11" s="198">
        <v>4.6300323072975571</v>
      </c>
      <c r="E11" s="198">
        <v>13.006497003638</v>
      </c>
      <c r="F11" s="198">
        <v>13.483031301102431</v>
      </c>
    </row>
    <row r="12" spans="1:6" ht="21" customHeight="1">
      <c r="A12" s="62">
        <v>6</v>
      </c>
      <c r="B12" s="62" t="s">
        <v>284</v>
      </c>
      <c r="C12" s="534"/>
      <c r="D12" s="199">
        <v>2.5368084875434178</v>
      </c>
      <c r="E12" s="199">
        <v>6.6547347647437016</v>
      </c>
      <c r="F12" s="199">
        <v>6.4196581611201751</v>
      </c>
    </row>
    <row r="13" spans="1:6" ht="21" customHeight="1">
      <c r="A13" s="62">
        <v>7</v>
      </c>
      <c r="B13" s="62" t="s">
        <v>286</v>
      </c>
      <c r="C13" s="534"/>
      <c r="D13" s="198">
        <v>4.3893593204938393</v>
      </c>
      <c r="E13" s="198">
        <v>6.9571098538257932</v>
      </c>
      <c r="F13" s="198">
        <v>6.9192336925796107</v>
      </c>
    </row>
    <row r="14" spans="1:6" ht="21" customHeight="1">
      <c r="A14" s="62">
        <v>8</v>
      </c>
      <c r="B14" s="62" t="s">
        <v>288</v>
      </c>
      <c r="C14" s="534"/>
      <c r="D14" s="199">
        <v>2.9204067067349349</v>
      </c>
      <c r="E14" s="199">
        <v>3.303917227967911</v>
      </c>
      <c r="F14" s="199">
        <v>3.5303586510024929</v>
      </c>
    </row>
    <row r="15" spans="1:6" ht="21" customHeight="1">
      <c r="A15" s="62">
        <v>9</v>
      </c>
      <c r="B15" s="62" t="s">
        <v>290</v>
      </c>
      <c r="C15" s="534"/>
      <c r="D15" s="198">
        <v>2.36981216715176</v>
      </c>
      <c r="E15" s="198">
        <v>6.3088994272540324</v>
      </c>
      <c r="F15" s="198">
        <v>6.4664433949941689</v>
      </c>
    </row>
    <row r="16" spans="1:6" ht="21" customHeight="1">
      <c r="A16" s="62">
        <v>10</v>
      </c>
      <c r="B16" s="62" t="s">
        <v>293</v>
      </c>
      <c r="C16" s="534"/>
      <c r="D16" s="199">
        <v>3.3470079026699131</v>
      </c>
      <c r="E16" s="199">
        <v>7.7256743229807601</v>
      </c>
      <c r="F16" s="199">
        <v>7.2490128808948171</v>
      </c>
    </row>
    <row r="17" spans="1:6" ht="21" customHeight="1">
      <c r="A17" s="62">
        <v>11</v>
      </c>
      <c r="B17" s="62" t="s">
        <v>294</v>
      </c>
      <c r="C17" s="534"/>
      <c r="D17" s="198">
        <v>4.1041899346911164</v>
      </c>
      <c r="E17" s="198">
        <v>4.9960843518845772</v>
      </c>
      <c r="F17" s="198">
        <v>7.0655594373028121</v>
      </c>
    </row>
    <row r="18" spans="1:6" ht="21" customHeight="1">
      <c r="A18" s="62">
        <v>12</v>
      </c>
      <c r="B18" s="62" t="s">
        <v>334</v>
      </c>
      <c r="C18" s="534"/>
      <c r="D18" s="199">
        <v>7.8625193647055962</v>
      </c>
      <c r="E18" s="199">
        <v>6.2914192863672422</v>
      </c>
      <c r="F18" s="199">
        <v>9.9051068269253175</v>
      </c>
    </row>
    <row r="19" spans="1:6" ht="21" customHeight="1">
      <c r="A19" s="62">
        <v>13</v>
      </c>
      <c r="B19" s="62" t="s">
        <v>297</v>
      </c>
      <c r="C19" s="534"/>
      <c r="D19" s="198">
        <v>3.850495439790615</v>
      </c>
      <c r="E19" s="198">
        <v>5.5512504815605146</v>
      </c>
      <c r="F19" s="198">
        <v>4.6670967789186708</v>
      </c>
    </row>
    <row r="20" spans="1:6" ht="21" customHeight="1">
      <c r="A20" s="536" t="s">
        <v>272</v>
      </c>
      <c r="B20" s="537"/>
      <c r="C20" s="535"/>
      <c r="D20" s="200">
        <v>3.88284695163214</v>
      </c>
      <c r="E20" s="200">
        <v>7.37571022587142</v>
      </c>
      <c r="F20" s="200">
        <v>7.8954666316618392</v>
      </c>
    </row>
    <row r="21" spans="1:6" s="162" customFormat="1" ht="21" customHeight="1">
      <c r="A21" s="551" t="s">
        <v>460</v>
      </c>
      <c r="B21" s="551"/>
      <c r="C21" s="551"/>
      <c r="D21" s="392"/>
      <c r="E21" s="392"/>
      <c r="F21" s="348"/>
    </row>
    <row r="22" spans="1:6" s="162" customFormat="1" ht="14">
      <c r="A22" s="550" t="s">
        <v>528</v>
      </c>
      <c r="B22" s="551"/>
      <c r="C22" s="551"/>
      <c r="D22" s="551"/>
      <c r="E22" s="551"/>
      <c r="F22" s="594"/>
    </row>
    <row r="23" spans="1:6">
      <c r="A23" s="393"/>
      <c r="B23" s="393"/>
      <c r="C23" s="393"/>
      <c r="D23" s="393"/>
      <c r="E23" s="393"/>
      <c r="F23" s="380" t="s">
        <v>301</v>
      </c>
    </row>
  </sheetData>
  <mergeCells count="9">
    <mergeCell ref="A21:C21"/>
    <mergeCell ref="C7:C20"/>
    <mergeCell ref="A20:B20"/>
    <mergeCell ref="A22:F22"/>
    <mergeCell ref="A4:F4"/>
    <mergeCell ref="A5:A6"/>
    <mergeCell ref="B5:B6"/>
    <mergeCell ref="C5:C6"/>
    <mergeCell ref="D5:F5"/>
  </mergeCells>
  <hyperlinks>
    <hyperlink ref="F23" location="'Index'!A1" display="العودة الى الفهرس" xr:uid="{ECE38530-F37C-4F89-A205-33156021AC9B}"/>
  </hyperlinks>
  <pageMargins left="0.7" right="0.7" top="0.75" bottom="0.75" header="0.3" footer="0.3"/>
  <pageSetup paperSize="9" scale="4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Worksheet____45"/>
  <dimension ref="A1:S10"/>
  <sheetViews>
    <sheetView showGridLines="0" view="pageBreakPreview" zoomScaleNormal="100" zoomScaleSheetLayoutView="100" workbookViewId="0">
      <selection activeCell="B12" sqref="B12"/>
    </sheetView>
  </sheetViews>
  <sheetFormatPr defaultColWidth="8.75" defaultRowHeight="19"/>
  <cols>
    <col min="1" max="1" width="21.75" style="31" customWidth="1"/>
    <col min="2" max="2" width="10.25" style="31" customWidth="1"/>
    <col min="3" max="17" width="10.4140625" style="31" customWidth="1"/>
    <col min="18" max="19" width="11.75" style="31" bestFit="1" customWidth="1"/>
    <col min="20" max="16384" width="8.75" style="31"/>
  </cols>
  <sheetData>
    <row r="1" spans="1:19" ht="21" customHeight="1">
      <c r="A1" s="1"/>
      <c r="B1" s="1"/>
      <c r="C1" s="1"/>
      <c r="D1" s="76"/>
      <c r="E1" s="42"/>
      <c r="F1" s="42"/>
      <c r="G1" s="42"/>
      <c r="H1" s="42"/>
      <c r="I1" s="42"/>
      <c r="J1" s="42"/>
      <c r="K1" s="42"/>
      <c r="L1" s="42"/>
      <c r="M1" s="42"/>
      <c r="N1" s="42"/>
      <c r="O1" s="42"/>
      <c r="P1" s="42"/>
      <c r="Q1" s="42"/>
    </row>
    <row r="2" spans="1:19" ht="21" customHeight="1">
      <c r="A2" s="1"/>
      <c r="B2" s="1"/>
      <c r="C2" s="1"/>
      <c r="D2" s="76"/>
      <c r="E2" s="42"/>
      <c r="F2" s="42"/>
      <c r="G2" s="42"/>
      <c r="H2" s="42"/>
      <c r="I2" s="42"/>
      <c r="J2" s="42"/>
      <c r="K2" s="42"/>
      <c r="L2" s="42"/>
      <c r="M2" s="42"/>
      <c r="N2" s="42"/>
      <c r="O2" s="42"/>
      <c r="P2" s="42"/>
      <c r="Q2" s="42"/>
    </row>
    <row r="3" spans="1:19" ht="21" customHeight="1">
      <c r="A3" s="1"/>
      <c r="B3" s="1"/>
      <c r="C3" s="1"/>
      <c r="D3" s="76"/>
      <c r="E3" s="42"/>
      <c r="F3" s="42"/>
      <c r="G3" s="42"/>
      <c r="H3" s="42"/>
      <c r="I3" s="42"/>
      <c r="J3" s="42"/>
      <c r="K3" s="42"/>
      <c r="L3" s="42"/>
      <c r="M3" s="42"/>
      <c r="N3" s="42"/>
      <c r="O3" s="42"/>
      <c r="P3" s="42"/>
      <c r="Q3" s="42"/>
    </row>
    <row r="4" spans="1:19" ht="55" customHeight="1">
      <c r="A4" s="479" t="s">
        <v>326</v>
      </c>
      <c r="B4" s="479"/>
      <c r="C4" s="479"/>
      <c r="D4" s="479"/>
      <c r="E4" s="479"/>
      <c r="F4" s="479"/>
      <c r="G4" s="479"/>
      <c r="H4" s="479"/>
      <c r="I4" s="479"/>
      <c r="J4" s="479"/>
      <c r="K4" s="479"/>
      <c r="L4" s="479"/>
      <c r="M4" s="479"/>
      <c r="N4" s="479"/>
      <c r="O4" s="479"/>
      <c r="P4" s="479"/>
      <c r="Q4" s="479"/>
    </row>
    <row r="5" spans="1:19" ht="21" customHeight="1">
      <c r="A5" s="500" t="s">
        <v>331</v>
      </c>
      <c r="B5" s="503" t="s">
        <v>270</v>
      </c>
      <c r="C5" s="500" t="s">
        <v>329</v>
      </c>
      <c r="D5" s="500"/>
      <c r="E5" s="500"/>
      <c r="F5" s="500"/>
      <c r="G5" s="500"/>
      <c r="H5" s="500"/>
      <c r="I5" s="500"/>
      <c r="J5" s="500"/>
      <c r="K5" s="500"/>
      <c r="L5" s="500"/>
      <c r="M5" s="500"/>
      <c r="N5" s="500"/>
      <c r="O5" s="500"/>
      <c r="P5" s="500"/>
      <c r="Q5" s="500"/>
    </row>
    <row r="6" spans="1:19" ht="21" customHeight="1">
      <c r="A6" s="500"/>
      <c r="B6" s="504"/>
      <c r="C6" s="64">
        <v>2010</v>
      </c>
      <c r="D6" s="64">
        <v>2011</v>
      </c>
      <c r="E6" s="64">
        <v>2012</v>
      </c>
      <c r="F6" s="64">
        <v>2013</v>
      </c>
      <c r="G6" s="64">
        <v>2014</v>
      </c>
      <c r="H6" s="64">
        <v>2015</v>
      </c>
      <c r="I6" s="64">
        <v>2016</v>
      </c>
      <c r="J6" s="64">
        <v>2017</v>
      </c>
      <c r="K6" s="64">
        <v>2018</v>
      </c>
      <c r="L6" s="64">
        <v>2019</v>
      </c>
      <c r="M6" s="64">
        <v>2020</v>
      </c>
      <c r="N6" s="64">
        <v>2021</v>
      </c>
      <c r="O6" s="64">
        <v>2022</v>
      </c>
      <c r="P6" s="64">
        <v>2023</v>
      </c>
      <c r="Q6" s="64">
        <v>2024</v>
      </c>
    </row>
    <row r="7" spans="1:19" ht="21" customHeight="1">
      <c r="A7" s="500" t="s">
        <v>326</v>
      </c>
      <c r="B7" s="500" t="s">
        <v>327</v>
      </c>
      <c r="C7" s="501">
        <v>81.400000000000006</v>
      </c>
      <c r="D7" s="501">
        <v>62.8</v>
      </c>
      <c r="E7" s="501">
        <v>56.6</v>
      </c>
      <c r="F7" s="501">
        <v>88.1</v>
      </c>
      <c r="G7" s="501">
        <v>63.3</v>
      </c>
      <c r="H7" s="501">
        <v>70.8</v>
      </c>
      <c r="I7" s="501">
        <v>96.4</v>
      </c>
      <c r="J7" s="501">
        <v>68</v>
      </c>
      <c r="K7" s="501">
        <v>127</v>
      </c>
      <c r="L7" s="501">
        <v>96</v>
      </c>
      <c r="M7" s="501">
        <v>85.9</v>
      </c>
      <c r="N7" s="501">
        <v>62.9</v>
      </c>
      <c r="O7" s="501">
        <v>99</v>
      </c>
      <c r="P7" s="501">
        <v>151.9</v>
      </c>
      <c r="Q7" s="501">
        <v>145.2844230769231</v>
      </c>
    </row>
    <row r="8" spans="1:19" ht="21" customHeight="1">
      <c r="A8" s="500"/>
      <c r="B8" s="500"/>
      <c r="C8" s="502"/>
      <c r="D8" s="502"/>
      <c r="E8" s="502"/>
      <c r="F8" s="502"/>
      <c r="G8" s="502"/>
      <c r="H8" s="502"/>
      <c r="I8" s="502"/>
      <c r="J8" s="502"/>
      <c r="K8" s="502"/>
      <c r="L8" s="502"/>
      <c r="M8" s="502"/>
      <c r="N8" s="502"/>
      <c r="O8" s="502"/>
      <c r="P8" s="502"/>
      <c r="Q8" s="502"/>
      <c r="R8" s="73"/>
      <c r="S8" s="73"/>
    </row>
    <row r="9" spans="1:19" s="158" customFormat="1" ht="21" customHeight="1">
      <c r="A9" s="496" t="s">
        <v>300</v>
      </c>
      <c r="B9" s="497"/>
      <c r="C9" s="497"/>
      <c r="D9" s="497"/>
      <c r="E9" s="497"/>
      <c r="F9" s="497"/>
      <c r="G9" s="498"/>
      <c r="H9" s="499"/>
      <c r="I9" s="499"/>
      <c r="J9" s="499"/>
      <c r="K9" s="360"/>
      <c r="L9" s="360"/>
      <c r="M9" s="360"/>
      <c r="N9" s="360"/>
      <c r="O9" s="360"/>
      <c r="P9" s="360"/>
      <c r="Q9" s="380" t="s">
        <v>301</v>
      </c>
      <c r="R9" s="157"/>
    </row>
    <row r="10" spans="1:19">
      <c r="Q10" s="43"/>
    </row>
  </sheetData>
  <mergeCells count="23">
    <mergeCell ref="A4:Q4"/>
    <mergeCell ref="B7:B8"/>
    <mergeCell ref="N7:N8"/>
    <mergeCell ref="O7:O8"/>
    <mergeCell ref="P7:P8"/>
    <mergeCell ref="A5:A6"/>
    <mergeCell ref="A7:A8"/>
    <mergeCell ref="A9:G9"/>
    <mergeCell ref="H9:J9"/>
    <mergeCell ref="C5:Q5"/>
    <mergeCell ref="C7:C8"/>
    <mergeCell ref="D7:D8"/>
    <mergeCell ref="E7:E8"/>
    <mergeCell ref="F7:F8"/>
    <mergeCell ref="G7:G8"/>
    <mergeCell ref="H7:H8"/>
    <mergeCell ref="I7:I8"/>
    <mergeCell ref="J7:J8"/>
    <mergeCell ref="Q7:Q8"/>
    <mergeCell ref="K7:K8"/>
    <mergeCell ref="L7:L8"/>
    <mergeCell ref="M7:M8"/>
    <mergeCell ref="B5:B6"/>
  </mergeCells>
  <hyperlinks>
    <hyperlink ref="Q9" location="'Index'!A1" display="العودة الى الفهرس" xr:uid="{A62CF196-BBE2-4886-9B68-7964BC5C4F27}"/>
  </hyperlinks>
  <pageMargins left="0.7" right="0.7" top="0.75" bottom="0.75" header="0.3" footer="0.3"/>
  <pageSetup paperSize="9" scale="4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EB06-19A6-41B7-8BC9-7B84FD483C4D}">
  <dimension ref="A1:J19"/>
  <sheetViews>
    <sheetView showGridLines="0" view="pageBreakPreview" zoomScaleNormal="80" zoomScaleSheetLayoutView="100" workbookViewId="0">
      <selection activeCell="M7" sqref="M7"/>
    </sheetView>
  </sheetViews>
  <sheetFormatPr defaultColWidth="9" defaultRowHeight="19"/>
  <cols>
    <col min="1" max="1" width="3.83203125" style="69" customWidth="1"/>
    <col min="2" max="2" width="24.58203125" style="69" customWidth="1"/>
    <col min="3" max="3" width="14.75" style="69" bestFit="1"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c r="H2" s="70"/>
      <c r="I2" s="70"/>
      <c r="J2" s="70"/>
    </row>
    <row r="3" spans="1:10" ht="21" customHeight="1">
      <c r="A3" s="1"/>
      <c r="B3" s="1"/>
      <c r="C3" s="1"/>
      <c r="D3" s="70"/>
      <c r="E3" s="70"/>
      <c r="F3" s="70"/>
      <c r="G3" s="70"/>
      <c r="H3" s="70"/>
      <c r="I3" s="70"/>
      <c r="J3" s="70"/>
    </row>
    <row r="4" spans="1:10" ht="55" customHeight="1">
      <c r="A4" s="600" t="s">
        <v>1668</v>
      </c>
      <c r="B4" s="600"/>
      <c r="C4" s="600"/>
      <c r="D4" s="600"/>
      <c r="E4" s="600"/>
      <c r="F4" s="600"/>
      <c r="G4" s="600"/>
      <c r="H4" s="600"/>
      <c r="I4" s="600"/>
      <c r="J4" s="600"/>
    </row>
    <row r="5" spans="1:10" ht="21" customHeight="1">
      <c r="A5" s="587" t="s">
        <v>718</v>
      </c>
      <c r="B5" s="587" t="s">
        <v>540</v>
      </c>
      <c r="C5" s="587" t="s">
        <v>270</v>
      </c>
      <c r="D5" s="536" t="s">
        <v>329</v>
      </c>
      <c r="E5" s="599"/>
      <c r="F5" s="599"/>
      <c r="G5" s="599"/>
      <c r="H5" s="599"/>
      <c r="I5" s="599"/>
      <c r="J5" s="537"/>
    </row>
    <row r="6" spans="1:10" ht="21" customHeight="1">
      <c r="A6" s="587"/>
      <c r="B6" s="587"/>
      <c r="C6" s="587"/>
      <c r="D6" s="59">
        <v>2018</v>
      </c>
      <c r="E6" s="59">
        <v>2019</v>
      </c>
      <c r="F6" s="59">
        <v>2020</v>
      </c>
      <c r="G6" s="59">
        <v>2021</v>
      </c>
      <c r="H6" s="59">
        <v>2022</v>
      </c>
      <c r="I6" s="59">
        <v>2023</v>
      </c>
      <c r="J6" s="59">
        <v>2024</v>
      </c>
    </row>
    <row r="7" spans="1:10" ht="21" customHeight="1">
      <c r="A7" s="62">
        <v>1</v>
      </c>
      <c r="B7" s="62" t="s">
        <v>311</v>
      </c>
      <c r="C7" s="533" t="s">
        <v>527</v>
      </c>
      <c r="D7" s="198">
        <v>14.876908592057763</v>
      </c>
      <c r="E7" s="198">
        <v>18.034328212945635</v>
      </c>
      <c r="F7" s="198">
        <v>13.446023518497052</v>
      </c>
      <c r="G7" s="198">
        <v>8.9132878999278216</v>
      </c>
      <c r="H7" s="198">
        <v>9.4931809678542791</v>
      </c>
      <c r="I7" s="198">
        <v>12.630639105356121</v>
      </c>
      <c r="J7" s="198">
        <v>5.8781841124780358</v>
      </c>
    </row>
    <row r="8" spans="1:10" ht="21" customHeight="1">
      <c r="A8" s="62">
        <v>2</v>
      </c>
      <c r="B8" s="62" t="s">
        <v>530</v>
      </c>
      <c r="C8" s="534"/>
      <c r="D8" s="199">
        <v>11.123375647029823</v>
      </c>
      <c r="E8" s="199">
        <v>13.262403963165854</v>
      </c>
      <c r="F8" s="199">
        <v>10.894821645525438</v>
      </c>
      <c r="G8" s="199">
        <v>13.062054009130318</v>
      </c>
      <c r="H8" s="199">
        <v>9.8442514386792119</v>
      </c>
      <c r="I8" s="199">
        <v>8.7113557683101916</v>
      </c>
      <c r="J8" s="199">
        <v>7.2381448075526675</v>
      </c>
    </row>
    <row r="9" spans="1:10" ht="21" customHeight="1">
      <c r="A9" s="62">
        <v>3</v>
      </c>
      <c r="B9" s="62" t="s">
        <v>531</v>
      </c>
      <c r="C9" s="534"/>
      <c r="D9" s="198">
        <v>11.835309499705701</v>
      </c>
      <c r="E9" s="198">
        <v>12.307099716043545</v>
      </c>
      <c r="F9" s="198">
        <v>17.087969907517145</v>
      </c>
      <c r="G9" s="198">
        <v>16.483325146886038</v>
      </c>
      <c r="H9" s="198">
        <v>16.321039298331094</v>
      </c>
      <c r="I9" s="198">
        <v>17.003349981727382</v>
      </c>
      <c r="J9" s="198">
        <v>28.116346476343992</v>
      </c>
    </row>
    <row r="10" spans="1:10" ht="21" customHeight="1">
      <c r="A10" s="62">
        <v>4</v>
      </c>
      <c r="B10" s="62" t="s">
        <v>532</v>
      </c>
      <c r="C10" s="534"/>
      <c r="D10" s="199">
        <v>6.4923229681978816</v>
      </c>
      <c r="E10" s="199">
        <v>5.3023026632616057</v>
      </c>
      <c r="F10" s="199">
        <v>4.654857395612173</v>
      </c>
      <c r="G10" s="199">
        <v>5.6454482742204251</v>
      </c>
      <c r="H10" s="199">
        <v>6.1278864176570673</v>
      </c>
      <c r="I10" s="199">
        <v>3.7672487253487286</v>
      </c>
      <c r="J10" s="199">
        <v>5.4069008746355713</v>
      </c>
    </row>
    <row r="11" spans="1:10" ht="21" customHeight="1">
      <c r="A11" s="62">
        <v>5</v>
      </c>
      <c r="B11" s="62" t="s">
        <v>533</v>
      </c>
      <c r="C11" s="534"/>
      <c r="D11" s="198">
        <v>7.9499222091102197</v>
      </c>
      <c r="E11" s="198">
        <v>7.7085402430474437</v>
      </c>
      <c r="F11" s="198">
        <v>7.3369480564958476</v>
      </c>
      <c r="G11" s="198">
        <v>6.489324068901305</v>
      </c>
      <c r="H11" s="198">
        <v>8.4118724698235905</v>
      </c>
      <c r="I11" s="198">
        <v>9.8248801407624899</v>
      </c>
      <c r="J11" s="198">
        <v>10.042047481507542</v>
      </c>
    </row>
    <row r="12" spans="1:10" ht="21" customHeight="1">
      <c r="A12" s="62">
        <v>6</v>
      </c>
      <c r="B12" s="62" t="s">
        <v>534</v>
      </c>
      <c r="C12" s="534"/>
      <c r="D12" s="199">
        <v>30.876400536505713</v>
      </c>
      <c r="E12" s="199">
        <v>36.571486928028136</v>
      </c>
      <c r="F12" s="199">
        <v>31.694943500119795</v>
      </c>
      <c r="G12" s="199">
        <v>35.524752969064934</v>
      </c>
      <c r="H12" s="199">
        <v>37.745382366097559</v>
      </c>
      <c r="I12" s="199">
        <v>30.014201145662735</v>
      </c>
      <c r="J12" s="199">
        <v>40.98160694214873</v>
      </c>
    </row>
    <row r="13" spans="1:10" ht="21" customHeight="1">
      <c r="A13" s="62">
        <v>7</v>
      </c>
      <c r="B13" s="62" t="s">
        <v>535</v>
      </c>
      <c r="C13" s="534"/>
      <c r="D13" s="198">
        <v>5.375556521739135</v>
      </c>
      <c r="E13" s="198">
        <v>7.8346726214044295</v>
      </c>
      <c r="F13" s="198">
        <v>5.4773176088971276</v>
      </c>
      <c r="G13" s="198">
        <v>4.4629589568608337</v>
      </c>
      <c r="H13" s="198">
        <v>5.7183100535257223</v>
      </c>
      <c r="I13" s="198">
        <v>6.0755077371317689</v>
      </c>
      <c r="J13" s="198">
        <v>6.6613781181111484</v>
      </c>
    </row>
    <row r="14" spans="1:10" ht="21" customHeight="1">
      <c r="A14" s="62">
        <v>8</v>
      </c>
      <c r="B14" s="62" t="s">
        <v>536</v>
      </c>
      <c r="C14" s="534"/>
      <c r="D14" s="199">
        <v>46.960032397458058</v>
      </c>
      <c r="E14" s="199">
        <v>46.086672628788705</v>
      </c>
      <c r="F14" s="199">
        <v>30.230275820339777</v>
      </c>
      <c r="G14" s="199">
        <v>19.726791098130882</v>
      </c>
      <c r="H14" s="199">
        <v>17.714382796214149</v>
      </c>
      <c r="I14" s="199">
        <v>23.809488416133821</v>
      </c>
      <c r="J14" s="199">
        <v>57.716197641090822</v>
      </c>
    </row>
    <row r="15" spans="1:10" ht="21" customHeight="1">
      <c r="A15" s="62">
        <v>9</v>
      </c>
      <c r="B15" s="62" t="s">
        <v>537</v>
      </c>
      <c r="C15" s="534"/>
      <c r="D15" s="198">
        <v>16.672616207878484</v>
      </c>
      <c r="E15" s="198">
        <v>22.514252305171961</v>
      </c>
      <c r="F15" s="198">
        <v>19.608200812328327</v>
      </c>
      <c r="G15" s="198">
        <v>15.439563528315107</v>
      </c>
      <c r="H15" s="198">
        <v>17.88254472847208</v>
      </c>
      <c r="I15" s="198">
        <v>13.564177283427556</v>
      </c>
      <c r="J15" s="198">
        <v>16.93179484340871</v>
      </c>
    </row>
    <row r="16" spans="1:10" ht="21" customHeight="1">
      <c r="A16" s="62">
        <v>10</v>
      </c>
      <c r="B16" s="62" t="s">
        <v>538</v>
      </c>
      <c r="C16" s="534"/>
      <c r="D16" s="199">
        <v>10.347381321839084</v>
      </c>
      <c r="E16" s="199">
        <v>8.9653491275325052</v>
      </c>
      <c r="F16" s="199">
        <v>7.0928098682690077</v>
      </c>
      <c r="G16" s="199">
        <v>8.7622833140744429</v>
      </c>
      <c r="H16" s="199">
        <v>11.316451693238632</v>
      </c>
      <c r="I16" s="199">
        <v>13.611480379746808</v>
      </c>
      <c r="J16" s="199">
        <v>16.985735452322704</v>
      </c>
    </row>
    <row r="17" spans="1:10" ht="21" customHeight="1">
      <c r="A17" s="536" t="s">
        <v>539</v>
      </c>
      <c r="B17" s="537"/>
      <c r="C17" s="535"/>
      <c r="D17" s="200">
        <v>18.466356430950558</v>
      </c>
      <c r="E17" s="200">
        <v>17.948244925733658</v>
      </c>
      <c r="F17" s="200">
        <v>14.693832309495962</v>
      </c>
      <c r="G17" s="200">
        <v>13.475170714622571</v>
      </c>
      <c r="H17" s="200">
        <v>14.039722898708197</v>
      </c>
      <c r="I17" s="200">
        <v>13.816731215098468</v>
      </c>
      <c r="J17" s="200">
        <v>19.370861038504195</v>
      </c>
    </row>
    <row r="18" spans="1:10" s="162" customFormat="1" ht="21" customHeight="1">
      <c r="A18" s="551" t="s">
        <v>460</v>
      </c>
      <c r="B18" s="551"/>
      <c r="C18" s="551"/>
      <c r="D18" s="551"/>
      <c r="E18" s="551"/>
      <c r="F18" s="594"/>
      <c r="G18" s="396"/>
      <c r="H18" s="397"/>
      <c r="I18" s="392"/>
      <c r="J18" s="348"/>
    </row>
    <row r="19" spans="1:10" s="162" customFormat="1" ht="14">
      <c r="A19" s="550" t="s">
        <v>541</v>
      </c>
      <c r="B19" s="551"/>
      <c r="C19" s="551"/>
      <c r="D19" s="551"/>
      <c r="E19" s="551"/>
      <c r="F19" s="551"/>
      <c r="G19" s="551"/>
      <c r="H19" s="594"/>
      <c r="I19" s="392"/>
      <c r="J19" s="380" t="s">
        <v>301</v>
      </c>
    </row>
  </sheetData>
  <mergeCells count="9">
    <mergeCell ref="A18:F18"/>
    <mergeCell ref="C7:C17"/>
    <mergeCell ref="A17:B17"/>
    <mergeCell ref="A19:H19"/>
    <mergeCell ref="A4:J4"/>
    <mergeCell ref="A5:A6"/>
    <mergeCell ref="B5:B6"/>
    <mergeCell ref="C5:C6"/>
    <mergeCell ref="D5:J5"/>
  </mergeCells>
  <hyperlinks>
    <hyperlink ref="J19" location="'Index'!A1" display="العودة الى الفهرس" xr:uid="{EEB469CF-070F-443E-949A-4DE419862DEA}"/>
  </hyperlinks>
  <pageMargins left="0.7" right="0.7" top="0.75" bottom="0.75" header="0.3" footer="0.3"/>
  <pageSetup paperSize="9" scale="4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35947-76C9-49EA-8918-644A4E4D2F34}">
  <dimension ref="A1:J12"/>
  <sheetViews>
    <sheetView showGridLines="0" view="pageBreakPreview" zoomScaleNormal="80" zoomScaleSheetLayoutView="100" workbookViewId="0">
      <selection activeCell="J12" sqref="J12"/>
    </sheetView>
  </sheetViews>
  <sheetFormatPr defaultColWidth="9" defaultRowHeight="19"/>
  <cols>
    <col min="1" max="1" width="3.83203125" style="69" customWidth="1"/>
    <col min="2" max="2" width="18.25" style="69" customWidth="1"/>
    <col min="3" max="3" width="14.75" style="69" bestFit="1"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row>
    <row r="3" spans="1:10" ht="21" customHeight="1">
      <c r="A3" s="1"/>
      <c r="B3" s="1"/>
      <c r="C3" s="1"/>
      <c r="D3" s="70"/>
      <c r="E3" s="70"/>
      <c r="F3" s="70"/>
      <c r="G3" s="70"/>
      <c r="H3" s="70"/>
      <c r="I3" s="70"/>
      <c r="J3" s="70"/>
    </row>
    <row r="4" spans="1:10" ht="55" customHeight="1">
      <c r="A4" s="600" t="s">
        <v>1669</v>
      </c>
      <c r="B4" s="600"/>
      <c r="C4" s="600"/>
      <c r="D4" s="600"/>
      <c r="E4" s="600"/>
      <c r="F4" s="600"/>
      <c r="G4" s="600"/>
      <c r="H4" s="600"/>
      <c r="I4" s="600"/>
      <c r="J4" s="600"/>
    </row>
    <row r="5" spans="1:10" ht="21" customHeight="1">
      <c r="A5" s="587" t="s">
        <v>718</v>
      </c>
      <c r="B5" s="587" t="s">
        <v>540</v>
      </c>
      <c r="C5" s="587" t="s">
        <v>270</v>
      </c>
      <c r="D5" s="536" t="s">
        <v>329</v>
      </c>
      <c r="E5" s="599"/>
      <c r="F5" s="599"/>
      <c r="G5" s="599"/>
      <c r="H5" s="599"/>
      <c r="I5" s="599"/>
      <c r="J5" s="537"/>
    </row>
    <row r="6" spans="1:10" ht="21" customHeight="1">
      <c r="A6" s="587"/>
      <c r="B6" s="587"/>
      <c r="C6" s="587"/>
      <c r="D6" s="59">
        <v>2018</v>
      </c>
      <c r="E6" s="59">
        <v>2019</v>
      </c>
      <c r="F6" s="59">
        <v>2020</v>
      </c>
      <c r="G6" s="59">
        <v>2021</v>
      </c>
      <c r="H6" s="59">
        <v>2022</v>
      </c>
      <c r="I6" s="59">
        <v>2023</v>
      </c>
      <c r="J6" s="59">
        <v>2024</v>
      </c>
    </row>
    <row r="7" spans="1:10" ht="21" customHeight="1">
      <c r="A7" s="62">
        <v>1</v>
      </c>
      <c r="B7" s="111" t="s">
        <v>550</v>
      </c>
      <c r="C7" s="533" t="s">
        <v>527</v>
      </c>
      <c r="D7" s="198">
        <v>16.399999999999999</v>
      </c>
      <c r="E7" s="198">
        <v>16.100000000000001</v>
      </c>
      <c r="F7" s="198">
        <v>16.7</v>
      </c>
      <c r="G7" s="198">
        <v>17</v>
      </c>
      <c r="H7" s="198">
        <v>16.899999999999999</v>
      </c>
      <c r="I7" s="198">
        <v>17.899999999999999</v>
      </c>
      <c r="J7" s="198">
        <v>18.2</v>
      </c>
    </row>
    <row r="8" spans="1:10" ht="21" customHeight="1">
      <c r="A8" s="62">
        <v>2</v>
      </c>
      <c r="B8" s="111" t="s">
        <v>292</v>
      </c>
      <c r="C8" s="534"/>
      <c r="D8" s="199" t="s">
        <v>216</v>
      </c>
      <c r="E8" s="199" t="s">
        <v>216</v>
      </c>
      <c r="F8" s="199" t="s">
        <v>216</v>
      </c>
      <c r="G8" s="199" t="s">
        <v>216</v>
      </c>
      <c r="H8" s="199" t="s">
        <v>216</v>
      </c>
      <c r="I8" s="199">
        <v>31.8</v>
      </c>
      <c r="J8" s="199">
        <v>29.3</v>
      </c>
    </row>
    <row r="9" spans="1:10" ht="21" customHeight="1">
      <c r="A9" s="62">
        <v>3</v>
      </c>
      <c r="B9" s="111" t="s">
        <v>547</v>
      </c>
      <c r="C9" s="534"/>
      <c r="D9" s="198">
        <v>11</v>
      </c>
      <c r="E9" s="198">
        <v>12</v>
      </c>
      <c r="F9" s="198">
        <v>21.39</v>
      </c>
      <c r="G9" s="198">
        <v>28.9</v>
      </c>
      <c r="H9" s="198">
        <v>16</v>
      </c>
      <c r="I9" s="198">
        <v>23.234000000000002</v>
      </c>
      <c r="J9" s="198">
        <v>19.37</v>
      </c>
    </row>
    <row r="10" spans="1:10" ht="21" customHeight="1">
      <c r="A10" s="62">
        <v>4</v>
      </c>
      <c r="B10" s="111" t="s">
        <v>309</v>
      </c>
      <c r="C10" s="535"/>
      <c r="D10" s="199">
        <v>35</v>
      </c>
      <c r="E10" s="199">
        <v>19</v>
      </c>
      <c r="F10" s="199">
        <v>13</v>
      </c>
      <c r="G10" s="199">
        <v>25</v>
      </c>
      <c r="H10" s="199">
        <v>23.75</v>
      </c>
      <c r="I10" s="199">
        <v>28</v>
      </c>
      <c r="J10" s="199">
        <v>28.75</v>
      </c>
    </row>
    <row r="11" spans="1:10" s="162" customFormat="1" ht="21" customHeight="1">
      <c r="A11" s="551" t="s">
        <v>460</v>
      </c>
      <c r="B11" s="551"/>
      <c r="C11" s="551"/>
      <c r="D11" s="551"/>
      <c r="E11" s="551"/>
      <c r="F11" s="594"/>
      <c r="G11" s="190"/>
      <c r="H11" s="190"/>
      <c r="I11" s="190"/>
      <c r="J11" s="348"/>
    </row>
    <row r="12" spans="1:10" s="162" customFormat="1" ht="14">
      <c r="A12" s="550" t="s">
        <v>543</v>
      </c>
      <c r="B12" s="551"/>
      <c r="C12" s="551"/>
      <c r="D12" s="392"/>
      <c r="E12" s="392"/>
      <c r="F12" s="392"/>
      <c r="G12" s="190"/>
      <c r="H12" s="190"/>
      <c r="I12" s="190"/>
      <c r="J12" s="380" t="s">
        <v>301</v>
      </c>
    </row>
  </sheetData>
  <mergeCells count="8">
    <mergeCell ref="A11:F11"/>
    <mergeCell ref="A12:C12"/>
    <mergeCell ref="C7:C10"/>
    <mergeCell ref="A4:J4"/>
    <mergeCell ref="A5:A6"/>
    <mergeCell ref="B5:B6"/>
    <mergeCell ref="C5:C6"/>
    <mergeCell ref="D5:J5"/>
  </mergeCells>
  <hyperlinks>
    <hyperlink ref="J12" location="'Index'!A1" display="العودة الى الفهرس" xr:uid="{D0E4ACA2-1AA5-4F12-87ED-4B4C692AA5B1}"/>
  </hyperlinks>
  <pageMargins left="0.7" right="0.7" top="0.75" bottom="0.75" header="0.3" footer="0.3"/>
  <pageSetup paperSize="9" scale="4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2728A-CC5C-4999-9F8A-5BEA916B6B32}">
  <dimension ref="A1:J18"/>
  <sheetViews>
    <sheetView showGridLines="0" view="pageBreakPreview" zoomScaleNormal="80" zoomScaleSheetLayoutView="100" workbookViewId="0">
      <selection activeCell="A4" sqref="A4:J4"/>
    </sheetView>
  </sheetViews>
  <sheetFormatPr defaultColWidth="9" defaultRowHeight="19"/>
  <cols>
    <col min="1" max="1" width="3.83203125" style="69" customWidth="1"/>
    <col min="2" max="2" width="24.58203125" style="69" customWidth="1"/>
    <col min="3" max="3" width="14.75" style="69" bestFit="1" customWidth="1"/>
    <col min="4" max="10" width="10.25" style="69" customWidth="1"/>
    <col min="11" max="16384" width="9" style="69"/>
  </cols>
  <sheetData>
    <row r="1" spans="1:10" ht="21" customHeight="1">
      <c r="A1" s="1"/>
      <c r="B1" s="1"/>
      <c r="C1" s="1"/>
      <c r="D1" s="1"/>
      <c r="E1" s="1"/>
      <c r="F1" s="1"/>
      <c r="G1" s="1"/>
      <c r="H1" s="1"/>
      <c r="I1" s="1"/>
      <c r="J1" s="70"/>
    </row>
    <row r="2" spans="1:10" ht="21" customHeight="1">
      <c r="A2" s="1"/>
      <c r="B2" s="1"/>
      <c r="C2" s="1"/>
      <c r="D2" s="1"/>
      <c r="E2" s="1"/>
      <c r="F2" s="1"/>
      <c r="G2" s="1"/>
      <c r="H2" s="1"/>
      <c r="I2" s="1"/>
      <c r="J2" s="70"/>
    </row>
    <row r="3" spans="1:10" ht="21" customHeight="1">
      <c r="A3" s="1"/>
      <c r="B3" s="1"/>
      <c r="C3" s="1"/>
      <c r="D3" s="1"/>
      <c r="E3" s="1"/>
      <c r="F3" s="1"/>
      <c r="G3" s="1"/>
      <c r="H3" s="1"/>
      <c r="I3" s="1"/>
      <c r="J3" s="70"/>
    </row>
    <row r="4" spans="1:10" ht="55" customHeight="1">
      <c r="A4" s="600" t="s">
        <v>552</v>
      </c>
      <c r="B4" s="600"/>
      <c r="C4" s="600"/>
      <c r="D4" s="600"/>
      <c r="E4" s="600"/>
      <c r="F4" s="600"/>
      <c r="G4" s="600"/>
      <c r="H4" s="600"/>
      <c r="I4" s="600"/>
      <c r="J4" s="600"/>
    </row>
    <row r="5" spans="1:10" ht="21" customHeight="1">
      <c r="A5" s="587" t="s">
        <v>718</v>
      </c>
      <c r="B5" s="587" t="s">
        <v>540</v>
      </c>
      <c r="C5" s="536" t="s">
        <v>270</v>
      </c>
      <c r="D5" s="605" t="s">
        <v>329</v>
      </c>
      <c r="E5" s="606"/>
      <c r="F5" s="606"/>
      <c r="G5" s="606"/>
      <c r="H5" s="606"/>
      <c r="I5" s="606"/>
      <c r="J5" s="607"/>
    </row>
    <row r="6" spans="1:10" ht="21" customHeight="1">
      <c r="A6" s="587"/>
      <c r="B6" s="587"/>
      <c r="C6" s="536"/>
      <c r="D6" s="59">
        <v>2018</v>
      </c>
      <c r="E6" s="59">
        <v>2019</v>
      </c>
      <c r="F6" s="59">
        <v>2020</v>
      </c>
      <c r="G6" s="59">
        <v>2021</v>
      </c>
      <c r="H6" s="59">
        <v>2022</v>
      </c>
      <c r="I6" s="59">
        <v>2023</v>
      </c>
      <c r="J6" s="59">
        <v>2024</v>
      </c>
    </row>
    <row r="7" spans="1:10" ht="21" customHeight="1">
      <c r="A7" s="62">
        <v>1</v>
      </c>
      <c r="B7" s="62" t="s">
        <v>311</v>
      </c>
      <c r="C7" s="533" t="s">
        <v>527</v>
      </c>
      <c r="D7" s="208">
        <v>25.352702875629035</v>
      </c>
      <c r="E7" s="208">
        <v>30.532664855072497</v>
      </c>
      <c r="F7" s="208">
        <v>36.961192540252512</v>
      </c>
      <c r="G7" s="208">
        <v>34.954051017459207</v>
      </c>
      <c r="H7" s="208">
        <v>33.141107659377631</v>
      </c>
      <c r="I7" s="208">
        <v>35.438687625496136</v>
      </c>
      <c r="J7" s="208">
        <v>39.048632489795857</v>
      </c>
    </row>
    <row r="8" spans="1:10" ht="21" customHeight="1">
      <c r="A8" s="62">
        <v>2</v>
      </c>
      <c r="B8" s="62" t="s">
        <v>530</v>
      </c>
      <c r="C8" s="534"/>
      <c r="D8" s="199">
        <v>66.608595146699216</v>
      </c>
      <c r="E8" s="199">
        <v>62.196345468225431</v>
      </c>
      <c r="F8" s="199">
        <v>59.405302978329047</v>
      </c>
      <c r="G8" s="199">
        <v>55.849156325195771</v>
      </c>
      <c r="H8" s="199">
        <v>52.894478543169498</v>
      </c>
      <c r="I8" s="199">
        <v>61.433327651603861</v>
      </c>
      <c r="J8" s="199">
        <v>66.992976047692224</v>
      </c>
    </row>
    <row r="9" spans="1:10" ht="21" customHeight="1">
      <c r="A9" s="62">
        <v>3</v>
      </c>
      <c r="B9" s="62" t="s">
        <v>531</v>
      </c>
      <c r="C9" s="534"/>
      <c r="D9" s="208">
        <v>89.526039791739237</v>
      </c>
      <c r="E9" s="208">
        <v>86.009487547915057</v>
      </c>
      <c r="F9" s="208">
        <v>64.435174305473879</v>
      </c>
      <c r="G9" s="208">
        <v>65.143254375796857</v>
      </c>
      <c r="H9" s="208">
        <v>69.20101771509475</v>
      </c>
      <c r="I9" s="208">
        <v>72.942926620208937</v>
      </c>
      <c r="J9" s="208">
        <v>79.699868573060627</v>
      </c>
    </row>
    <row r="10" spans="1:10" ht="21" customHeight="1">
      <c r="A10" s="62">
        <v>4</v>
      </c>
      <c r="B10" s="62" t="s">
        <v>532</v>
      </c>
      <c r="C10" s="534"/>
      <c r="D10" s="199">
        <v>9.7512536842105195</v>
      </c>
      <c r="E10" s="199">
        <v>9.10685787377823</v>
      </c>
      <c r="F10" s="199">
        <v>6.9864241188909881</v>
      </c>
      <c r="G10" s="199">
        <v>7.4066402740049559</v>
      </c>
      <c r="H10" s="199">
        <v>5.2159678496380852</v>
      </c>
      <c r="I10" s="199">
        <v>5.3307398664759154</v>
      </c>
      <c r="J10" s="199">
        <v>6.7685097437705775</v>
      </c>
    </row>
    <row r="11" spans="1:10" ht="21" customHeight="1">
      <c r="A11" s="62">
        <v>5</v>
      </c>
      <c r="B11" s="62" t="s">
        <v>533</v>
      </c>
      <c r="C11" s="534"/>
      <c r="D11" s="208">
        <v>23.325437958514048</v>
      </c>
      <c r="E11" s="208">
        <v>19.623695867382622</v>
      </c>
      <c r="F11" s="208">
        <v>23.088124574095701</v>
      </c>
      <c r="G11" s="208">
        <v>34.400837372211903</v>
      </c>
      <c r="H11" s="208">
        <v>37.613864754760435</v>
      </c>
      <c r="I11" s="208">
        <v>34.577689010732605</v>
      </c>
      <c r="J11" s="208">
        <v>37.741308666512623</v>
      </c>
    </row>
    <row r="12" spans="1:10" ht="21" customHeight="1">
      <c r="A12" s="62">
        <v>6</v>
      </c>
      <c r="B12" s="62" t="s">
        <v>534</v>
      </c>
      <c r="C12" s="534"/>
      <c r="D12" s="199">
        <v>93.985190778664645</v>
      </c>
      <c r="E12" s="199">
        <v>88.270006092607431</v>
      </c>
      <c r="F12" s="199">
        <v>82.877245094766494</v>
      </c>
      <c r="G12" s="199">
        <v>82.853119100460347</v>
      </c>
      <c r="H12" s="199">
        <v>87.21289574816025</v>
      </c>
      <c r="I12" s="199">
        <v>97.345569569244958</v>
      </c>
      <c r="J12" s="199">
        <v>94.196742222221843</v>
      </c>
    </row>
    <row r="13" spans="1:10" ht="21" customHeight="1">
      <c r="A13" s="62">
        <v>7</v>
      </c>
      <c r="B13" s="62" t="s">
        <v>535</v>
      </c>
      <c r="C13" s="534"/>
      <c r="D13" s="208">
        <v>30.664200057716755</v>
      </c>
      <c r="E13" s="208">
        <v>32.082186183215029</v>
      </c>
      <c r="F13" s="208">
        <v>28.098691401825938</v>
      </c>
      <c r="G13" s="208">
        <v>32.073297923714001</v>
      </c>
      <c r="H13" s="208">
        <v>32.228741617425534</v>
      </c>
      <c r="I13" s="208">
        <v>22.517302016518286</v>
      </c>
      <c r="J13" s="208">
        <v>21.880767387533098</v>
      </c>
    </row>
    <row r="14" spans="1:10" ht="21" customHeight="1">
      <c r="A14" s="62">
        <v>8</v>
      </c>
      <c r="B14" s="62" t="s">
        <v>536</v>
      </c>
      <c r="C14" s="534"/>
      <c r="D14" s="199">
        <v>102.36882233514255</v>
      </c>
      <c r="E14" s="199">
        <v>111.25846973290349</v>
      </c>
      <c r="F14" s="199">
        <v>93.086524000000267</v>
      </c>
      <c r="G14" s="199">
        <v>88.0699336236938</v>
      </c>
      <c r="H14" s="199">
        <v>93.232506203617902</v>
      </c>
      <c r="I14" s="199">
        <v>85.11102472977791</v>
      </c>
      <c r="J14" s="199">
        <v>74.090330811015747</v>
      </c>
    </row>
    <row r="15" spans="1:10" ht="21" customHeight="1">
      <c r="A15" s="62">
        <v>9</v>
      </c>
      <c r="B15" s="62" t="s">
        <v>537</v>
      </c>
      <c r="C15" s="534"/>
      <c r="D15" s="208">
        <v>43.528859878632304</v>
      </c>
      <c r="E15" s="208">
        <v>38.62141276892676</v>
      </c>
      <c r="F15" s="208">
        <v>37.644816177172942</v>
      </c>
      <c r="G15" s="208">
        <v>31.247198618367673</v>
      </c>
      <c r="H15" s="208">
        <v>35.217219263488943</v>
      </c>
      <c r="I15" s="208">
        <v>33.844222625014538</v>
      </c>
      <c r="J15" s="208">
        <v>29.184300100114459</v>
      </c>
    </row>
    <row r="16" spans="1:10" ht="21" customHeight="1">
      <c r="A16" s="62">
        <v>10</v>
      </c>
      <c r="B16" s="62" t="s">
        <v>538</v>
      </c>
      <c r="C16" s="534"/>
      <c r="D16" s="199">
        <v>21.198120603015084</v>
      </c>
      <c r="E16" s="199">
        <v>19.137782355004699</v>
      </c>
      <c r="F16" s="199">
        <v>22.583272030961183</v>
      </c>
      <c r="G16" s="199">
        <v>28.633355903419613</v>
      </c>
      <c r="H16" s="199">
        <v>32.88228714285718</v>
      </c>
      <c r="I16" s="199">
        <v>33.969688874575603</v>
      </c>
      <c r="J16" s="199">
        <v>39.651717914968046</v>
      </c>
    </row>
    <row r="17" spans="1:10" ht="21" customHeight="1">
      <c r="A17" s="536" t="s">
        <v>539</v>
      </c>
      <c r="B17" s="537"/>
      <c r="C17" s="535"/>
      <c r="D17" s="200">
        <v>62.262625604887241</v>
      </c>
      <c r="E17" s="200">
        <v>49.951881082121432</v>
      </c>
      <c r="F17" s="200">
        <v>45.466902500759659</v>
      </c>
      <c r="G17" s="200">
        <v>46.102174985671219</v>
      </c>
      <c r="H17" s="200">
        <v>47.844121301251384</v>
      </c>
      <c r="I17" s="200">
        <v>48.101001454034808</v>
      </c>
      <c r="J17" s="200">
        <v>49.153387470369474</v>
      </c>
    </row>
    <row r="18" spans="1:10" s="162" customFormat="1" ht="25" customHeight="1">
      <c r="A18" s="538" t="s">
        <v>541</v>
      </c>
      <c r="B18" s="539"/>
      <c r="C18" s="539"/>
      <c r="D18" s="539"/>
      <c r="E18" s="539"/>
      <c r="F18" s="539"/>
      <c r="G18" s="539"/>
      <c r="H18" s="604"/>
      <c r="I18" s="209"/>
      <c r="J18" s="380" t="s">
        <v>301</v>
      </c>
    </row>
  </sheetData>
  <mergeCells count="8">
    <mergeCell ref="C7:C17"/>
    <mergeCell ref="A17:B17"/>
    <mergeCell ref="A18:H18"/>
    <mergeCell ref="A4:J4"/>
    <mergeCell ref="A5:A6"/>
    <mergeCell ref="B5:B6"/>
    <mergeCell ref="C5:C6"/>
    <mergeCell ref="D5:J5"/>
  </mergeCells>
  <hyperlinks>
    <hyperlink ref="J18" location="'Index'!A1" display="العودة الى الفهرس" xr:uid="{10A11C0B-51A4-483B-9141-1ACF08D06006}"/>
  </hyperlinks>
  <pageMargins left="0.7" right="0.7" top="0.75" bottom="0.75" header="0.3" footer="0.3"/>
  <pageSetup paperSize="9" scale="4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5A1A4-3043-4E5D-83E3-B268E22E1B21}">
  <dimension ref="A1:J12"/>
  <sheetViews>
    <sheetView showGridLines="0" view="pageBreakPreview" zoomScaleNormal="80" zoomScaleSheetLayoutView="100" workbookViewId="0">
      <selection activeCell="A4" sqref="A4:J4"/>
    </sheetView>
  </sheetViews>
  <sheetFormatPr defaultColWidth="9" defaultRowHeight="19"/>
  <cols>
    <col min="1" max="1" width="3.83203125" style="69" customWidth="1"/>
    <col min="2" max="2" width="18.25" style="69" customWidth="1"/>
    <col min="3" max="3" width="14.75" style="69" bestFit="1" customWidth="1"/>
    <col min="4" max="10" width="10.25" style="69" customWidth="1"/>
    <col min="11" max="16384" width="9" style="69"/>
  </cols>
  <sheetData>
    <row r="1" spans="1:10" ht="21" customHeight="1">
      <c r="A1" s="1"/>
      <c r="B1" s="1"/>
      <c r="C1" s="1"/>
      <c r="D1" s="1"/>
      <c r="E1" s="1"/>
      <c r="F1" s="1"/>
      <c r="G1" s="1"/>
      <c r="H1" s="1"/>
      <c r="I1" s="1"/>
      <c r="J1" s="70"/>
    </row>
    <row r="2" spans="1:10" ht="21" customHeight="1">
      <c r="A2" s="1"/>
      <c r="B2" s="1"/>
      <c r="C2" s="1"/>
      <c r="D2" s="1"/>
      <c r="E2" s="1"/>
      <c r="F2" s="1"/>
      <c r="G2" s="1"/>
    </row>
    <row r="3" spans="1:10" ht="21" customHeight="1">
      <c r="A3" s="1"/>
      <c r="B3" s="1"/>
      <c r="C3" s="1"/>
      <c r="D3" s="1"/>
      <c r="E3" s="1"/>
      <c r="F3" s="1"/>
      <c r="G3" s="1"/>
      <c r="H3" s="1"/>
      <c r="I3" s="1"/>
      <c r="J3" s="70"/>
    </row>
    <row r="4" spans="1:10" ht="55" customHeight="1">
      <c r="A4" s="600" t="s">
        <v>553</v>
      </c>
      <c r="B4" s="600"/>
      <c r="C4" s="600"/>
      <c r="D4" s="600"/>
      <c r="E4" s="600"/>
      <c r="F4" s="600"/>
      <c r="G4" s="600"/>
      <c r="H4" s="600"/>
      <c r="I4" s="600"/>
      <c r="J4" s="600"/>
    </row>
    <row r="5" spans="1:10" ht="21" customHeight="1">
      <c r="A5" s="587" t="s">
        <v>718</v>
      </c>
      <c r="B5" s="587" t="s">
        <v>540</v>
      </c>
      <c r="C5" s="536" t="s">
        <v>270</v>
      </c>
      <c r="D5" s="605" t="s">
        <v>329</v>
      </c>
      <c r="E5" s="606"/>
      <c r="F5" s="606"/>
      <c r="G5" s="606"/>
      <c r="H5" s="606"/>
      <c r="I5" s="606"/>
      <c r="J5" s="607"/>
    </row>
    <row r="6" spans="1:10" ht="21" customHeight="1">
      <c r="A6" s="587"/>
      <c r="B6" s="587"/>
      <c r="C6" s="536"/>
      <c r="D6" s="59">
        <v>2018</v>
      </c>
      <c r="E6" s="59">
        <v>2019</v>
      </c>
      <c r="F6" s="59">
        <v>2020</v>
      </c>
      <c r="G6" s="59">
        <v>2021</v>
      </c>
      <c r="H6" s="59">
        <v>2022</v>
      </c>
      <c r="I6" s="59">
        <v>2023</v>
      </c>
      <c r="J6" s="59">
        <v>2024</v>
      </c>
    </row>
    <row r="7" spans="1:10" ht="21" customHeight="1">
      <c r="A7" s="62">
        <v>1</v>
      </c>
      <c r="B7" s="111" t="s">
        <v>550</v>
      </c>
      <c r="C7" s="533" t="s">
        <v>527</v>
      </c>
      <c r="D7" s="208">
        <v>44.7</v>
      </c>
      <c r="E7" s="208">
        <v>34.5</v>
      </c>
      <c r="F7" s="208">
        <v>29</v>
      </c>
      <c r="G7" s="208">
        <v>33.799999999999997</v>
      </c>
      <c r="H7" s="208">
        <v>37.4</v>
      </c>
      <c r="I7" s="208">
        <v>31.01</v>
      </c>
      <c r="J7" s="208">
        <v>37.79</v>
      </c>
    </row>
    <row r="8" spans="1:10" ht="21" customHeight="1">
      <c r="A8" s="62">
        <v>2</v>
      </c>
      <c r="B8" s="111" t="s">
        <v>292</v>
      </c>
      <c r="C8" s="534"/>
      <c r="D8" s="199" t="s">
        <v>216</v>
      </c>
      <c r="E8" s="199" t="s">
        <v>216</v>
      </c>
      <c r="F8" s="199" t="s">
        <v>216</v>
      </c>
      <c r="G8" s="199" t="s">
        <v>216</v>
      </c>
      <c r="H8" s="199" t="s">
        <v>216</v>
      </c>
      <c r="I8" s="199">
        <v>34.659999999999997</v>
      </c>
      <c r="J8" s="199">
        <v>37.6</v>
      </c>
    </row>
    <row r="9" spans="1:10" ht="21" customHeight="1">
      <c r="A9" s="62">
        <v>3</v>
      </c>
      <c r="B9" s="111" t="s">
        <v>547</v>
      </c>
      <c r="C9" s="534"/>
      <c r="D9" s="208">
        <v>35</v>
      </c>
      <c r="E9" s="208">
        <v>33.340000000000003</v>
      </c>
      <c r="F9" s="208">
        <v>34.76</v>
      </c>
      <c r="G9" s="208">
        <v>50.16</v>
      </c>
      <c r="H9" s="208">
        <v>43.19</v>
      </c>
      <c r="I9" s="208">
        <v>48.46</v>
      </c>
      <c r="J9" s="208">
        <v>43.88</v>
      </c>
    </row>
    <row r="10" spans="1:10" ht="21" customHeight="1">
      <c r="A10" s="62">
        <v>4</v>
      </c>
      <c r="B10" s="111" t="s">
        <v>309</v>
      </c>
      <c r="C10" s="535"/>
      <c r="D10" s="199">
        <v>24</v>
      </c>
      <c r="E10" s="199">
        <v>17</v>
      </c>
      <c r="F10" s="199">
        <v>15</v>
      </c>
      <c r="G10" s="199">
        <v>8</v>
      </c>
      <c r="H10" s="199">
        <v>28</v>
      </c>
      <c r="I10" s="199">
        <v>7</v>
      </c>
      <c r="J10" s="199">
        <v>0</v>
      </c>
    </row>
    <row r="11" spans="1:10" s="162" customFormat="1" ht="21" customHeight="1">
      <c r="A11" s="551" t="s">
        <v>460</v>
      </c>
      <c r="B11" s="551"/>
      <c r="C11" s="551"/>
      <c r="D11" s="551"/>
      <c r="E11" s="551"/>
      <c r="F11" s="594"/>
      <c r="G11" s="399"/>
      <c r="H11" s="399"/>
      <c r="I11" s="399"/>
      <c r="J11" s="348"/>
    </row>
    <row r="12" spans="1:10" s="162" customFormat="1" ht="25" customHeight="1">
      <c r="A12" s="538" t="s">
        <v>543</v>
      </c>
      <c r="B12" s="539"/>
      <c r="C12" s="604"/>
      <c r="D12" s="399"/>
      <c r="E12" s="399"/>
      <c r="F12" s="399"/>
      <c r="G12" s="399"/>
      <c r="H12" s="399"/>
      <c r="I12" s="399"/>
      <c r="J12" s="348" t="s">
        <v>301</v>
      </c>
    </row>
  </sheetData>
  <mergeCells count="8">
    <mergeCell ref="A11:F11"/>
    <mergeCell ref="A12:C12"/>
    <mergeCell ref="C7:C10"/>
    <mergeCell ref="A4:J4"/>
    <mergeCell ref="A5:A6"/>
    <mergeCell ref="B5:B6"/>
    <mergeCell ref="C5:C6"/>
    <mergeCell ref="D5:J5"/>
  </mergeCells>
  <hyperlinks>
    <hyperlink ref="J12" location="'Index'!A1" display="العودة الى الفهرس" xr:uid="{4B3652F6-BFC9-4D35-90FF-4F39B745914D}"/>
  </hyperlinks>
  <pageMargins left="0.7" right="0.7" top="0.75" bottom="0.75" header="0.3" footer="0.3"/>
  <pageSetup paperSize="9" scale="45"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F0A54-A617-43DC-B77C-F5AB383FF65E}">
  <dimension ref="A1:F23"/>
  <sheetViews>
    <sheetView showGridLines="0" view="pageBreakPreview" zoomScaleNormal="80" zoomScaleSheetLayoutView="100" workbookViewId="0">
      <selection activeCell="J15" sqref="J15"/>
    </sheetView>
  </sheetViews>
  <sheetFormatPr defaultColWidth="9" defaultRowHeight="19"/>
  <cols>
    <col min="1" max="1" width="3.83203125" style="69" customWidth="1"/>
    <col min="2" max="2" width="25.58203125" style="69" customWidth="1"/>
    <col min="3" max="3" width="14.75" style="69" bestFit="1" customWidth="1"/>
    <col min="4" max="6" width="10.25" style="69" customWidth="1"/>
    <col min="7" max="16363" width="9" style="69"/>
    <col min="16364" max="16364" width="9" style="69" bestFit="1"/>
    <col min="16365" max="16384" width="9" style="69"/>
  </cols>
  <sheetData>
    <row r="1" spans="1:6" ht="21" customHeight="1">
      <c r="A1" s="1"/>
      <c r="B1" s="1"/>
      <c r="C1" s="1"/>
      <c r="D1" s="70"/>
      <c r="E1" s="70"/>
      <c r="F1" s="70"/>
    </row>
    <row r="2" spans="1:6" ht="21" customHeight="1">
      <c r="A2" s="1"/>
      <c r="B2" s="1"/>
      <c r="C2" s="1"/>
    </row>
    <row r="3" spans="1:6" ht="21" customHeight="1">
      <c r="A3" s="1"/>
      <c r="B3" s="1"/>
      <c r="C3" s="1"/>
      <c r="D3" s="70"/>
      <c r="E3" s="70"/>
      <c r="F3" s="70"/>
    </row>
    <row r="4" spans="1:6" ht="55" customHeight="1">
      <c r="A4" s="600" t="s">
        <v>1670</v>
      </c>
      <c r="B4" s="600"/>
      <c r="C4" s="600"/>
      <c r="D4" s="600"/>
      <c r="E4" s="600"/>
      <c r="F4" s="600"/>
    </row>
    <row r="5" spans="1:6" ht="21" customHeight="1">
      <c r="A5" s="587" t="s">
        <v>718</v>
      </c>
      <c r="B5" s="587" t="s">
        <v>302</v>
      </c>
      <c r="C5" s="587" t="s">
        <v>270</v>
      </c>
      <c r="D5" s="599" t="s">
        <v>329</v>
      </c>
      <c r="E5" s="599"/>
      <c r="F5" s="537"/>
    </row>
    <row r="6" spans="1:6" ht="21" customHeight="1">
      <c r="A6" s="587"/>
      <c r="B6" s="587"/>
      <c r="C6" s="587"/>
      <c r="D6" s="59">
        <v>2022</v>
      </c>
      <c r="E6" s="59">
        <v>2023</v>
      </c>
      <c r="F6" s="59">
        <v>2024</v>
      </c>
    </row>
    <row r="7" spans="1:6" ht="21" customHeight="1">
      <c r="A7" s="62">
        <v>1</v>
      </c>
      <c r="B7" s="62" t="s">
        <v>274</v>
      </c>
      <c r="C7" s="533" t="s">
        <v>527</v>
      </c>
      <c r="D7" s="198">
        <v>24.303985871792261</v>
      </c>
      <c r="E7" s="198">
        <v>34.644280455822567</v>
      </c>
      <c r="F7" s="198">
        <v>30.520768051504039</v>
      </c>
    </row>
    <row r="8" spans="1:6" ht="21" customHeight="1">
      <c r="A8" s="62">
        <v>2</v>
      </c>
      <c r="B8" s="62" t="s">
        <v>276</v>
      </c>
      <c r="C8" s="534"/>
      <c r="D8" s="199">
        <v>21.96498141062364</v>
      </c>
      <c r="E8" s="199">
        <v>26.169455627331871</v>
      </c>
      <c r="F8" s="199">
        <v>26.849924920607471</v>
      </c>
    </row>
    <row r="9" spans="1:6" ht="21" customHeight="1">
      <c r="A9" s="62">
        <v>3</v>
      </c>
      <c r="B9" s="62" t="s">
        <v>278</v>
      </c>
      <c r="C9" s="534"/>
      <c r="D9" s="198">
        <v>16.736624959009909</v>
      </c>
      <c r="E9" s="198">
        <v>24.018727166323679</v>
      </c>
      <c r="F9" s="198">
        <v>17.348938619091491</v>
      </c>
    </row>
    <row r="10" spans="1:6" ht="21" customHeight="1">
      <c r="A10" s="62">
        <v>4</v>
      </c>
      <c r="B10" s="62" t="s">
        <v>280</v>
      </c>
      <c r="C10" s="534"/>
      <c r="D10" s="199">
        <v>18.437664117491199</v>
      </c>
      <c r="E10" s="199">
        <v>15.618812973778409</v>
      </c>
      <c r="F10" s="199">
        <v>15.65394088793272</v>
      </c>
    </row>
    <row r="11" spans="1:6" ht="21" customHeight="1">
      <c r="A11" s="62">
        <v>5</v>
      </c>
      <c r="B11" s="62" t="s">
        <v>283</v>
      </c>
      <c r="C11" s="534"/>
      <c r="D11" s="198">
        <v>26.505758109214941</v>
      </c>
      <c r="E11" s="198">
        <v>28.972138545525581</v>
      </c>
      <c r="F11" s="198">
        <v>32.1212889129038</v>
      </c>
    </row>
    <row r="12" spans="1:6" ht="21" customHeight="1">
      <c r="A12" s="62">
        <v>6</v>
      </c>
      <c r="B12" s="62" t="s">
        <v>284</v>
      </c>
      <c r="C12" s="534"/>
      <c r="D12" s="199">
        <v>12.150972699266561</v>
      </c>
      <c r="E12" s="199">
        <v>17.832747809349961</v>
      </c>
      <c r="F12" s="199">
        <v>16.593688314451679</v>
      </c>
    </row>
    <row r="13" spans="1:6" ht="21" customHeight="1">
      <c r="A13" s="62">
        <v>7</v>
      </c>
      <c r="B13" s="62" t="s">
        <v>286</v>
      </c>
      <c r="C13" s="534"/>
      <c r="D13" s="198">
        <v>13.458606917179891</v>
      </c>
      <c r="E13" s="198">
        <v>24.58513864414325</v>
      </c>
      <c r="F13" s="198">
        <v>19.9729808090121</v>
      </c>
    </row>
    <row r="14" spans="1:6" ht="21" customHeight="1">
      <c r="A14" s="62">
        <v>8</v>
      </c>
      <c r="B14" s="62" t="s">
        <v>288</v>
      </c>
      <c r="C14" s="534"/>
      <c r="D14" s="199">
        <v>10.0661393670244</v>
      </c>
      <c r="E14" s="199">
        <v>14.311353302537031</v>
      </c>
      <c r="F14" s="199">
        <v>9.8560857118343144</v>
      </c>
    </row>
    <row r="15" spans="1:6" ht="21" customHeight="1">
      <c r="A15" s="62">
        <v>9</v>
      </c>
      <c r="B15" s="62" t="s">
        <v>290</v>
      </c>
      <c r="C15" s="534"/>
      <c r="D15" s="198">
        <v>13.116035707534429</v>
      </c>
      <c r="E15" s="198">
        <v>22.406572860167611</v>
      </c>
      <c r="F15" s="198">
        <v>30.287535342478371</v>
      </c>
    </row>
    <row r="16" spans="1:6" ht="21" customHeight="1">
      <c r="A16" s="62">
        <v>10</v>
      </c>
      <c r="B16" s="62" t="s">
        <v>293</v>
      </c>
      <c r="C16" s="534"/>
      <c r="D16" s="199">
        <v>6.6206644483194568</v>
      </c>
      <c r="E16" s="199">
        <v>10.534641351949359</v>
      </c>
      <c r="F16" s="199">
        <v>15.05660511771398</v>
      </c>
    </row>
    <row r="17" spans="1:6" ht="21" customHeight="1">
      <c r="A17" s="62">
        <v>11</v>
      </c>
      <c r="B17" s="62" t="s">
        <v>294</v>
      </c>
      <c r="C17" s="534"/>
      <c r="D17" s="198">
        <v>10.812199728616751</v>
      </c>
      <c r="E17" s="198">
        <v>13.62350452742267</v>
      </c>
      <c r="F17" s="198">
        <v>17.686939254275462</v>
      </c>
    </row>
    <row r="18" spans="1:6" ht="21" customHeight="1">
      <c r="A18" s="62">
        <v>12</v>
      </c>
      <c r="B18" s="62" t="s">
        <v>334</v>
      </c>
      <c r="C18" s="534"/>
      <c r="D18" s="199">
        <v>2.90591085738621</v>
      </c>
      <c r="E18" s="199">
        <v>10.37290639326376</v>
      </c>
      <c r="F18" s="199">
        <v>9.3697662911969726</v>
      </c>
    </row>
    <row r="19" spans="1:6" ht="21" customHeight="1">
      <c r="A19" s="62">
        <v>13</v>
      </c>
      <c r="B19" s="62" t="s">
        <v>297</v>
      </c>
      <c r="C19" s="534"/>
      <c r="D19" s="198">
        <v>9.5363564785664874</v>
      </c>
      <c r="E19" s="198">
        <v>24.866807480641771</v>
      </c>
      <c r="F19" s="198">
        <v>18.778804675553381</v>
      </c>
    </row>
    <row r="20" spans="1:6" ht="21" customHeight="1">
      <c r="A20" s="587" t="s">
        <v>272</v>
      </c>
      <c r="B20" s="587"/>
      <c r="C20" s="535"/>
      <c r="D20" s="200">
        <v>14.355069282463548</v>
      </c>
      <c r="E20" s="200">
        <v>20.61208362601981</v>
      </c>
      <c r="F20" s="210">
        <v>20.007482069888908</v>
      </c>
    </row>
    <row r="21" spans="1:6" s="162" customFormat="1" ht="21" customHeight="1">
      <c r="A21" s="551" t="s">
        <v>460</v>
      </c>
      <c r="B21" s="551"/>
      <c r="C21" s="551"/>
      <c r="D21" s="392"/>
      <c r="E21" s="392"/>
      <c r="F21" s="348"/>
    </row>
    <row r="22" spans="1:6" s="162" customFormat="1" ht="14">
      <c r="A22" s="550" t="s">
        <v>528</v>
      </c>
      <c r="B22" s="551"/>
      <c r="C22" s="551"/>
      <c r="D22" s="551"/>
      <c r="E22" s="551"/>
      <c r="F22" s="594"/>
    </row>
    <row r="23" spans="1:6">
      <c r="A23" s="393"/>
      <c r="B23" s="393"/>
      <c r="C23" s="393"/>
      <c r="D23" s="393"/>
      <c r="E23" s="393"/>
      <c r="F23" s="380" t="s">
        <v>301</v>
      </c>
    </row>
  </sheetData>
  <mergeCells count="9">
    <mergeCell ref="A21:C21"/>
    <mergeCell ref="C7:C20"/>
    <mergeCell ref="A20:B20"/>
    <mergeCell ref="A22:F22"/>
    <mergeCell ref="A4:F4"/>
    <mergeCell ref="A5:A6"/>
    <mergeCell ref="B5:B6"/>
    <mergeCell ref="C5:C6"/>
    <mergeCell ref="D5:F5"/>
  </mergeCells>
  <hyperlinks>
    <hyperlink ref="F23" location="'Index'!A1" display="العودة الى الفهرس" xr:uid="{5C1A2B00-1A6C-4365-8CE0-AE920E6DD2F5}"/>
  </hyperlinks>
  <pageMargins left="0.7" right="0.7" top="0.75" bottom="0.75" header="0.3" footer="0.3"/>
  <pageSetup paperSize="9" scale="42"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10FD2-9201-4C7A-B593-DDAD234412A7}">
  <dimension ref="A1:J18"/>
  <sheetViews>
    <sheetView view="pageBreakPreview" zoomScaleNormal="80" zoomScaleSheetLayoutView="100" workbookViewId="0">
      <selection activeCell="L13" sqref="L13"/>
    </sheetView>
  </sheetViews>
  <sheetFormatPr defaultColWidth="9" defaultRowHeight="19"/>
  <cols>
    <col min="1" max="1" width="3.83203125" style="69" customWidth="1"/>
    <col min="2" max="2" width="27.1640625" style="69" customWidth="1"/>
    <col min="3" max="3" width="14.75" style="69" bestFit="1" customWidth="1"/>
    <col min="4" max="10" width="10.25" style="69" customWidth="1"/>
    <col min="11" max="16384" width="9" style="69"/>
  </cols>
  <sheetData>
    <row r="1" spans="1:10" ht="21" customHeight="1">
      <c r="A1" s="1"/>
      <c r="B1" s="1"/>
      <c r="C1" s="1"/>
      <c r="D1" s="70"/>
      <c r="E1" s="70"/>
      <c r="F1" s="70"/>
      <c r="G1" s="70"/>
      <c r="H1" s="70"/>
      <c r="I1" s="70"/>
      <c r="J1" s="70"/>
    </row>
    <row r="2" spans="1:10" ht="21" customHeight="1">
      <c r="A2" s="1"/>
      <c r="B2" s="1"/>
      <c r="C2" s="1"/>
      <c r="D2" s="70"/>
      <c r="E2" s="70"/>
      <c r="F2" s="70"/>
      <c r="G2" s="70"/>
      <c r="H2" s="70"/>
      <c r="I2" s="70"/>
      <c r="J2" s="70"/>
    </row>
    <row r="3" spans="1:10" ht="21" customHeight="1">
      <c r="A3" s="1"/>
      <c r="B3" s="1"/>
      <c r="C3" s="1"/>
      <c r="D3" s="70"/>
      <c r="E3" s="70"/>
      <c r="F3" s="70"/>
      <c r="G3" s="70"/>
      <c r="H3" s="70"/>
      <c r="I3" s="70"/>
      <c r="J3" s="70"/>
    </row>
    <row r="4" spans="1:10" ht="55" customHeight="1">
      <c r="A4" s="600" t="s">
        <v>1671</v>
      </c>
      <c r="B4" s="600"/>
      <c r="C4" s="600"/>
      <c r="D4" s="600"/>
      <c r="E4" s="600"/>
      <c r="F4" s="600"/>
      <c r="G4" s="600"/>
      <c r="H4" s="600"/>
      <c r="I4" s="600"/>
      <c r="J4" s="600"/>
    </row>
    <row r="5" spans="1:10" ht="21" customHeight="1">
      <c r="A5" s="587" t="s">
        <v>718</v>
      </c>
      <c r="B5" s="587" t="s">
        <v>540</v>
      </c>
      <c r="C5" s="587" t="s">
        <v>270</v>
      </c>
      <c r="D5" s="599" t="s">
        <v>329</v>
      </c>
      <c r="E5" s="599"/>
      <c r="F5" s="599"/>
      <c r="G5" s="599"/>
      <c r="H5" s="599"/>
      <c r="I5" s="599"/>
      <c r="J5" s="537"/>
    </row>
    <row r="6" spans="1:10" ht="21" customHeight="1">
      <c r="A6" s="587"/>
      <c r="B6" s="587"/>
      <c r="C6" s="587"/>
      <c r="D6" s="59">
        <v>2018</v>
      </c>
      <c r="E6" s="59">
        <v>2019</v>
      </c>
      <c r="F6" s="59">
        <v>2020</v>
      </c>
      <c r="G6" s="59">
        <v>2021</v>
      </c>
      <c r="H6" s="59">
        <v>2022</v>
      </c>
      <c r="I6" s="59">
        <v>2023</v>
      </c>
      <c r="J6" s="59">
        <v>2024</v>
      </c>
    </row>
    <row r="7" spans="1:10" ht="21" customHeight="1">
      <c r="A7" s="62">
        <v>1</v>
      </c>
      <c r="B7" s="62" t="s">
        <v>311</v>
      </c>
      <c r="C7" s="533" t="s">
        <v>527</v>
      </c>
      <c r="D7" s="198">
        <v>20.256668871315608</v>
      </c>
      <c r="E7" s="198">
        <v>24.042228918760937</v>
      </c>
      <c r="F7" s="198">
        <v>29.063332236765916</v>
      </c>
      <c r="G7" s="198">
        <v>27.515211414810224</v>
      </c>
      <c r="H7" s="198">
        <v>26.107420571560862</v>
      </c>
      <c r="I7" s="198">
        <v>28.432651646042629</v>
      </c>
      <c r="J7" s="198">
        <v>32.053210452636485</v>
      </c>
    </row>
    <row r="8" spans="1:10" ht="21" customHeight="1">
      <c r="A8" s="62">
        <v>2</v>
      </c>
      <c r="B8" s="62" t="s">
        <v>530</v>
      </c>
      <c r="C8" s="534"/>
      <c r="D8" s="199">
        <v>50.125403471882393</v>
      </c>
      <c r="E8" s="199">
        <v>49.299545317745206</v>
      </c>
      <c r="F8" s="199">
        <v>48.072569521381276</v>
      </c>
      <c r="G8" s="199">
        <v>48.684836631234511</v>
      </c>
      <c r="H8" s="199">
        <v>40.455482675974565</v>
      </c>
      <c r="I8" s="199">
        <v>48.406018124341287</v>
      </c>
      <c r="J8" s="199">
        <v>54.837480783758217</v>
      </c>
    </row>
    <row r="9" spans="1:10" ht="21" customHeight="1">
      <c r="A9" s="62">
        <v>3</v>
      </c>
      <c r="B9" s="62" t="s">
        <v>531</v>
      </c>
      <c r="C9" s="534"/>
      <c r="D9" s="198">
        <v>66.8524392652388</v>
      </c>
      <c r="E9" s="198">
        <v>69.432466163317343</v>
      </c>
      <c r="F9" s="198">
        <v>51.634359770249844</v>
      </c>
      <c r="G9" s="198">
        <v>51.885441613538681</v>
      </c>
      <c r="H9" s="198">
        <v>52.248060049569318</v>
      </c>
      <c r="I9" s="198">
        <v>56.99317384436705</v>
      </c>
      <c r="J9" s="198">
        <v>76.684594095738873</v>
      </c>
    </row>
    <row r="10" spans="1:10" ht="21" customHeight="1">
      <c r="A10" s="62">
        <v>4</v>
      </c>
      <c r="B10" s="62" t="s">
        <v>532</v>
      </c>
      <c r="C10" s="534"/>
      <c r="D10" s="199">
        <v>7.6832631578947383</v>
      </c>
      <c r="E10" s="199">
        <v>5.7913233256908425</v>
      </c>
      <c r="F10" s="199">
        <v>4.0418520206766875</v>
      </c>
      <c r="G10" s="199">
        <v>3.9494634065674594</v>
      </c>
      <c r="H10" s="199">
        <v>3.9809142657015988</v>
      </c>
      <c r="I10" s="199">
        <v>3.7293592274677949</v>
      </c>
      <c r="J10" s="199">
        <v>3.8657047014574633</v>
      </c>
    </row>
    <row r="11" spans="1:10" ht="21" customHeight="1">
      <c r="A11" s="62">
        <v>5</v>
      </c>
      <c r="B11" s="62" t="s">
        <v>533</v>
      </c>
      <c r="C11" s="534"/>
      <c r="D11" s="198">
        <v>0</v>
      </c>
      <c r="E11" s="198">
        <v>0</v>
      </c>
      <c r="F11" s="198">
        <v>0</v>
      </c>
      <c r="G11" s="198">
        <v>0</v>
      </c>
      <c r="H11" s="198">
        <v>0</v>
      </c>
      <c r="I11" s="198">
        <v>0</v>
      </c>
      <c r="J11" s="198">
        <v>26.804192327247442</v>
      </c>
    </row>
    <row r="12" spans="1:10" ht="21" customHeight="1">
      <c r="A12" s="62">
        <v>6</v>
      </c>
      <c r="B12" s="62" t="s">
        <v>534</v>
      </c>
      <c r="C12" s="534"/>
      <c r="D12" s="199">
        <v>54.192290963785538</v>
      </c>
      <c r="E12" s="199">
        <v>58.150603551120021</v>
      </c>
      <c r="F12" s="199">
        <v>49.297615925616896</v>
      </c>
      <c r="G12" s="199">
        <v>46.461218321331494</v>
      </c>
      <c r="H12" s="199">
        <v>51.401149824807298</v>
      </c>
      <c r="I12" s="199">
        <v>54.859666975451589</v>
      </c>
      <c r="J12" s="199">
        <v>56.230415031995427</v>
      </c>
    </row>
    <row r="13" spans="1:10" ht="21" customHeight="1">
      <c r="A13" s="62">
        <v>7</v>
      </c>
      <c r="B13" s="62" t="s">
        <v>535</v>
      </c>
      <c r="C13" s="534"/>
      <c r="D13" s="198">
        <v>20.159405148331899</v>
      </c>
      <c r="E13" s="198">
        <v>21.993076382260476</v>
      </c>
      <c r="F13" s="198">
        <v>18.620343002426917</v>
      </c>
      <c r="G13" s="198">
        <v>20.36137574061113</v>
      </c>
      <c r="H13" s="198">
        <v>20.906573653110907</v>
      </c>
      <c r="I13" s="198">
        <v>17.293929257829234</v>
      </c>
      <c r="J13" s="198">
        <v>16.720227732840289</v>
      </c>
    </row>
    <row r="14" spans="1:10" ht="21" customHeight="1">
      <c r="A14" s="62">
        <v>8</v>
      </c>
      <c r="B14" s="62" t="s">
        <v>536</v>
      </c>
      <c r="C14" s="534"/>
      <c r="D14" s="199">
        <v>58.615314793856243</v>
      </c>
      <c r="E14" s="199">
        <v>62.736441952567382</v>
      </c>
      <c r="F14" s="199">
        <v>55.358732846377201</v>
      </c>
      <c r="G14" s="199">
        <v>50.068122880371568</v>
      </c>
      <c r="H14" s="199">
        <v>51.111089564007209</v>
      </c>
      <c r="I14" s="199">
        <v>49.84722527616092</v>
      </c>
      <c r="J14" s="199">
        <v>80.188178091872501</v>
      </c>
    </row>
    <row r="15" spans="1:10" ht="21" customHeight="1">
      <c r="A15" s="62">
        <v>9</v>
      </c>
      <c r="B15" s="62" t="s">
        <v>537</v>
      </c>
      <c r="C15" s="534"/>
      <c r="D15" s="198">
        <v>28.136796545688117</v>
      </c>
      <c r="E15" s="198">
        <v>25.951960320967508</v>
      </c>
      <c r="F15" s="198">
        <v>26.452906303725026</v>
      </c>
      <c r="G15" s="198">
        <v>22.008476581911072</v>
      </c>
      <c r="H15" s="198">
        <v>22.517148444237222</v>
      </c>
      <c r="I15" s="198">
        <v>23.325534071570079</v>
      </c>
      <c r="J15" s="198">
        <v>20.888133638443918</v>
      </c>
    </row>
    <row r="16" spans="1:10" ht="21" customHeight="1">
      <c r="A16" s="62">
        <v>10</v>
      </c>
      <c r="B16" s="62" t="s">
        <v>538</v>
      </c>
      <c r="C16" s="534"/>
      <c r="D16" s="199">
        <v>13.642578320172289</v>
      </c>
      <c r="E16" s="199">
        <v>12.155402478952295</v>
      </c>
      <c r="F16" s="199">
        <v>14.297941827422845</v>
      </c>
      <c r="G16" s="199">
        <v>18.7545398798521</v>
      </c>
      <c r="H16" s="199">
        <v>21.613141602787387</v>
      </c>
      <c r="I16" s="199">
        <v>22.803164867080525</v>
      </c>
      <c r="J16" s="199">
        <v>25.37806219426961</v>
      </c>
    </row>
    <row r="17" spans="1:10" ht="21" customHeight="1">
      <c r="A17" s="536" t="s">
        <v>539</v>
      </c>
      <c r="B17" s="537"/>
      <c r="C17" s="535"/>
      <c r="D17" s="200">
        <v>44.587954809496885</v>
      </c>
      <c r="E17" s="200">
        <v>36.810601563492483</v>
      </c>
      <c r="F17" s="200">
        <v>32.960383632231455</v>
      </c>
      <c r="G17" s="200">
        <v>32.224195715568023</v>
      </c>
      <c r="H17" s="200">
        <v>32.228656950248848</v>
      </c>
      <c r="I17" s="200">
        <v>33.871413602742862</v>
      </c>
      <c r="J17" s="210">
        <v>39.454911825588354</v>
      </c>
    </row>
    <row r="18" spans="1:10" s="162" customFormat="1" ht="14">
      <c r="A18" s="550" t="s">
        <v>541</v>
      </c>
      <c r="B18" s="551"/>
      <c r="C18" s="551"/>
      <c r="D18" s="551"/>
      <c r="E18" s="551"/>
      <c r="F18" s="551"/>
      <c r="G18" s="594"/>
      <c r="H18" s="190"/>
      <c r="I18" s="190"/>
      <c r="J18" s="380" t="s">
        <v>301</v>
      </c>
    </row>
  </sheetData>
  <mergeCells count="8">
    <mergeCell ref="A18:G18"/>
    <mergeCell ref="C7:C17"/>
    <mergeCell ref="A17:B17"/>
    <mergeCell ref="A4:J4"/>
    <mergeCell ref="A5:A6"/>
    <mergeCell ref="B5:B6"/>
    <mergeCell ref="C5:C6"/>
    <mergeCell ref="D5:J5"/>
  </mergeCells>
  <hyperlinks>
    <hyperlink ref="J18" location="'Index'!A1" display="العودة الى الفهرس" xr:uid="{67BCC42C-F44F-41F2-987C-0D5DC081949A}"/>
  </hyperlinks>
  <pageMargins left="0.7" right="0.7" top="0.75" bottom="0.75" header="0.3" footer="0.3"/>
  <pageSetup paperSize="9" scale="42"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730FA-281F-4062-AF9A-C4321DF05267}">
  <dimension ref="A1:H9"/>
  <sheetViews>
    <sheetView showGridLines="0" view="pageBreakPreview" zoomScaleNormal="80" zoomScaleSheetLayoutView="100" workbookViewId="0">
      <selection activeCell="H9" sqref="H9"/>
    </sheetView>
  </sheetViews>
  <sheetFormatPr defaultColWidth="8.75" defaultRowHeight="19"/>
  <cols>
    <col min="1" max="1" width="4.4140625" style="81" customWidth="1"/>
    <col min="2" max="2" width="41" style="81" customWidth="1"/>
    <col min="3" max="3" width="10.4140625" style="81" customWidth="1"/>
    <col min="4" max="8" width="14.58203125" style="81" customWidth="1"/>
    <col min="9" max="16384" width="8.75" style="81"/>
  </cols>
  <sheetData>
    <row r="1" spans="1:8" ht="21" customHeight="1">
      <c r="A1" s="1"/>
      <c r="B1" s="1"/>
      <c r="C1" s="1"/>
    </row>
    <row r="2" spans="1:8" ht="21" customHeight="1">
      <c r="A2" s="1"/>
      <c r="B2" s="1"/>
      <c r="C2" s="1"/>
    </row>
    <row r="3" spans="1:8" ht="21" customHeight="1">
      <c r="A3" s="1"/>
      <c r="B3" s="1"/>
      <c r="C3" s="1"/>
    </row>
    <row r="4" spans="1:8" ht="55" customHeight="1">
      <c r="A4" s="600" t="s">
        <v>554</v>
      </c>
      <c r="B4" s="600"/>
      <c r="C4" s="600"/>
      <c r="D4" s="600"/>
      <c r="E4" s="600"/>
      <c r="F4" s="600"/>
      <c r="G4" s="600"/>
      <c r="H4" s="600"/>
    </row>
    <row r="5" spans="1:8" ht="21" customHeight="1">
      <c r="A5" s="608" t="s">
        <v>718</v>
      </c>
      <c r="B5" s="608" t="s">
        <v>331</v>
      </c>
      <c r="C5" s="608" t="s">
        <v>270</v>
      </c>
      <c r="D5" s="608" t="s">
        <v>555</v>
      </c>
      <c r="E5" s="608"/>
      <c r="F5" s="608"/>
      <c r="G5" s="608"/>
      <c r="H5" s="608"/>
    </row>
    <row r="6" spans="1:8" ht="21" customHeight="1">
      <c r="A6" s="608"/>
      <c r="B6" s="608"/>
      <c r="C6" s="608"/>
      <c r="D6" s="367" t="s">
        <v>556</v>
      </c>
      <c r="E6" s="367" t="s">
        <v>557</v>
      </c>
      <c r="F6" s="367" t="s">
        <v>558</v>
      </c>
      <c r="G6" s="367" t="s">
        <v>559</v>
      </c>
      <c r="H6" s="367" t="s">
        <v>560</v>
      </c>
    </row>
    <row r="7" spans="1:8" ht="21" customHeight="1">
      <c r="A7" s="61">
        <v>1</v>
      </c>
      <c r="B7" s="61" t="s">
        <v>561</v>
      </c>
      <c r="C7" s="61" t="s">
        <v>340</v>
      </c>
      <c r="D7" s="181">
        <v>1</v>
      </c>
      <c r="E7" s="181">
        <v>1</v>
      </c>
      <c r="F7" s="181">
        <v>0.99900000000000011</v>
      </c>
      <c r="G7" s="181">
        <v>0.99980000000000002</v>
      </c>
      <c r="H7" s="181">
        <v>1</v>
      </c>
    </row>
    <row r="8" spans="1:8" s="211" customFormat="1" ht="21" customHeight="1">
      <c r="A8" s="550" t="s">
        <v>562</v>
      </c>
      <c r="B8" s="551"/>
      <c r="C8" s="551"/>
      <c r="D8" s="551"/>
      <c r="E8" s="551"/>
      <c r="F8" s="551"/>
      <c r="G8" s="551"/>
      <c r="H8" s="594"/>
    </row>
    <row r="9" spans="1:8">
      <c r="A9" s="400"/>
      <c r="B9" s="400"/>
      <c r="C9" s="400"/>
      <c r="D9" s="400"/>
      <c r="E9" s="400"/>
      <c r="F9" s="400"/>
      <c r="G9" s="400"/>
      <c r="H9" s="380" t="s">
        <v>301</v>
      </c>
    </row>
  </sheetData>
  <mergeCells count="6">
    <mergeCell ref="A8:H8"/>
    <mergeCell ref="A4:H4"/>
    <mergeCell ref="A5:A6"/>
    <mergeCell ref="B5:B6"/>
    <mergeCell ref="C5:C6"/>
    <mergeCell ref="D5:H5"/>
  </mergeCells>
  <hyperlinks>
    <hyperlink ref="A8:F8" r:id="rId1" display="المصدر : تم حساب المؤشر بناء على البيانات الخام من وزارة البيئة والمياه والزراعة , شركة المياه الوطنية بحسب اشتراطات منظمة الصحة العالية الواردة في وثيقة الارشادات الخاصة بجودة مياه الشرب" xr:uid="{A0ADF12C-D63B-421C-B038-A2822BD47F3E}"/>
    <hyperlink ref="H9" location="'Index'!A1" display="العودة الى الفهرس" xr:uid="{F9374EF5-E2E9-40B0-9100-B75CA62BAE97}"/>
  </hyperlinks>
  <pageMargins left="0.70866141732283461" right="0.70866141732283461" top="0.74803149606299213" bottom="0.74803149606299213" header="0.31496062992125984" footer="0.31496062992125984"/>
  <pageSetup paperSize="9" scale="71" orientation="landscape"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0FD84-A7A6-41F6-9B06-05DF11094F29}">
  <dimension ref="A1:H25"/>
  <sheetViews>
    <sheetView showGridLines="0" view="pageBreakPreview" zoomScaleNormal="80" zoomScaleSheetLayoutView="100" workbookViewId="0">
      <selection activeCell="I3" sqref="I3"/>
    </sheetView>
  </sheetViews>
  <sheetFormatPr defaultColWidth="8.75" defaultRowHeight="19"/>
  <cols>
    <col min="1" max="1" width="2.83203125" style="81" bestFit="1" customWidth="1"/>
    <col min="2" max="2" width="24.4140625" style="81" customWidth="1"/>
    <col min="3" max="3" width="10.4140625" style="81" customWidth="1"/>
    <col min="4" max="8" width="10.25" style="81" customWidth="1"/>
    <col min="9" max="16384" width="8.75" style="81"/>
  </cols>
  <sheetData>
    <row r="1" spans="1:8" ht="21" customHeight="1">
      <c r="A1" s="1"/>
      <c r="B1" s="1"/>
      <c r="C1" s="1"/>
    </row>
    <row r="2" spans="1:8" ht="21" customHeight="1">
      <c r="A2" s="1"/>
      <c r="B2" s="1"/>
      <c r="C2" s="1"/>
    </row>
    <row r="3" spans="1:8" ht="21" customHeight="1">
      <c r="A3" s="1"/>
      <c r="B3" s="1"/>
      <c r="C3" s="1"/>
    </row>
    <row r="4" spans="1:8" ht="55" customHeight="1">
      <c r="A4" s="600" t="s">
        <v>570</v>
      </c>
      <c r="B4" s="600"/>
      <c r="C4" s="600"/>
      <c r="D4" s="600"/>
      <c r="E4" s="600"/>
      <c r="F4" s="600"/>
      <c r="G4" s="600"/>
      <c r="H4" s="600"/>
    </row>
    <row r="5" spans="1:8" ht="21" customHeight="1">
      <c r="A5" s="608" t="s">
        <v>718</v>
      </c>
      <c r="B5" s="608" t="s">
        <v>273</v>
      </c>
      <c r="C5" s="609" t="s">
        <v>270</v>
      </c>
      <c r="D5" s="615" t="s">
        <v>329</v>
      </c>
      <c r="E5" s="615"/>
      <c r="F5" s="615"/>
      <c r="G5" s="615"/>
      <c r="H5" s="615"/>
    </row>
    <row r="6" spans="1:8" ht="21" customHeight="1">
      <c r="A6" s="608"/>
      <c r="B6" s="608"/>
      <c r="C6" s="611"/>
      <c r="D6" s="61">
        <v>2020</v>
      </c>
      <c r="E6" s="61">
        <v>2021</v>
      </c>
      <c r="F6" s="61">
        <v>2022</v>
      </c>
      <c r="G6" s="61">
        <v>2023</v>
      </c>
      <c r="H6" s="61">
        <v>2024</v>
      </c>
    </row>
    <row r="7" spans="1:8" ht="21" customHeight="1">
      <c r="A7" s="61">
        <v>1</v>
      </c>
      <c r="B7" s="367" t="s">
        <v>563</v>
      </c>
      <c r="C7" s="609" t="s">
        <v>571</v>
      </c>
      <c r="D7" s="203">
        <v>0</v>
      </c>
      <c r="E7" s="203">
        <v>0</v>
      </c>
      <c r="F7" s="203">
        <v>0</v>
      </c>
      <c r="G7" s="203">
        <v>0</v>
      </c>
      <c r="H7" s="203">
        <v>0</v>
      </c>
    </row>
    <row r="8" spans="1:8" ht="21" customHeight="1">
      <c r="A8" s="61">
        <v>2</v>
      </c>
      <c r="B8" s="367" t="s">
        <v>564</v>
      </c>
      <c r="C8" s="610"/>
      <c r="D8" s="195">
        <v>0</v>
      </c>
      <c r="E8" s="195">
        <v>0</v>
      </c>
      <c r="F8" s="195">
        <v>0</v>
      </c>
      <c r="G8" s="195">
        <v>0</v>
      </c>
      <c r="H8" s="195">
        <v>0</v>
      </c>
    </row>
    <row r="9" spans="1:8" ht="21" customHeight="1">
      <c r="A9" s="61">
        <v>3</v>
      </c>
      <c r="B9" s="367" t="s">
        <v>565</v>
      </c>
      <c r="C9" s="610"/>
      <c r="D9" s="203">
        <v>0</v>
      </c>
      <c r="E9" s="203">
        <v>0</v>
      </c>
      <c r="F9" s="203">
        <v>0</v>
      </c>
      <c r="G9" s="203">
        <v>0</v>
      </c>
      <c r="H9" s="203">
        <v>0</v>
      </c>
    </row>
    <row r="10" spans="1:8" ht="21" customHeight="1">
      <c r="A10" s="61">
        <v>4</v>
      </c>
      <c r="B10" s="367" t="s">
        <v>566</v>
      </c>
      <c r="C10" s="610"/>
      <c r="D10" s="195">
        <v>0</v>
      </c>
      <c r="E10" s="195">
        <v>0</v>
      </c>
      <c r="F10" s="195">
        <v>0</v>
      </c>
      <c r="G10" s="195">
        <v>0</v>
      </c>
      <c r="H10" s="195">
        <v>0</v>
      </c>
    </row>
    <row r="11" spans="1:8" ht="21" customHeight="1">
      <c r="A11" s="61">
        <v>5</v>
      </c>
      <c r="B11" s="367" t="s">
        <v>567</v>
      </c>
      <c r="C11" s="610"/>
      <c r="D11" s="203">
        <v>0</v>
      </c>
      <c r="E11" s="203">
        <v>0</v>
      </c>
      <c r="F11" s="203">
        <v>0</v>
      </c>
      <c r="G11" s="203">
        <v>0</v>
      </c>
      <c r="H11" s="203">
        <v>0</v>
      </c>
    </row>
    <row r="12" spans="1:8" ht="21" customHeight="1">
      <c r="A12" s="61">
        <v>6</v>
      </c>
      <c r="B12" s="367" t="s">
        <v>568</v>
      </c>
      <c r="C12" s="610"/>
      <c r="D12" s="195">
        <v>0</v>
      </c>
      <c r="E12" s="195">
        <v>0</v>
      </c>
      <c r="F12" s="195">
        <v>0</v>
      </c>
      <c r="G12" s="195">
        <v>0</v>
      </c>
      <c r="H12" s="195">
        <v>0</v>
      </c>
    </row>
    <row r="13" spans="1:8" ht="21" customHeight="1">
      <c r="A13" s="61">
        <v>7</v>
      </c>
      <c r="B13" s="367" t="s">
        <v>283</v>
      </c>
      <c r="C13" s="610"/>
      <c r="D13" s="203">
        <v>0</v>
      </c>
      <c r="E13" s="203">
        <v>0</v>
      </c>
      <c r="F13" s="203">
        <v>0</v>
      </c>
      <c r="G13" s="203">
        <v>0</v>
      </c>
      <c r="H13" s="203">
        <v>0</v>
      </c>
    </row>
    <row r="14" spans="1:8" ht="21" customHeight="1">
      <c r="A14" s="61">
        <v>8</v>
      </c>
      <c r="B14" s="367" t="s">
        <v>278</v>
      </c>
      <c r="C14" s="610"/>
      <c r="D14" s="212">
        <v>0</v>
      </c>
      <c r="E14" s="195">
        <v>0</v>
      </c>
      <c r="F14" s="195">
        <v>0</v>
      </c>
      <c r="G14" s="195">
        <v>0</v>
      </c>
      <c r="H14" s="195">
        <v>0</v>
      </c>
    </row>
    <row r="15" spans="1:8" ht="21" customHeight="1">
      <c r="A15" s="61">
        <v>9</v>
      </c>
      <c r="B15" s="367" t="s">
        <v>286</v>
      </c>
      <c r="C15" s="610"/>
      <c r="D15" s="203">
        <v>0</v>
      </c>
      <c r="E15" s="203">
        <v>0</v>
      </c>
      <c r="F15" s="203">
        <v>0</v>
      </c>
      <c r="G15" s="203">
        <v>0</v>
      </c>
      <c r="H15" s="203">
        <v>0</v>
      </c>
    </row>
    <row r="16" spans="1:8" ht="21" customHeight="1">
      <c r="A16" s="61">
        <v>10</v>
      </c>
      <c r="B16" s="367" t="s">
        <v>280</v>
      </c>
      <c r="C16" s="610"/>
      <c r="D16" s="195">
        <v>0</v>
      </c>
      <c r="E16" s="195">
        <v>0</v>
      </c>
      <c r="F16" s="195">
        <v>0</v>
      </c>
      <c r="G16" s="195">
        <v>0</v>
      </c>
      <c r="H16" s="195">
        <v>0</v>
      </c>
    </row>
    <row r="17" spans="1:8" ht="21" customHeight="1">
      <c r="A17" s="61">
        <v>11</v>
      </c>
      <c r="B17" s="367" t="s">
        <v>288</v>
      </c>
      <c r="C17" s="610"/>
      <c r="D17" s="203">
        <v>0</v>
      </c>
      <c r="E17" s="203">
        <v>0</v>
      </c>
      <c r="F17" s="203">
        <v>0</v>
      </c>
      <c r="G17" s="203">
        <v>0</v>
      </c>
      <c r="H17" s="203">
        <v>0</v>
      </c>
    </row>
    <row r="18" spans="1:8" ht="21" customHeight="1">
      <c r="A18" s="61">
        <v>12</v>
      </c>
      <c r="B18" s="367" t="s">
        <v>290</v>
      </c>
      <c r="C18" s="610"/>
      <c r="D18" s="195">
        <v>0</v>
      </c>
      <c r="E18" s="195">
        <v>0</v>
      </c>
      <c r="F18" s="195">
        <v>0</v>
      </c>
      <c r="G18" s="195">
        <v>0</v>
      </c>
      <c r="H18" s="195">
        <v>0</v>
      </c>
    </row>
    <row r="19" spans="1:8" ht="21" customHeight="1">
      <c r="A19" s="61">
        <v>13</v>
      </c>
      <c r="B19" s="367" t="s">
        <v>297</v>
      </c>
      <c r="C19" s="610"/>
      <c r="D19" s="203">
        <v>0</v>
      </c>
      <c r="E19" s="203">
        <v>0</v>
      </c>
      <c r="F19" s="213">
        <v>0</v>
      </c>
      <c r="G19" s="213">
        <v>0</v>
      </c>
      <c r="H19" s="213">
        <v>0</v>
      </c>
    </row>
    <row r="20" spans="1:8" ht="21" customHeight="1">
      <c r="A20" s="61">
        <v>14</v>
      </c>
      <c r="B20" s="367" t="s">
        <v>292</v>
      </c>
      <c r="C20" s="610"/>
      <c r="D20" s="195">
        <v>2</v>
      </c>
      <c r="E20" s="195">
        <v>2</v>
      </c>
      <c r="F20" s="214">
        <v>1</v>
      </c>
      <c r="G20" s="214">
        <v>0</v>
      </c>
      <c r="H20" s="214">
        <v>0</v>
      </c>
    </row>
    <row r="21" spans="1:8" ht="21" customHeight="1">
      <c r="A21" s="61">
        <v>15</v>
      </c>
      <c r="B21" s="367" t="s">
        <v>294</v>
      </c>
      <c r="C21" s="610"/>
      <c r="D21" s="203">
        <v>0</v>
      </c>
      <c r="E21" s="203">
        <v>0</v>
      </c>
      <c r="F21" s="213">
        <v>0</v>
      </c>
      <c r="G21" s="213">
        <v>0</v>
      </c>
      <c r="H21" s="213">
        <v>0</v>
      </c>
    </row>
    <row r="22" spans="1:8" ht="21" customHeight="1">
      <c r="A22" s="61">
        <v>16</v>
      </c>
      <c r="B22" s="367" t="s">
        <v>334</v>
      </c>
      <c r="C22" s="610"/>
      <c r="D22" s="195">
        <v>3</v>
      </c>
      <c r="E22" s="195">
        <v>2</v>
      </c>
      <c r="F22" s="214">
        <v>1</v>
      </c>
      <c r="G22" s="214">
        <v>0</v>
      </c>
      <c r="H22" s="214">
        <v>0</v>
      </c>
    </row>
    <row r="23" spans="1:8" ht="21" customHeight="1">
      <c r="A23" s="61">
        <v>17</v>
      </c>
      <c r="B23" s="367" t="s">
        <v>284</v>
      </c>
      <c r="C23" s="610"/>
      <c r="D23" s="203">
        <v>0</v>
      </c>
      <c r="E23" s="203">
        <v>0</v>
      </c>
      <c r="F23" s="213">
        <v>0</v>
      </c>
      <c r="G23" s="213">
        <v>0</v>
      </c>
      <c r="H23" s="213">
        <v>0</v>
      </c>
    </row>
    <row r="24" spans="1:8" ht="21" customHeight="1">
      <c r="A24" s="608" t="s">
        <v>272</v>
      </c>
      <c r="B24" s="608"/>
      <c r="C24" s="611"/>
      <c r="D24" s="215">
        <v>0.29411764705882398</v>
      </c>
      <c r="E24" s="215">
        <v>0.23529411764705899</v>
      </c>
      <c r="F24" s="215">
        <v>0.11764705882352899</v>
      </c>
      <c r="G24" s="215">
        <v>0</v>
      </c>
      <c r="H24" s="215">
        <v>0</v>
      </c>
    </row>
    <row r="25" spans="1:8" s="211" customFormat="1" ht="21" customHeight="1">
      <c r="A25" s="612" t="s">
        <v>569</v>
      </c>
      <c r="B25" s="613"/>
      <c r="C25" s="613"/>
      <c r="D25" s="613"/>
      <c r="E25" s="613"/>
      <c r="F25" s="614"/>
      <c r="G25" s="216"/>
      <c r="H25" s="380" t="s">
        <v>301</v>
      </c>
    </row>
  </sheetData>
  <mergeCells count="8">
    <mergeCell ref="A24:B24"/>
    <mergeCell ref="C7:C24"/>
    <mergeCell ref="A25:F25"/>
    <mergeCell ref="A4:H4"/>
    <mergeCell ref="A5:A6"/>
    <mergeCell ref="B5:B6"/>
    <mergeCell ref="C5:C6"/>
    <mergeCell ref="D5:H5"/>
  </mergeCells>
  <hyperlinks>
    <hyperlink ref="H25" location="'Index'!A1" display="العودة الى الفهرس" xr:uid="{B5D10270-6672-4B56-9266-1FB3647169C5}"/>
  </hyperlinks>
  <pageMargins left="0.70866141732283461" right="0.70866141732283461" top="0.74803149606299213" bottom="0.74803149606299213" header="0.31496062992125984" footer="0.31496062992125984"/>
  <pageSetup paperSize="9"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Worksheet____24"/>
  <dimension ref="A1:I26"/>
  <sheetViews>
    <sheetView showGridLines="0" view="pageBreakPreview" zoomScaleNormal="80" zoomScaleSheetLayoutView="100" workbookViewId="0">
      <selection activeCell="I1" sqref="I1"/>
    </sheetView>
  </sheetViews>
  <sheetFormatPr defaultColWidth="9" defaultRowHeight="19"/>
  <cols>
    <col min="1" max="1" width="3.83203125" style="69" customWidth="1"/>
    <col min="2" max="2" width="26.58203125" style="69" customWidth="1"/>
    <col min="3" max="8" width="10.25" style="69" customWidth="1"/>
    <col min="9" max="16384" width="9" style="69"/>
  </cols>
  <sheetData>
    <row r="1" spans="1:8" ht="21" customHeight="1">
      <c r="A1" s="1"/>
      <c r="B1" s="1"/>
      <c r="C1" s="1"/>
      <c r="D1" s="70"/>
      <c r="E1" s="70"/>
      <c r="F1" s="70"/>
      <c r="G1" s="70"/>
      <c r="H1" s="70"/>
    </row>
    <row r="2" spans="1:8" ht="21" customHeight="1">
      <c r="A2" s="1"/>
      <c r="B2" s="1"/>
      <c r="C2" s="1"/>
      <c r="D2" s="70"/>
      <c r="E2" s="70"/>
      <c r="F2" s="70"/>
      <c r="G2" s="70"/>
      <c r="H2" s="70"/>
    </row>
    <row r="3" spans="1:8" ht="21" customHeight="1">
      <c r="A3" s="1"/>
      <c r="B3" s="1"/>
      <c r="C3" s="1"/>
      <c r="D3" s="70"/>
      <c r="E3" s="70"/>
      <c r="F3" s="70"/>
      <c r="G3" s="70"/>
      <c r="H3" s="70"/>
    </row>
    <row r="4" spans="1:8" ht="55" customHeight="1">
      <c r="A4" s="600" t="s">
        <v>573</v>
      </c>
      <c r="B4" s="600"/>
      <c r="C4" s="600"/>
      <c r="D4" s="600"/>
      <c r="E4" s="600"/>
      <c r="F4" s="600"/>
      <c r="G4" s="600"/>
      <c r="H4" s="600"/>
    </row>
    <row r="5" spans="1:8" ht="21" customHeight="1">
      <c r="A5" s="587" t="s">
        <v>718</v>
      </c>
      <c r="B5" s="587" t="s">
        <v>273</v>
      </c>
      <c r="C5" s="587" t="s">
        <v>270</v>
      </c>
      <c r="D5" s="587" t="s">
        <v>329</v>
      </c>
      <c r="E5" s="587"/>
      <c r="F5" s="587"/>
      <c r="G5" s="587"/>
      <c r="H5" s="587"/>
    </row>
    <row r="6" spans="1:8" ht="21" customHeight="1">
      <c r="A6" s="587"/>
      <c r="B6" s="587"/>
      <c r="C6" s="587"/>
      <c r="D6" s="62">
        <v>2020</v>
      </c>
      <c r="E6" s="62">
        <v>2021</v>
      </c>
      <c r="F6" s="62">
        <v>2022</v>
      </c>
      <c r="G6" s="62">
        <v>2023</v>
      </c>
      <c r="H6" s="62">
        <v>2024</v>
      </c>
    </row>
    <row r="7" spans="1:8" ht="21" customHeight="1">
      <c r="A7" s="366">
        <v>1</v>
      </c>
      <c r="B7" s="366" t="s">
        <v>563</v>
      </c>
      <c r="C7" s="533" t="s">
        <v>572</v>
      </c>
      <c r="D7" s="203">
        <v>7.7</v>
      </c>
      <c r="E7" s="203">
        <v>7.7</v>
      </c>
      <c r="F7" s="203">
        <v>7.71</v>
      </c>
      <c r="G7" s="203">
        <v>7.9</v>
      </c>
      <c r="H7" s="203">
        <v>8.1999999999999993</v>
      </c>
    </row>
    <row r="8" spans="1:8" ht="21" customHeight="1">
      <c r="A8" s="366">
        <v>2</v>
      </c>
      <c r="B8" s="366" t="s">
        <v>564</v>
      </c>
      <c r="C8" s="534"/>
      <c r="D8" s="195">
        <v>7.51</v>
      </c>
      <c r="E8" s="195">
        <v>7.32</v>
      </c>
      <c r="F8" s="195">
        <v>7.55</v>
      </c>
      <c r="G8" s="195">
        <v>7.61</v>
      </c>
      <c r="H8" s="195">
        <v>7.8</v>
      </c>
    </row>
    <row r="9" spans="1:8" ht="21" customHeight="1">
      <c r="A9" s="366">
        <v>3</v>
      </c>
      <c r="B9" s="366" t="s">
        <v>565</v>
      </c>
      <c r="C9" s="534"/>
      <c r="D9" s="203">
        <v>7.95</v>
      </c>
      <c r="E9" s="203">
        <v>7.9</v>
      </c>
      <c r="F9" s="203">
        <v>8.35</v>
      </c>
      <c r="G9" s="203">
        <v>8.2799999999999994</v>
      </c>
      <c r="H9" s="203">
        <v>8.3000000000000007</v>
      </c>
    </row>
    <row r="10" spans="1:8" ht="21" customHeight="1">
      <c r="A10" s="366">
        <v>4</v>
      </c>
      <c r="B10" s="366" t="s">
        <v>566</v>
      </c>
      <c r="C10" s="534"/>
      <c r="D10" s="195">
        <v>8.32</v>
      </c>
      <c r="E10" s="195">
        <v>8.0399999999999991</v>
      </c>
      <c r="F10" s="195">
        <v>8.27</v>
      </c>
      <c r="G10" s="195">
        <v>8.42</v>
      </c>
      <c r="H10" s="195">
        <v>8.3000000000000007</v>
      </c>
    </row>
    <row r="11" spans="1:8" ht="21" customHeight="1">
      <c r="A11" s="366">
        <v>5</v>
      </c>
      <c r="B11" s="366" t="s">
        <v>567</v>
      </c>
      <c r="C11" s="534"/>
      <c r="D11" s="203">
        <v>7.56</v>
      </c>
      <c r="E11" s="203">
        <v>7.65</v>
      </c>
      <c r="F11" s="203">
        <v>7.99</v>
      </c>
      <c r="G11" s="203">
        <v>7.97</v>
      </c>
      <c r="H11" s="203">
        <v>8</v>
      </c>
    </row>
    <row r="12" spans="1:8" ht="21" customHeight="1">
      <c r="A12" s="366">
        <v>6</v>
      </c>
      <c r="B12" s="366" t="s">
        <v>568</v>
      </c>
      <c r="C12" s="534"/>
      <c r="D12" s="195">
        <v>7.8</v>
      </c>
      <c r="E12" s="195">
        <v>7.75</v>
      </c>
      <c r="F12" s="195">
        <v>8.2100000000000009</v>
      </c>
      <c r="G12" s="195">
        <v>7.9</v>
      </c>
      <c r="H12" s="195">
        <v>8</v>
      </c>
    </row>
    <row r="13" spans="1:8" ht="21" customHeight="1">
      <c r="A13" s="366">
        <v>7</v>
      </c>
      <c r="B13" s="366" t="s">
        <v>283</v>
      </c>
      <c r="C13" s="534"/>
      <c r="D13" s="203">
        <v>7.5</v>
      </c>
      <c r="E13" s="203">
        <v>7.6</v>
      </c>
      <c r="F13" s="203">
        <v>7.65</v>
      </c>
      <c r="G13" s="203">
        <v>7.85</v>
      </c>
      <c r="H13" s="203">
        <v>8</v>
      </c>
    </row>
    <row r="14" spans="1:8" ht="21" customHeight="1">
      <c r="A14" s="366">
        <v>8</v>
      </c>
      <c r="B14" s="366" t="s">
        <v>278</v>
      </c>
      <c r="C14" s="534"/>
      <c r="D14" s="212">
        <v>8.3000000000000007</v>
      </c>
      <c r="E14" s="195">
        <v>8.3000000000000007</v>
      </c>
      <c r="F14" s="195">
        <v>8.1999999999999993</v>
      </c>
      <c r="G14" s="195">
        <v>8.3000000000000007</v>
      </c>
      <c r="H14" s="195">
        <v>8.3000000000000007</v>
      </c>
    </row>
    <row r="15" spans="1:8" ht="21" customHeight="1">
      <c r="A15" s="366">
        <v>9</v>
      </c>
      <c r="B15" s="366" t="s">
        <v>286</v>
      </c>
      <c r="C15" s="534"/>
      <c r="D15" s="203">
        <v>6.5</v>
      </c>
      <c r="E15" s="203">
        <v>6.9</v>
      </c>
      <c r="F15" s="203">
        <v>6.7</v>
      </c>
      <c r="G15" s="203">
        <v>6.8</v>
      </c>
      <c r="H15" s="203">
        <v>7.8</v>
      </c>
    </row>
    <row r="16" spans="1:8" ht="21" customHeight="1">
      <c r="A16" s="366">
        <v>10</v>
      </c>
      <c r="B16" s="366" t="s">
        <v>280</v>
      </c>
      <c r="C16" s="534"/>
      <c r="D16" s="195">
        <v>7.45</v>
      </c>
      <c r="E16" s="195">
        <v>7.3</v>
      </c>
      <c r="F16" s="195">
        <v>7.5</v>
      </c>
      <c r="G16" s="195">
        <v>7.7</v>
      </c>
      <c r="H16" s="195">
        <v>8.3000000000000007</v>
      </c>
    </row>
    <row r="17" spans="1:9" ht="21" customHeight="1">
      <c r="A17" s="366">
        <v>11</v>
      </c>
      <c r="B17" s="366" t="s">
        <v>288</v>
      </c>
      <c r="C17" s="534"/>
      <c r="D17" s="203">
        <v>7.5</v>
      </c>
      <c r="E17" s="203">
        <v>7.4</v>
      </c>
      <c r="F17" s="203">
        <v>7.2</v>
      </c>
      <c r="G17" s="203">
        <v>7.81</v>
      </c>
      <c r="H17" s="203">
        <v>7.6</v>
      </c>
    </row>
    <row r="18" spans="1:9" ht="21" customHeight="1">
      <c r="A18" s="366">
        <v>12</v>
      </c>
      <c r="B18" s="366" t="s">
        <v>290</v>
      </c>
      <c r="C18" s="534"/>
      <c r="D18" s="195">
        <v>7.88</v>
      </c>
      <c r="E18" s="195">
        <v>7.9</v>
      </c>
      <c r="F18" s="195">
        <v>7.84</v>
      </c>
      <c r="G18" s="195">
        <v>7.81</v>
      </c>
      <c r="H18" s="195">
        <v>7.9</v>
      </c>
    </row>
    <row r="19" spans="1:9" ht="21" customHeight="1">
      <c r="A19" s="366">
        <v>13</v>
      </c>
      <c r="B19" s="366" t="s">
        <v>297</v>
      </c>
      <c r="C19" s="534"/>
      <c r="D19" s="203">
        <v>7.6</v>
      </c>
      <c r="E19" s="203">
        <v>7.7</v>
      </c>
      <c r="F19" s="203">
        <v>7.6</v>
      </c>
      <c r="G19" s="203">
        <v>7.6</v>
      </c>
      <c r="H19" s="203">
        <v>7.7</v>
      </c>
    </row>
    <row r="20" spans="1:9" ht="21" customHeight="1">
      <c r="A20" s="366">
        <v>14</v>
      </c>
      <c r="B20" s="366" t="s">
        <v>292</v>
      </c>
      <c r="C20" s="534"/>
      <c r="D20" s="195">
        <v>7.5</v>
      </c>
      <c r="E20" s="195">
        <v>7.56</v>
      </c>
      <c r="F20" s="195">
        <v>7.82</v>
      </c>
      <c r="G20" s="195">
        <v>8.1</v>
      </c>
      <c r="H20" s="195">
        <v>8.1999999999999993</v>
      </c>
    </row>
    <row r="21" spans="1:9" ht="21" customHeight="1">
      <c r="A21" s="366">
        <v>15</v>
      </c>
      <c r="B21" s="366" t="s">
        <v>294</v>
      </c>
      <c r="C21" s="534"/>
      <c r="D21" s="203">
        <v>7.9</v>
      </c>
      <c r="E21" s="203">
        <v>7.56</v>
      </c>
      <c r="F21" s="203">
        <v>7.65</v>
      </c>
      <c r="G21" s="203">
        <v>7.6</v>
      </c>
      <c r="H21" s="203">
        <v>7.5</v>
      </c>
    </row>
    <row r="22" spans="1:9" ht="21" customHeight="1">
      <c r="A22" s="366">
        <v>16</v>
      </c>
      <c r="B22" s="366" t="s">
        <v>334</v>
      </c>
      <c r="C22" s="534"/>
      <c r="D22" s="195">
        <v>7.6</v>
      </c>
      <c r="E22" s="195">
        <v>8</v>
      </c>
      <c r="F22" s="195">
        <v>7.9</v>
      </c>
      <c r="G22" s="195">
        <v>8.1</v>
      </c>
      <c r="H22" s="195">
        <v>8.1</v>
      </c>
    </row>
    <row r="23" spans="1:9" ht="21" customHeight="1">
      <c r="A23" s="366">
        <v>17</v>
      </c>
      <c r="B23" s="366" t="s">
        <v>284</v>
      </c>
      <c r="C23" s="534"/>
      <c r="D23" s="203">
        <v>7.9</v>
      </c>
      <c r="E23" s="203">
        <v>8.1</v>
      </c>
      <c r="F23" s="203">
        <v>8.3000000000000007</v>
      </c>
      <c r="G23" s="203">
        <v>8.4</v>
      </c>
      <c r="H23" s="203">
        <v>8.4</v>
      </c>
    </row>
    <row r="24" spans="1:9" ht="21" customHeight="1">
      <c r="A24" s="587" t="s">
        <v>272</v>
      </c>
      <c r="B24" s="587"/>
      <c r="C24" s="535"/>
      <c r="D24" s="215">
        <v>7.6747058823529404</v>
      </c>
      <c r="E24" s="215">
        <v>7.6870588235294139</v>
      </c>
      <c r="F24" s="215">
        <v>7.7905882352941189</v>
      </c>
      <c r="G24" s="215">
        <v>7.8911764705882339</v>
      </c>
      <c r="H24" s="215">
        <v>8.0235294117647058</v>
      </c>
      <c r="I24" s="94"/>
    </row>
    <row r="25" spans="1:9" s="162" customFormat="1" ht="14">
      <c r="A25" s="616" t="s">
        <v>569</v>
      </c>
      <c r="B25" s="616"/>
      <c r="C25" s="616"/>
      <c r="D25" s="190"/>
      <c r="E25" s="190"/>
      <c r="F25" s="190"/>
      <c r="G25" s="190"/>
      <c r="H25" s="380" t="s">
        <v>301</v>
      </c>
    </row>
    <row r="26" spans="1:9">
      <c r="D26" s="94"/>
    </row>
  </sheetData>
  <mergeCells count="8">
    <mergeCell ref="A25:C25"/>
    <mergeCell ref="A4:H4"/>
    <mergeCell ref="A5:A6"/>
    <mergeCell ref="B5:B6"/>
    <mergeCell ref="C5:C6"/>
    <mergeCell ref="D5:H5"/>
    <mergeCell ref="A24:B24"/>
    <mergeCell ref="C7:C24"/>
  </mergeCells>
  <hyperlinks>
    <hyperlink ref="H25" location="'Index'!A1" display="العودة الى الفهرس" xr:uid="{6009C751-7AE6-40BB-ADD3-133486EF1BD8}"/>
  </hyperlinks>
  <pageMargins left="0.7" right="0.7" top="0.75" bottom="0.75" header="0.3" footer="0.3"/>
  <pageSetup paperSize="9" scale="6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Worksheet____25"/>
  <dimension ref="A1:I72"/>
  <sheetViews>
    <sheetView showGridLines="0" view="pageBreakPreview" zoomScaleNormal="100" zoomScaleSheetLayoutView="100" workbookViewId="0">
      <selection activeCell="B14" sqref="B14"/>
    </sheetView>
  </sheetViews>
  <sheetFormatPr defaultColWidth="9" defaultRowHeight="19"/>
  <cols>
    <col min="1" max="1" width="3.83203125" style="69" customWidth="1"/>
    <col min="2" max="2" width="24.83203125" style="69" customWidth="1"/>
    <col min="3" max="8" width="10.25" style="69" customWidth="1"/>
    <col min="9" max="16384" width="9" style="69"/>
  </cols>
  <sheetData>
    <row r="1" spans="1:8" ht="21" customHeight="1">
      <c r="A1" s="1"/>
      <c r="B1" s="1"/>
      <c r="C1" s="1"/>
      <c r="D1" s="70"/>
      <c r="E1" s="70"/>
      <c r="F1" s="70"/>
      <c r="G1" s="70"/>
      <c r="H1" s="70"/>
    </row>
    <row r="2" spans="1:8" ht="21" customHeight="1">
      <c r="A2" s="1"/>
      <c r="B2" s="1"/>
      <c r="C2" s="1"/>
      <c r="D2" s="70"/>
      <c r="E2" s="70"/>
      <c r="F2" s="70"/>
      <c r="G2" s="70"/>
      <c r="H2" s="70"/>
    </row>
    <row r="3" spans="1:8" ht="21" customHeight="1">
      <c r="A3" s="1"/>
      <c r="B3" s="1"/>
      <c r="C3" s="1"/>
      <c r="D3" s="70"/>
      <c r="E3" s="70"/>
      <c r="F3" s="70"/>
      <c r="G3" s="70"/>
      <c r="H3" s="70"/>
    </row>
    <row r="4" spans="1:8" ht="55" customHeight="1">
      <c r="A4" s="600" t="s">
        <v>574</v>
      </c>
      <c r="B4" s="600"/>
      <c r="C4" s="600"/>
      <c r="D4" s="600"/>
      <c r="E4" s="600"/>
      <c r="F4" s="600"/>
      <c r="G4" s="600"/>
      <c r="H4" s="600"/>
    </row>
    <row r="5" spans="1:8" ht="21" customHeight="1">
      <c r="A5" s="587" t="s">
        <v>718</v>
      </c>
      <c r="B5" s="587" t="s">
        <v>273</v>
      </c>
      <c r="C5" s="587" t="s">
        <v>270</v>
      </c>
      <c r="D5" s="587" t="s">
        <v>329</v>
      </c>
      <c r="E5" s="587"/>
      <c r="F5" s="587"/>
      <c r="G5" s="587"/>
      <c r="H5" s="587"/>
    </row>
    <row r="6" spans="1:8" ht="21" customHeight="1">
      <c r="A6" s="587"/>
      <c r="B6" s="587"/>
      <c r="C6" s="587"/>
      <c r="D6" s="62">
        <v>2020</v>
      </c>
      <c r="E6" s="62">
        <v>2021</v>
      </c>
      <c r="F6" s="62">
        <v>2022</v>
      </c>
      <c r="G6" s="62">
        <v>2023</v>
      </c>
      <c r="H6" s="62">
        <v>2024</v>
      </c>
    </row>
    <row r="7" spans="1:8" ht="21" customHeight="1">
      <c r="A7" s="62">
        <v>1</v>
      </c>
      <c r="B7" s="366" t="s">
        <v>563</v>
      </c>
      <c r="C7" s="533" t="s">
        <v>303</v>
      </c>
      <c r="D7" s="203">
        <v>33.700000000000003</v>
      </c>
      <c r="E7" s="203">
        <v>34.200000000000003</v>
      </c>
      <c r="F7" s="203">
        <v>34.299999999999997</v>
      </c>
      <c r="G7" s="203">
        <v>34</v>
      </c>
      <c r="H7" s="203">
        <v>32</v>
      </c>
    </row>
    <row r="8" spans="1:8" ht="21" customHeight="1">
      <c r="A8" s="62">
        <v>2</v>
      </c>
      <c r="B8" s="366" t="s">
        <v>564</v>
      </c>
      <c r="C8" s="534"/>
      <c r="D8" s="195">
        <v>32</v>
      </c>
      <c r="E8" s="195">
        <v>32</v>
      </c>
      <c r="F8" s="195">
        <v>33</v>
      </c>
      <c r="G8" s="195">
        <v>32.700000000000003</v>
      </c>
      <c r="H8" s="195">
        <v>33.4</v>
      </c>
    </row>
    <row r="9" spans="1:8" ht="21" customHeight="1">
      <c r="A9" s="62">
        <v>3</v>
      </c>
      <c r="B9" s="366" t="s">
        <v>565</v>
      </c>
      <c r="C9" s="534"/>
      <c r="D9" s="203">
        <v>33.6</v>
      </c>
      <c r="E9" s="203">
        <v>33.78</v>
      </c>
      <c r="F9" s="203">
        <v>30.9</v>
      </c>
      <c r="G9" s="203">
        <v>32.4</v>
      </c>
      <c r="H9" s="203">
        <v>35.799999999999997</v>
      </c>
    </row>
    <row r="10" spans="1:8" ht="21" customHeight="1">
      <c r="A10" s="62">
        <v>4</v>
      </c>
      <c r="B10" s="366" t="s">
        <v>566</v>
      </c>
      <c r="C10" s="534"/>
      <c r="D10" s="195">
        <v>30.31</v>
      </c>
      <c r="E10" s="195">
        <v>31.27</v>
      </c>
      <c r="F10" s="195">
        <v>30.52</v>
      </c>
      <c r="G10" s="195">
        <v>30.26</v>
      </c>
      <c r="H10" s="195">
        <v>32</v>
      </c>
    </row>
    <row r="11" spans="1:8" ht="21" customHeight="1">
      <c r="A11" s="62">
        <v>5</v>
      </c>
      <c r="B11" s="366" t="s">
        <v>567</v>
      </c>
      <c r="C11" s="534"/>
      <c r="D11" s="203">
        <v>33.42</v>
      </c>
      <c r="E11" s="203">
        <v>32.6</v>
      </c>
      <c r="F11" s="203">
        <v>32.17</v>
      </c>
      <c r="G11" s="203">
        <v>30</v>
      </c>
      <c r="H11" s="203">
        <v>30.9</v>
      </c>
    </row>
    <row r="12" spans="1:8" ht="21" customHeight="1">
      <c r="A12" s="62">
        <v>6</v>
      </c>
      <c r="B12" s="366" t="s">
        <v>568</v>
      </c>
      <c r="C12" s="534"/>
      <c r="D12" s="195">
        <v>33</v>
      </c>
      <c r="E12" s="195">
        <v>32</v>
      </c>
      <c r="F12" s="195">
        <v>30.6</v>
      </c>
      <c r="G12" s="195">
        <v>32.299999999999997</v>
      </c>
      <c r="H12" s="195">
        <v>32.1</v>
      </c>
    </row>
    <row r="13" spans="1:8" ht="21" customHeight="1">
      <c r="A13" s="62">
        <v>7</v>
      </c>
      <c r="B13" s="366" t="s">
        <v>283</v>
      </c>
      <c r="C13" s="534"/>
      <c r="D13" s="203">
        <v>27.1</v>
      </c>
      <c r="E13" s="203">
        <v>27.2</v>
      </c>
      <c r="F13" s="203">
        <v>27</v>
      </c>
      <c r="G13" s="203">
        <v>31.5</v>
      </c>
      <c r="H13" s="203">
        <v>27.7</v>
      </c>
    </row>
    <row r="14" spans="1:8" ht="21" customHeight="1">
      <c r="A14" s="62">
        <v>8</v>
      </c>
      <c r="B14" s="366" t="s">
        <v>278</v>
      </c>
      <c r="C14" s="534"/>
      <c r="D14" s="212">
        <v>25</v>
      </c>
      <c r="E14" s="195">
        <v>25</v>
      </c>
      <c r="F14" s="195">
        <v>30</v>
      </c>
      <c r="G14" s="195">
        <v>31.7</v>
      </c>
      <c r="H14" s="195">
        <v>30.2</v>
      </c>
    </row>
    <row r="15" spans="1:8" ht="21" customHeight="1">
      <c r="A15" s="62">
        <v>9</v>
      </c>
      <c r="B15" s="366" t="s">
        <v>286</v>
      </c>
      <c r="C15" s="534"/>
      <c r="D15" s="203">
        <v>25</v>
      </c>
      <c r="E15" s="203">
        <v>24</v>
      </c>
      <c r="F15" s="203">
        <v>26</v>
      </c>
      <c r="G15" s="203">
        <v>25</v>
      </c>
      <c r="H15" s="203">
        <v>27.4</v>
      </c>
    </row>
    <row r="16" spans="1:8" ht="21" customHeight="1">
      <c r="A16" s="62">
        <v>10</v>
      </c>
      <c r="B16" s="366" t="s">
        <v>280</v>
      </c>
      <c r="C16" s="534"/>
      <c r="D16" s="195">
        <v>25</v>
      </c>
      <c r="E16" s="195">
        <v>23</v>
      </c>
      <c r="F16" s="195">
        <v>22</v>
      </c>
      <c r="G16" s="195">
        <v>22</v>
      </c>
      <c r="H16" s="195">
        <v>23.6</v>
      </c>
    </row>
    <row r="17" spans="1:9" ht="21" customHeight="1">
      <c r="A17" s="62">
        <v>11</v>
      </c>
      <c r="B17" s="366" t="s">
        <v>288</v>
      </c>
      <c r="C17" s="534"/>
      <c r="D17" s="203">
        <v>22.8</v>
      </c>
      <c r="E17" s="203">
        <v>22.9</v>
      </c>
      <c r="F17" s="203">
        <v>23.1</v>
      </c>
      <c r="G17" s="203">
        <v>23.93</v>
      </c>
      <c r="H17" s="203">
        <v>25.2</v>
      </c>
    </row>
    <row r="18" spans="1:9" ht="21" customHeight="1">
      <c r="A18" s="62">
        <v>12</v>
      </c>
      <c r="B18" s="366" t="s">
        <v>290</v>
      </c>
      <c r="C18" s="534"/>
      <c r="D18" s="195">
        <v>29</v>
      </c>
      <c r="E18" s="195">
        <v>29.1</v>
      </c>
      <c r="F18" s="195">
        <v>27</v>
      </c>
      <c r="G18" s="195">
        <v>28.3</v>
      </c>
      <c r="H18" s="195">
        <v>22.8</v>
      </c>
    </row>
    <row r="19" spans="1:9" ht="21" customHeight="1">
      <c r="A19" s="62">
        <v>13</v>
      </c>
      <c r="B19" s="366" t="s">
        <v>297</v>
      </c>
      <c r="C19" s="534"/>
      <c r="D19" s="203">
        <v>26.5</v>
      </c>
      <c r="E19" s="203">
        <v>27</v>
      </c>
      <c r="F19" s="203">
        <v>26</v>
      </c>
      <c r="G19" s="203">
        <v>27.5</v>
      </c>
      <c r="H19" s="203">
        <v>24.6</v>
      </c>
    </row>
    <row r="20" spans="1:9" ht="21" customHeight="1">
      <c r="A20" s="62">
        <v>14</v>
      </c>
      <c r="B20" s="366" t="s">
        <v>292</v>
      </c>
      <c r="C20" s="534"/>
      <c r="D20" s="195">
        <v>27</v>
      </c>
      <c r="E20" s="195">
        <v>28.2</v>
      </c>
      <c r="F20" s="195">
        <v>28.7</v>
      </c>
      <c r="G20" s="195">
        <v>30.5</v>
      </c>
      <c r="H20" s="195">
        <v>32.799999999999997</v>
      </c>
    </row>
    <row r="21" spans="1:9" ht="21" customHeight="1">
      <c r="A21" s="62">
        <v>15</v>
      </c>
      <c r="B21" s="366" t="s">
        <v>294</v>
      </c>
      <c r="C21" s="534"/>
      <c r="D21" s="203">
        <v>29.1</v>
      </c>
      <c r="E21" s="203">
        <v>29.2</v>
      </c>
      <c r="F21" s="203">
        <v>25.45</v>
      </c>
      <c r="G21" s="203">
        <v>28.7</v>
      </c>
      <c r="H21" s="203">
        <v>28.1</v>
      </c>
    </row>
    <row r="22" spans="1:9" ht="21" customHeight="1">
      <c r="A22" s="62">
        <v>16</v>
      </c>
      <c r="B22" s="366" t="s">
        <v>334</v>
      </c>
      <c r="C22" s="534"/>
      <c r="D22" s="195">
        <v>25</v>
      </c>
      <c r="E22" s="195">
        <v>25</v>
      </c>
      <c r="F22" s="195">
        <v>26</v>
      </c>
      <c r="G22" s="195">
        <v>25.8</v>
      </c>
      <c r="H22" s="195">
        <v>25</v>
      </c>
    </row>
    <row r="23" spans="1:9" ht="21" customHeight="1">
      <c r="A23" s="62">
        <v>17</v>
      </c>
      <c r="B23" s="366" t="s">
        <v>284</v>
      </c>
      <c r="C23" s="534"/>
      <c r="D23" s="203">
        <v>27.8</v>
      </c>
      <c r="E23" s="203">
        <v>28.3</v>
      </c>
      <c r="F23" s="203">
        <v>27.5</v>
      </c>
      <c r="G23" s="203">
        <v>26.7</v>
      </c>
      <c r="H23" s="203">
        <v>25.9</v>
      </c>
    </row>
    <row r="24" spans="1:9" ht="21" customHeight="1">
      <c r="A24" s="587" t="s">
        <v>272</v>
      </c>
      <c r="B24" s="587"/>
      <c r="C24" s="535"/>
      <c r="D24" s="215">
        <v>28.548823529411798</v>
      </c>
      <c r="E24" s="215">
        <v>28.514705882352938</v>
      </c>
      <c r="F24" s="215">
        <v>28.249411764705883</v>
      </c>
      <c r="G24" s="215">
        <v>29.01705882352941</v>
      </c>
      <c r="H24" s="215">
        <v>28.794117647058822</v>
      </c>
      <c r="I24" s="80"/>
    </row>
    <row r="25" spans="1:9" s="162" customFormat="1" ht="21" customHeight="1">
      <c r="A25" s="616" t="s">
        <v>569</v>
      </c>
      <c r="B25" s="616"/>
      <c r="C25" s="616"/>
      <c r="D25" s="190"/>
      <c r="E25" s="190"/>
      <c r="F25" s="190"/>
      <c r="G25" s="190"/>
      <c r="H25" s="380" t="s">
        <v>301</v>
      </c>
    </row>
    <row r="26" spans="1:9" ht="21" customHeight="1"/>
    <row r="27" spans="1:9" ht="21" customHeight="1"/>
    <row r="28" spans="1:9" ht="21" customHeight="1"/>
    <row r="29" spans="1:9" ht="21" customHeight="1"/>
    <row r="30" spans="1:9" ht="21" customHeight="1"/>
    <row r="31" spans="1:9" ht="21" customHeight="1"/>
    <row r="32" spans="1:9"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sheetData>
  <mergeCells count="8">
    <mergeCell ref="A25:C25"/>
    <mergeCell ref="A4:H4"/>
    <mergeCell ref="A5:A6"/>
    <mergeCell ref="B5:B6"/>
    <mergeCell ref="C5:C6"/>
    <mergeCell ref="D5:H5"/>
    <mergeCell ref="A24:B24"/>
    <mergeCell ref="C7:C24"/>
  </mergeCells>
  <hyperlinks>
    <hyperlink ref="H25" location="'Index'!A1" display="العودة الى الفهرس" xr:uid="{0A6190B2-A71B-4F3A-8506-ABACDC97E37E}"/>
  </hyperlinks>
  <pageMargins left="0.7" right="0.7" top="0.75" bottom="0.75" header="0.3" footer="0.3"/>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659C-C488-4485-9D5E-A6B7E85226A0}">
  <dimension ref="A1:E9"/>
  <sheetViews>
    <sheetView showGridLines="0" view="pageBreakPreview" zoomScaleNormal="100" zoomScaleSheetLayoutView="100" workbookViewId="0">
      <selection activeCell="L6" sqref="L6"/>
    </sheetView>
  </sheetViews>
  <sheetFormatPr defaultColWidth="8.75" defaultRowHeight="19"/>
  <cols>
    <col min="1" max="1" width="26.25" style="31" customWidth="1"/>
    <col min="2" max="5" width="14.4140625" style="31" customWidth="1"/>
    <col min="6" max="16384" width="8.75" style="31"/>
  </cols>
  <sheetData>
    <row r="1" spans="1:5" ht="21" customHeight="1">
      <c r="A1" s="1"/>
      <c r="B1" s="1"/>
      <c r="C1" s="1"/>
      <c r="D1" s="42"/>
      <c r="E1" s="42"/>
    </row>
    <row r="2" spans="1:5" ht="21" customHeight="1">
      <c r="A2" s="1"/>
      <c r="B2" s="1"/>
      <c r="C2" s="1"/>
      <c r="D2" s="42"/>
      <c r="E2" s="42"/>
    </row>
    <row r="3" spans="1:5" ht="21" customHeight="1">
      <c r="A3" s="1"/>
      <c r="B3" s="1"/>
      <c r="C3" s="1"/>
      <c r="D3" s="42"/>
      <c r="E3" s="42"/>
    </row>
    <row r="4" spans="1:5" ht="55" customHeight="1">
      <c r="A4" s="479" t="s">
        <v>332</v>
      </c>
      <c r="B4" s="479"/>
      <c r="C4" s="479"/>
      <c r="D4" s="479"/>
      <c r="E4" s="479"/>
    </row>
    <row r="5" spans="1:5" ht="19.5" customHeight="1">
      <c r="A5" s="500" t="s">
        <v>331</v>
      </c>
      <c r="B5" s="503" t="s">
        <v>270</v>
      </c>
      <c r="C5" s="500" t="s">
        <v>333</v>
      </c>
      <c r="D5" s="500"/>
      <c r="E5" s="500"/>
    </row>
    <row r="6" spans="1:5">
      <c r="A6" s="500"/>
      <c r="B6" s="504"/>
      <c r="C6" s="64" t="s">
        <v>210</v>
      </c>
      <c r="D6" s="64" t="s">
        <v>211</v>
      </c>
      <c r="E6" s="64" t="s">
        <v>212</v>
      </c>
    </row>
    <row r="7" spans="1:5" ht="19.5" customHeight="1">
      <c r="A7" s="500" t="s">
        <v>332</v>
      </c>
      <c r="B7" s="500" t="s">
        <v>327</v>
      </c>
      <c r="C7" s="501">
        <v>87.5</v>
      </c>
      <c r="D7" s="501">
        <v>90.7</v>
      </c>
      <c r="E7" s="501">
        <v>92.550192081448003</v>
      </c>
    </row>
    <row r="8" spans="1:5">
      <c r="A8" s="500"/>
      <c r="B8" s="500"/>
      <c r="C8" s="502"/>
      <c r="D8" s="502"/>
      <c r="E8" s="502"/>
    </row>
    <row r="9" spans="1:5" s="158" customFormat="1" ht="25" customHeight="1">
      <c r="A9" s="505" t="s">
        <v>300</v>
      </c>
      <c r="B9" s="506"/>
      <c r="C9" s="507"/>
      <c r="D9" s="348"/>
      <c r="E9" s="380" t="s">
        <v>301</v>
      </c>
    </row>
  </sheetData>
  <mergeCells count="10">
    <mergeCell ref="A9:C9"/>
    <mergeCell ref="E7:E8"/>
    <mergeCell ref="A4:E4"/>
    <mergeCell ref="C5:E5"/>
    <mergeCell ref="B7:B8"/>
    <mergeCell ref="C7:C8"/>
    <mergeCell ref="B5:B6"/>
    <mergeCell ref="D7:D8"/>
    <mergeCell ref="A5:A6"/>
    <mergeCell ref="A7:A8"/>
  </mergeCells>
  <hyperlinks>
    <hyperlink ref="C9:E9" location="'Index'!A1" display="العودة الى الفهرس" xr:uid="{5E9139E4-5449-4503-9A75-2090501E21FB}"/>
  </hyperlinks>
  <pageMargins left="0.7" right="0.7" top="0.75" bottom="0.75" header="0.3" footer="0.3"/>
  <pageSetup paperSize="9" scale="4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Worksheet____26"/>
  <dimension ref="A1:H72"/>
  <sheetViews>
    <sheetView showGridLines="0" view="pageBreakPreview" zoomScaleNormal="100" zoomScaleSheetLayoutView="100" workbookViewId="0">
      <selection activeCell="M9" sqref="M9"/>
    </sheetView>
  </sheetViews>
  <sheetFormatPr defaultColWidth="9" defaultRowHeight="24.5"/>
  <cols>
    <col min="1" max="1" width="3.83203125" style="30" customWidth="1"/>
    <col min="2" max="2" width="22.75" style="30" customWidth="1"/>
    <col min="3" max="8" width="10.25" style="30" customWidth="1"/>
    <col min="9" max="16384" width="9" style="30"/>
  </cols>
  <sheetData>
    <row r="1" spans="1:8" ht="21" customHeight="1">
      <c r="A1" s="1"/>
      <c r="B1" s="1"/>
      <c r="C1" s="1"/>
    </row>
    <row r="2" spans="1:8" ht="21" customHeight="1">
      <c r="A2" s="1"/>
      <c r="B2" s="1"/>
      <c r="C2" s="1"/>
    </row>
    <row r="3" spans="1:8" ht="21" customHeight="1">
      <c r="A3" s="1"/>
      <c r="B3" s="1"/>
      <c r="C3" s="1"/>
    </row>
    <row r="4" spans="1:8" ht="55" customHeight="1">
      <c r="A4" s="600" t="s">
        <v>575</v>
      </c>
      <c r="B4" s="600"/>
      <c r="C4" s="600"/>
      <c r="D4" s="600"/>
      <c r="E4" s="600"/>
      <c r="F4" s="600"/>
      <c r="G4" s="600"/>
      <c r="H4" s="600"/>
    </row>
    <row r="5" spans="1:8" ht="21" customHeight="1">
      <c r="A5" s="587" t="s">
        <v>718</v>
      </c>
      <c r="B5" s="587" t="s">
        <v>273</v>
      </c>
      <c r="C5" s="587" t="s">
        <v>270</v>
      </c>
      <c r="D5" s="587" t="s">
        <v>329</v>
      </c>
      <c r="E5" s="587"/>
      <c r="F5" s="587"/>
      <c r="G5" s="587"/>
      <c r="H5" s="587"/>
    </row>
    <row r="6" spans="1:8" ht="21" customHeight="1">
      <c r="A6" s="587"/>
      <c r="B6" s="587"/>
      <c r="C6" s="587"/>
      <c r="D6" s="52">
        <v>2020</v>
      </c>
      <c r="E6" s="52">
        <v>2021</v>
      </c>
      <c r="F6" s="52">
        <v>2022</v>
      </c>
      <c r="G6" s="52">
        <v>2023</v>
      </c>
      <c r="H6" s="52">
        <v>2024</v>
      </c>
    </row>
    <row r="7" spans="1:8" ht="21" customHeight="1">
      <c r="A7" s="62">
        <v>1</v>
      </c>
      <c r="B7" s="366" t="s">
        <v>563</v>
      </c>
      <c r="C7" s="533" t="s">
        <v>571</v>
      </c>
      <c r="D7" s="203">
        <v>0.50800000000000001</v>
      </c>
      <c r="E7" s="203">
        <v>0.59699999999999998</v>
      </c>
      <c r="F7" s="203">
        <v>0.69</v>
      </c>
      <c r="G7" s="203">
        <v>0.63600000000000001</v>
      </c>
      <c r="H7" s="203">
        <v>0.45200000000000001</v>
      </c>
    </row>
    <row r="8" spans="1:8" ht="21" customHeight="1">
      <c r="A8" s="62">
        <v>2</v>
      </c>
      <c r="B8" s="366" t="s">
        <v>564</v>
      </c>
      <c r="C8" s="534"/>
      <c r="D8" s="195">
        <v>0.32100000000000001</v>
      </c>
      <c r="E8" s="195">
        <v>0.40500000000000003</v>
      </c>
      <c r="F8" s="195">
        <v>0.19400000000000001</v>
      </c>
      <c r="G8" s="195">
        <v>9.6000000000000002E-2</v>
      </c>
      <c r="H8" s="195">
        <v>0.13400000000000001</v>
      </c>
    </row>
    <row r="9" spans="1:8" ht="21" customHeight="1">
      <c r="A9" s="62">
        <v>3</v>
      </c>
      <c r="B9" s="366" t="s">
        <v>565</v>
      </c>
      <c r="C9" s="534"/>
      <c r="D9" s="203">
        <v>9.7000000000000003E-2</v>
      </c>
      <c r="E9" s="203">
        <v>8.2000000000000003E-2</v>
      </c>
      <c r="F9" s="203">
        <v>0.10100000000000001</v>
      </c>
      <c r="G9" s="203">
        <v>9.6000000000000002E-2</v>
      </c>
      <c r="H9" s="203">
        <v>0.11700000000000001</v>
      </c>
    </row>
    <row r="10" spans="1:8" ht="21" customHeight="1">
      <c r="A10" s="62">
        <v>4</v>
      </c>
      <c r="B10" s="366" t="s">
        <v>566</v>
      </c>
      <c r="C10" s="534"/>
      <c r="D10" s="195">
        <v>0.12520000000000001</v>
      </c>
      <c r="E10" s="195">
        <v>0.1164</v>
      </c>
      <c r="F10" s="195">
        <v>9.6000000000000002E-2</v>
      </c>
      <c r="G10" s="195">
        <v>7.5700000000000003E-2</v>
      </c>
      <c r="H10" s="195">
        <v>0.12</v>
      </c>
    </row>
    <row r="11" spans="1:8" ht="21" customHeight="1">
      <c r="A11" s="62">
        <v>5</v>
      </c>
      <c r="B11" s="366" t="s">
        <v>567</v>
      </c>
      <c r="C11" s="534"/>
      <c r="D11" s="203">
        <v>0.72399999999999998</v>
      </c>
      <c r="E11" s="203">
        <v>0.71499999999999997</v>
      </c>
      <c r="F11" s="203">
        <v>0.70799999999999996</v>
      </c>
      <c r="G11" s="203">
        <v>0.66100000000000003</v>
      </c>
      <c r="H11" s="203">
        <v>0.621</v>
      </c>
    </row>
    <row r="12" spans="1:8" ht="21" customHeight="1">
      <c r="A12" s="62">
        <v>6</v>
      </c>
      <c r="B12" s="366" t="s">
        <v>568</v>
      </c>
      <c r="C12" s="534"/>
      <c r="D12" s="195">
        <v>0.79</v>
      </c>
      <c r="E12" s="195">
        <v>0.8</v>
      </c>
      <c r="F12" s="195">
        <v>9.8000000000000004E-2</v>
      </c>
      <c r="G12" s="195">
        <v>0.16900000000000001</v>
      </c>
      <c r="H12" s="195">
        <v>0.17299999999999999</v>
      </c>
    </row>
    <row r="13" spans="1:8" ht="21" customHeight="1">
      <c r="A13" s="62">
        <v>7</v>
      </c>
      <c r="B13" s="366" t="s">
        <v>283</v>
      </c>
      <c r="C13" s="534"/>
      <c r="D13" s="203">
        <v>0.69</v>
      </c>
      <c r="E13" s="203">
        <v>0.68</v>
      </c>
      <c r="F13" s="203">
        <v>0.65</v>
      </c>
      <c r="G13" s="203">
        <v>0.61499999999999999</v>
      </c>
      <c r="H13" s="203">
        <v>0.64700000000000002</v>
      </c>
    </row>
    <row r="14" spans="1:8" ht="21" customHeight="1">
      <c r="A14" s="62">
        <v>8</v>
      </c>
      <c r="B14" s="366" t="s">
        <v>278</v>
      </c>
      <c r="C14" s="534"/>
      <c r="D14" s="212">
        <v>0.17399999999999999</v>
      </c>
      <c r="E14" s="195">
        <v>0.16</v>
      </c>
      <c r="F14" s="195">
        <v>0.38</v>
      </c>
      <c r="G14" s="195">
        <v>0.20399999999999999</v>
      </c>
      <c r="H14" s="195">
        <v>0.22</v>
      </c>
    </row>
    <row r="15" spans="1:8" ht="21" customHeight="1">
      <c r="A15" s="62">
        <v>9</v>
      </c>
      <c r="B15" s="366" t="s">
        <v>286</v>
      </c>
      <c r="C15" s="534"/>
      <c r="D15" s="203">
        <v>0.503</v>
      </c>
      <c r="E15" s="203">
        <v>0.51</v>
      </c>
      <c r="F15" s="203">
        <v>0.51700000000000002</v>
      </c>
      <c r="G15" s="203">
        <v>0.50700000000000001</v>
      </c>
      <c r="H15" s="203">
        <v>0.50800000000000001</v>
      </c>
    </row>
    <row r="16" spans="1:8" ht="21" customHeight="1">
      <c r="A16" s="62">
        <v>10</v>
      </c>
      <c r="B16" s="366" t="s">
        <v>280</v>
      </c>
      <c r="C16" s="534"/>
      <c r="D16" s="195">
        <v>0.7</v>
      </c>
      <c r="E16" s="195">
        <v>0.75</v>
      </c>
      <c r="F16" s="195">
        <v>0.8</v>
      </c>
      <c r="G16" s="195">
        <v>0.65</v>
      </c>
      <c r="H16" s="195">
        <v>0.54400000000000004</v>
      </c>
    </row>
    <row r="17" spans="1:8" ht="21" customHeight="1">
      <c r="A17" s="62">
        <v>11</v>
      </c>
      <c r="B17" s="366" t="s">
        <v>288</v>
      </c>
      <c r="C17" s="534"/>
      <c r="D17" s="203">
        <v>0.85</v>
      </c>
      <c r="E17" s="203">
        <v>0.77</v>
      </c>
      <c r="F17" s="203">
        <v>0.26100000000000001</v>
      </c>
      <c r="G17" s="203">
        <v>0.307</v>
      </c>
      <c r="H17" s="203">
        <v>0.24299999999999999</v>
      </c>
    </row>
    <row r="18" spans="1:8" ht="21" customHeight="1">
      <c r="A18" s="62">
        <v>12</v>
      </c>
      <c r="B18" s="366" t="s">
        <v>290</v>
      </c>
      <c r="C18" s="534"/>
      <c r="D18" s="195">
        <v>0.85</v>
      </c>
      <c r="E18" s="195">
        <v>0.77</v>
      </c>
      <c r="F18" s="195">
        <v>0.69899999999999995</v>
      </c>
      <c r="G18" s="195">
        <v>0.68700000000000006</v>
      </c>
      <c r="H18" s="195">
        <v>0.63</v>
      </c>
    </row>
    <row r="19" spans="1:8" ht="21" customHeight="1">
      <c r="A19" s="62">
        <v>13</v>
      </c>
      <c r="B19" s="366" t="s">
        <v>297</v>
      </c>
      <c r="C19" s="534"/>
      <c r="D19" s="203">
        <v>0.55500000000000005</v>
      </c>
      <c r="E19" s="203">
        <v>0.55000000000000004</v>
      </c>
      <c r="F19" s="203">
        <v>0.55000000000000004</v>
      </c>
      <c r="G19" s="203">
        <v>0.55700000000000005</v>
      </c>
      <c r="H19" s="203">
        <v>0.59799999999999998</v>
      </c>
    </row>
    <row r="20" spans="1:8" ht="21" customHeight="1">
      <c r="A20" s="62">
        <v>14</v>
      </c>
      <c r="B20" s="366" t="s">
        <v>292</v>
      </c>
      <c r="C20" s="534"/>
      <c r="D20" s="195">
        <v>0.255</v>
      </c>
      <c r="E20" s="195">
        <v>0.26100000000000001</v>
      </c>
      <c r="F20" s="195">
        <v>0.28399999999999997</v>
      </c>
      <c r="G20" s="195">
        <v>0.252</v>
      </c>
      <c r="H20" s="195">
        <v>0.19</v>
      </c>
    </row>
    <row r="21" spans="1:8" ht="21" customHeight="1">
      <c r="A21" s="62">
        <v>15</v>
      </c>
      <c r="B21" s="366" t="s">
        <v>294</v>
      </c>
      <c r="C21" s="534"/>
      <c r="D21" s="203">
        <v>0.39100000000000001</v>
      </c>
      <c r="E21" s="203">
        <v>0.38300000000000001</v>
      </c>
      <c r="F21" s="203">
        <v>0.41699999999999998</v>
      </c>
      <c r="G21" s="203">
        <v>0.38500000000000001</v>
      </c>
      <c r="H21" s="203">
        <v>0.41799999999999998</v>
      </c>
    </row>
    <row r="22" spans="1:8" ht="21" customHeight="1">
      <c r="A22" s="62">
        <v>16</v>
      </c>
      <c r="B22" s="366" t="s">
        <v>334</v>
      </c>
      <c r="C22" s="534"/>
      <c r="D22" s="195">
        <v>0.26</v>
      </c>
      <c r="E22" s="195">
        <v>0.25</v>
      </c>
      <c r="F22" s="195">
        <v>0.245</v>
      </c>
      <c r="G22" s="195">
        <v>0.26500000000000001</v>
      </c>
      <c r="H22" s="195">
        <v>0.224</v>
      </c>
    </row>
    <row r="23" spans="1:8" ht="21" customHeight="1">
      <c r="A23" s="62">
        <v>17</v>
      </c>
      <c r="B23" s="366" t="s">
        <v>284</v>
      </c>
      <c r="C23" s="534"/>
      <c r="D23" s="203">
        <v>0.25</v>
      </c>
      <c r="E23" s="203">
        <v>0.219</v>
      </c>
      <c r="F23" s="203">
        <v>0.22500000000000001</v>
      </c>
      <c r="G23" s="203">
        <v>0.24399999999999999</v>
      </c>
      <c r="H23" s="203">
        <v>0.26100000000000001</v>
      </c>
    </row>
    <row r="24" spans="1:8" ht="21" customHeight="1">
      <c r="A24" s="536" t="s">
        <v>272</v>
      </c>
      <c r="B24" s="537"/>
      <c r="C24" s="535"/>
      <c r="D24" s="215">
        <v>0.47312941176470602</v>
      </c>
      <c r="E24" s="215">
        <v>0.47167058823529412</v>
      </c>
      <c r="F24" s="215">
        <v>0.40676470588235297</v>
      </c>
      <c r="G24" s="215">
        <v>0.37686470588235299</v>
      </c>
      <c r="H24" s="215">
        <v>0.35882352941176471</v>
      </c>
    </row>
    <row r="25" spans="1:8" s="162" customFormat="1" ht="21" customHeight="1">
      <c r="A25" s="550" t="s">
        <v>569</v>
      </c>
      <c r="B25" s="551"/>
      <c r="C25" s="551"/>
      <c r="D25" s="551"/>
      <c r="E25" s="594"/>
      <c r="F25" s="190"/>
      <c r="G25" s="190"/>
      <c r="H25" s="380" t="s">
        <v>301</v>
      </c>
    </row>
    <row r="26" spans="1:8" ht="21" customHeight="1"/>
    <row r="27" spans="1:8" ht="21" customHeight="1"/>
    <row r="28" spans="1:8" ht="21" customHeight="1"/>
    <row r="29" spans="1:8" ht="21" customHeight="1"/>
    <row r="30" spans="1:8" ht="21" customHeight="1"/>
    <row r="31" spans="1:8" ht="21" customHeight="1"/>
    <row r="32" spans="1:8"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sheetData>
  <mergeCells count="8">
    <mergeCell ref="C7:C24"/>
    <mergeCell ref="A24:B24"/>
    <mergeCell ref="A25:E25"/>
    <mergeCell ref="A4:H4"/>
    <mergeCell ref="A5:A6"/>
    <mergeCell ref="B5:B6"/>
    <mergeCell ref="C5:C6"/>
    <mergeCell ref="D5:H5"/>
  </mergeCells>
  <hyperlinks>
    <hyperlink ref="H25" location="'Index'!A1" display="العودة الى الفهرس" xr:uid="{54EE4CBD-3262-43FB-8CFC-9F9D42BAD190}"/>
  </hyperlinks>
  <pageMargins left="0.7" right="0.7" top="0.75" bottom="0.75" header="0.3" footer="0.3"/>
  <pageSetup paperSize="9" scale="6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Worksheet____27"/>
  <dimension ref="A1:K25"/>
  <sheetViews>
    <sheetView showGridLines="0" view="pageBreakPreview" zoomScaleNormal="100" zoomScaleSheetLayoutView="100" workbookViewId="0">
      <selection activeCell="N14" sqref="N14"/>
    </sheetView>
  </sheetViews>
  <sheetFormatPr defaultColWidth="9" defaultRowHeight="19"/>
  <cols>
    <col min="1" max="1" width="3.83203125" style="35" customWidth="1"/>
    <col min="2" max="2" width="18.75" style="35" customWidth="1"/>
    <col min="3" max="3" width="10.25" style="35" customWidth="1"/>
    <col min="4" max="11" width="11.75" style="35" customWidth="1"/>
    <col min="12" max="16384" width="9" style="35"/>
  </cols>
  <sheetData>
    <row r="1" spans="1:11" ht="21" customHeight="1">
      <c r="A1" s="1"/>
      <c r="B1" s="1"/>
      <c r="C1" s="1"/>
      <c r="D1" s="78"/>
      <c r="E1" s="78"/>
      <c r="F1" s="78"/>
      <c r="G1" s="78"/>
      <c r="H1" s="78"/>
      <c r="I1" s="78"/>
      <c r="J1" s="78"/>
      <c r="K1" s="78"/>
    </row>
    <row r="2" spans="1:11" ht="21" customHeight="1">
      <c r="A2" s="1"/>
      <c r="B2" s="1"/>
      <c r="C2" s="1"/>
      <c r="D2" s="78"/>
      <c r="E2" s="78"/>
      <c r="F2" s="78"/>
      <c r="G2" s="78"/>
      <c r="H2" s="78"/>
      <c r="I2" s="78"/>
    </row>
    <row r="3" spans="1:11" ht="21" customHeight="1">
      <c r="A3" s="1"/>
      <c r="B3" s="1"/>
      <c r="C3" s="1"/>
      <c r="D3" s="78"/>
      <c r="E3" s="78"/>
      <c r="F3" s="78"/>
      <c r="G3" s="78"/>
      <c r="H3" s="78"/>
      <c r="I3" s="78"/>
      <c r="J3" s="78"/>
      <c r="K3" s="78"/>
    </row>
    <row r="4" spans="1:11" ht="55" customHeight="1">
      <c r="A4" s="600" t="s">
        <v>593</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576</v>
      </c>
      <c r="C7" s="617" t="s">
        <v>571</v>
      </c>
      <c r="D7" s="219" t="s">
        <v>239</v>
      </c>
      <c r="E7" s="219" t="s">
        <v>240</v>
      </c>
      <c r="F7" s="219" t="s">
        <v>218</v>
      </c>
      <c r="G7" s="219" t="s">
        <v>218</v>
      </c>
      <c r="H7" s="217" t="s">
        <v>216</v>
      </c>
      <c r="I7" s="217" t="s">
        <v>219</v>
      </c>
      <c r="J7" s="217" t="s">
        <v>219</v>
      </c>
      <c r="K7" s="217" t="s">
        <v>219</v>
      </c>
    </row>
    <row r="8" spans="1:11" ht="21" customHeight="1">
      <c r="A8" s="63">
        <v>2</v>
      </c>
      <c r="B8" s="63" t="s">
        <v>577</v>
      </c>
      <c r="C8" s="617"/>
      <c r="D8" s="220" t="s">
        <v>241</v>
      </c>
      <c r="E8" s="220" t="s">
        <v>242</v>
      </c>
      <c r="F8" s="220" t="s">
        <v>218</v>
      </c>
      <c r="G8" s="220" t="s">
        <v>218</v>
      </c>
      <c r="H8" s="218" t="s">
        <v>216</v>
      </c>
      <c r="I8" s="218" t="s">
        <v>219</v>
      </c>
      <c r="J8" s="218" t="s">
        <v>219</v>
      </c>
      <c r="K8" s="218" t="s">
        <v>219</v>
      </c>
    </row>
    <row r="9" spans="1:11" ht="21" customHeight="1">
      <c r="A9" s="63">
        <v>3</v>
      </c>
      <c r="B9" s="63" t="s">
        <v>578</v>
      </c>
      <c r="C9" s="617"/>
      <c r="D9" s="219" t="s">
        <v>243</v>
      </c>
      <c r="E9" s="219" t="s">
        <v>244</v>
      </c>
      <c r="F9" s="219" t="s">
        <v>218</v>
      </c>
      <c r="G9" s="219" t="s">
        <v>218</v>
      </c>
      <c r="H9" s="203" t="s">
        <v>216</v>
      </c>
      <c r="I9" s="203" t="s">
        <v>219</v>
      </c>
      <c r="J9" s="203" t="s">
        <v>219</v>
      </c>
      <c r="K9" s="203" t="s">
        <v>219</v>
      </c>
    </row>
    <row r="10" spans="1:11" ht="21" customHeight="1">
      <c r="A10" s="63">
        <v>4</v>
      </c>
      <c r="B10" s="63" t="s">
        <v>579</v>
      </c>
      <c r="C10" s="617"/>
      <c r="D10" s="220" t="s">
        <v>243</v>
      </c>
      <c r="E10" s="220" t="s">
        <v>243</v>
      </c>
      <c r="F10" s="220" t="s">
        <v>218</v>
      </c>
      <c r="G10" s="220" t="s">
        <v>218</v>
      </c>
      <c r="H10" s="195" t="s">
        <v>216</v>
      </c>
      <c r="I10" s="195" t="s">
        <v>219</v>
      </c>
      <c r="J10" s="195" t="s">
        <v>219</v>
      </c>
      <c r="K10" s="195" t="s">
        <v>219</v>
      </c>
    </row>
    <row r="11" spans="1:11" ht="21" customHeight="1">
      <c r="A11" s="63">
        <v>5</v>
      </c>
      <c r="B11" s="63" t="s">
        <v>580</v>
      </c>
      <c r="C11" s="617"/>
      <c r="D11" s="219" t="s">
        <v>244</v>
      </c>
      <c r="E11" s="219" t="s">
        <v>244</v>
      </c>
      <c r="F11" s="219" t="s">
        <v>218</v>
      </c>
      <c r="G11" s="219" t="s">
        <v>218</v>
      </c>
      <c r="H11" s="203" t="s">
        <v>216</v>
      </c>
      <c r="I11" s="203" t="s">
        <v>219</v>
      </c>
      <c r="J11" s="203" t="s">
        <v>219</v>
      </c>
      <c r="K11" s="203" t="s">
        <v>219</v>
      </c>
    </row>
    <row r="12" spans="1:11" ht="21" customHeight="1">
      <c r="A12" s="63">
        <v>6</v>
      </c>
      <c r="B12" s="63" t="s">
        <v>581</v>
      </c>
      <c r="C12" s="617"/>
      <c r="D12" s="220" t="s">
        <v>244</v>
      </c>
      <c r="E12" s="220" t="s">
        <v>244</v>
      </c>
      <c r="F12" s="220" t="s">
        <v>218</v>
      </c>
      <c r="G12" s="220" t="s">
        <v>218</v>
      </c>
      <c r="H12" s="195" t="s">
        <v>216</v>
      </c>
      <c r="I12" s="195" t="s">
        <v>219</v>
      </c>
      <c r="J12" s="195" t="s">
        <v>219</v>
      </c>
      <c r="K12" s="195" t="s">
        <v>219</v>
      </c>
    </row>
    <row r="13" spans="1:11" ht="21" customHeight="1">
      <c r="A13" s="63">
        <v>7</v>
      </c>
      <c r="B13" s="63" t="s">
        <v>582</v>
      </c>
      <c r="C13" s="617"/>
      <c r="D13" s="219" t="s">
        <v>244</v>
      </c>
      <c r="E13" s="219" t="s">
        <v>244</v>
      </c>
      <c r="F13" s="219" t="s">
        <v>218</v>
      </c>
      <c r="G13" s="219" t="s">
        <v>218</v>
      </c>
      <c r="H13" s="203" t="s">
        <v>216</v>
      </c>
      <c r="I13" s="203" t="s">
        <v>219</v>
      </c>
      <c r="J13" s="203" t="s">
        <v>219</v>
      </c>
      <c r="K13" s="203" t="s">
        <v>219</v>
      </c>
    </row>
    <row r="14" spans="1:11" ht="21" customHeight="1">
      <c r="A14" s="63">
        <v>8</v>
      </c>
      <c r="B14" s="63" t="s">
        <v>583</v>
      </c>
      <c r="C14" s="617"/>
      <c r="D14" s="221" t="s">
        <v>245</v>
      </c>
      <c r="E14" s="221" t="s">
        <v>245</v>
      </c>
      <c r="F14" s="220" t="s">
        <v>218</v>
      </c>
      <c r="G14" s="220" t="s">
        <v>218</v>
      </c>
      <c r="H14" s="195" t="s">
        <v>216</v>
      </c>
      <c r="I14" s="195" t="s">
        <v>219</v>
      </c>
      <c r="J14" s="195" t="s">
        <v>219</v>
      </c>
      <c r="K14" s="195" t="s">
        <v>219</v>
      </c>
    </row>
    <row r="15" spans="1:11" ht="21" customHeight="1">
      <c r="A15" s="63">
        <v>9</v>
      </c>
      <c r="B15" s="63" t="s">
        <v>584</v>
      </c>
      <c r="C15" s="617"/>
      <c r="D15" s="219" t="s">
        <v>245</v>
      </c>
      <c r="E15" s="219" t="s">
        <v>245</v>
      </c>
      <c r="F15" s="219" t="s">
        <v>218</v>
      </c>
      <c r="G15" s="219" t="s">
        <v>218</v>
      </c>
      <c r="H15" s="203" t="s">
        <v>216</v>
      </c>
      <c r="I15" s="203" t="s">
        <v>219</v>
      </c>
      <c r="J15" s="203" t="s">
        <v>219</v>
      </c>
      <c r="K15" s="203" t="s">
        <v>219</v>
      </c>
    </row>
    <row r="16" spans="1:11" ht="21" customHeight="1">
      <c r="A16" s="63">
        <v>10</v>
      </c>
      <c r="B16" s="63" t="s">
        <v>585</v>
      </c>
      <c r="C16" s="617"/>
      <c r="D16" s="220" t="s">
        <v>245</v>
      </c>
      <c r="E16" s="220" t="s">
        <v>245</v>
      </c>
      <c r="F16" s="220" t="s">
        <v>218</v>
      </c>
      <c r="G16" s="220" t="s">
        <v>218</v>
      </c>
      <c r="H16" s="195" t="s">
        <v>216</v>
      </c>
      <c r="I16" s="195" t="s">
        <v>219</v>
      </c>
      <c r="J16" s="195" t="s">
        <v>219</v>
      </c>
      <c r="K16" s="195" t="s">
        <v>219</v>
      </c>
    </row>
    <row r="17" spans="1:11" ht="21" customHeight="1">
      <c r="A17" s="63">
        <v>11</v>
      </c>
      <c r="B17" s="63" t="s">
        <v>586</v>
      </c>
      <c r="C17" s="617"/>
      <c r="D17" s="219" t="s">
        <v>245</v>
      </c>
      <c r="E17" s="219" t="s">
        <v>245</v>
      </c>
      <c r="F17" s="219" t="s">
        <v>218</v>
      </c>
      <c r="G17" s="219" t="s">
        <v>218</v>
      </c>
      <c r="H17" s="203" t="s">
        <v>216</v>
      </c>
      <c r="I17" s="203" t="s">
        <v>219</v>
      </c>
      <c r="J17" s="203" t="s">
        <v>219</v>
      </c>
      <c r="K17" s="203" t="s">
        <v>219</v>
      </c>
    </row>
    <row r="18" spans="1:11" ht="21" customHeight="1">
      <c r="A18" s="63">
        <v>12</v>
      </c>
      <c r="B18" s="63" t="s">
        <v>587</v>
      </c>
      <c r="C18" s="617"/>
      <c r="D18" s="220" t="s">
        <v>245</v>
      </c>
      <c r="E18" s="220" t="s">
        <v>245</v>
      </c>
      <c r="F18" s="220" t="s">
        <v>218</v>
      </c>
      <c r="G18" s="220" t="s">
        <v>218</v>
      </c>
      <c r="H18" s="195" t="s">
        <v>216</v>
      </c>
      <c r="I18" s="195" t="s">
        <v>219</v>
      </c>
      <c r="J18" s="195" t="s">
        <v>219</v>
      </c>
      <c r="K18" s="195" t="s">
        <v>219</v>
      </c>
    </row>
    <row r="19" spans="1:11" ht="21" customHeight="1">
      <c r="A19" s="63">
        <v>13</v>
      </c>
      <c r="B19" s="63" t="s">
        <v>588</v>
      </c>
      <c r="C19" s="617"/>
      <c r="D19" s="219" t="s">
        <v>245</v>
      </c>
      <c r="E19" s="219" t="s">
        <v>245</v>
      </c>
      <c r="F19" s="219" t="s">
        <v>218</v>
      </c>
      <c r="G19" s="219" t="s">
        <v>218</v>
      </c>
      <c r="H19" s="203" t="s">
        <v>216</v>
      </c>
      <c r="I19" s="203" t="s">
        <v>219</v>
      </c>
      <c r="J19" s="203" t="s">
        <v>219</v>
      </c>
      <c r="K19" s="203" t="s">
        <v>219</v>
      </c>
    </row>
    <row r="20" spans="1:11" ht="21" customHeight="1">
      <c r="A20" s="63">
        <v>14</v>
      </c>
      <c r="B20" s="63" t="s">
        <v>589</v>
      </c>
      <c r="C20" s="617"/>
      <c r="D20" s="220" t="s">
        <v>245</v>
      </c>
      <c r="E20" s="220" t="s">
        <v>245</v>
      </c>
      <c r="F20" s="220" t="s">
        <v>218</v>
      </c>
      <c r="G20" s="220" t="s">
        <v>218</v>
      </c>
      <c r="H20" s="195" t="s">
        <v>216</v>
      </c>
      <c r="I20" s="195" t="s">
        <v>219</v>
      </c>
      <c r="J20" s="195" t="s">
        <v>219</v>
      </c>
      <c r="K20" s="195" t="s">
        <v>219</v>
      </c>
    </row>
    <row r="21" spans="1:11" ht="21" customHeight="1">
      <c r="A21" s="63">
        <v>15</v>
      </c>
      <c r="B21" s="63" t="s">
        <v>590</v>
      </c>
      <c r="C21" s="617"/>
      <c r="D21" s="219" t="s">
        <v>220</v>
      </c>
      <c r="E21" s="219" t="s">
        <v>220</v>
      </c>
      <c r="F21" s="219" t="s">
        <v>218</v>
      </c>
      <c r="G21" s="219" t="s">
        <v>218</v>
      </c>
      <c r="H21" s="203" t="s">
        <v>216</v>
      </c>
      <c r="I21" s="203" t="s">
        <v>219</v>
      </c>
      <c r="J21" s="203" t="s">
        <v>219</v>
      </c>
      <c r="K21" s="203" t="s">
        <v>219</v>
      </c>
    </row>
    <row r="22" spans="1:11" ht="21" customHeight="1">
      <c r="A22" s="63">
        <v>16</v>
      </c>
      <c r="B22" s="63" t="s">
        <v>591</v>
      </c>
      <c r="C22" s="617"/>
      <c r="D22" s="220" t="s">
        <v>245</v>
      </c>
      <c r="E22" s="220" t="s">
        <v>245</v>
      </c>
      <c r="F22" s="220" t="s">
        <v>218</v>
      </c>
      <c r="G22" s="220" t="s">
        <v>218</v>
      </c>
      <c r="H22" s="195" t="s">
        <v>216</v>
      </c>
      <c r="I22" s="195" t="s">
        <v>219</v>
      </c>
      <c r="J22" s="195" t="s">
        <v>594</v>
      </c>
      <c r="K22" s="195" t="s">
        <v>594</v>
      </c>
    </row>
    <row r="23" spans="1:11" s="161" customFormat="1" ht="21" customHeight="1">
      <c r="A23" s="619" t="s">
        <v>460</v>
      </c>
      <c r="B23" s="619"/>
      <c r="C23" s="619"/>
      <c r="D23" s="619"/>
      <c r="E23" s="619"/>
      <c r="F23" s="620"/>
      <c r="G23" s="222"/>
      <c r="H23" s="222"/>
      <c r="I23" s="222"/>
      <c r="J23" s="222"/>
      <c r="K23" s="223"/>
    </row>
    <row r="24" spans="1:11" s="161" customFormat="1" ht="21" customHeight="1">
      <c r="A24" s="618" t="s">
        <v>1632</v>
      </c>
      <c r="B24" s="618"/>
      <c r="C24" s="618"/>
      <c r="D24" s="618"/>
      <c r="E24" s="196"/>
      <c r="F24" s="222"/>
      <c r="G24" s="222"/>
      <c r="H24" s="222"/>
      <c r="I24" s="222"/>
      <c r="J24" s="222"/>
      <c r="K24" s="151" t="s">
        <v>237</v>
      </c>
    </row>
    <row r="25" spans="1:11">
      <c r="D25" s="91"/>
      <c r="E25" s="91"/>
      <c r="F25" s="91"/>
      <c r="G25" s="91"/>
      <c r="H25" s="91"/>
      <c r="I25" s="91"/>
      <c r="J25" s="91"/>
      <c r="K25" s="91"/>
    </row>
  </sheetData>
  <mergeCells count="8">
    <mergeCell ref="A4:K4"/>
    <mergeCell ref="A5:A6"/>
    <mergeCell ref="B5:B6"/>
    <mergeCell ref="A24:D24"/>
    <mergeCell ref="D5:K5"/>
    <mergeCell ref="C5:C6"/>
    <mergeCell ref="C7:C22"/>
    <mergeCell ref="A23:F23"/>
  </mergeCells>
  <hyperlinks>
    <hyperlink ref="K24" location="الفهرس!A1" display="العودة الى الفهرس" xr:uid="{4DE6AF27-0973-462E-B2CC-4DB400458290}"/>
  </hyperlinks>
  <pageMargins left="0.7" right="0.7" top="0.75" bottom="0.75" header="0.3" footer="0.3"/>
  <pageSetup paperSize="9" scale="43"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Worksheet____28"/>
  <dimension ref="A1:K25"/>
  <sheetViews>
    <sheetView showGridLines="0" view="pageBreakPreview" zoomScaleNormal="100" zoomScaleSheetLayoutView="100" workbookViewId="0">
      <selection activeCell="A4" sqref="A4:K4"/>
    </sheetView>
  </sheetViews>
  <sheetFormatPr defaultColWidth="9" defaultRowHeight="19"/>
  <cols>
    <col min="1" max="1" width="3.83203125" style="35" customWidth="1"/>
    <col min="2" max="2" width="18.75" style="35" customWidth="1"/>
    <col min="3" max="3" width="10.25" style="35" customWidth="1"/>
    <col min="4" max="11" width="12.4140625" style="35" customWidth="1"/>
    <col min="12" max="16384" width="9" style="35"/>
  </cols>
  <sheetData>
    <row r="1" spans="1:11" ht="21" customHeight="1">
      <c r="A1" s="1"/>
      <c r="B1" s="1"/>
      <c r="C1" s="1"/>
      <c r="D1" s="78"/>
      <c r="E1" s="78"/>
      <c r="F1" s="78"/>
      <c r="G1" s="78"/>
      <c r="H1" s="78"/>
      <c r="I1" s="78"/>
      <c r="J1" s="78"/>
      <c r="K1" s="78"/>
    </row>
    <row r="2" spans="1:11" ht="21" customHeight="1">
      <c r="A2" s="1"/>
      <c r="B2" s="1"/>
      <c r="C2" s="1"/>
      <c r="D2" s="78"/>
      <c r="E2" s="78"/>
      <c r="F2" s="78"/>
      <c r="G2" s="78"/>
      <c r="H2" s="78"/>
    </row>
    <row r="3" spans="1:11" ht="21" customHeight="1">
      <c r="A3" s="1"/>
      <c r="B3" s="1"/>
      <c r="C3" s="1"/>
      <c r="D3" s="78"/>
      <c r="E3" s="78"/>
      <c r="F3" s="78"/>
      <c r="G3" s="78"/>
      <c r="H3" s="78"/>
      <c r="I3" s="78"/>
      <c r="J3" s="78"/>
      <c r="K3" s="78"/>
    </row>
    <row r="4" spans="1:11" ht="55" customHeight="1">
      <c r="A4" s="600" t="s">
        <v>595</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7">
        <v>2017</v>
      </c>
      <c r="E6" s="63">
        <v>2018</v>
      </c>
      <c r="F6" s="67">
        <v>2019</v>
      </c>
      <c r="G6" s="63">
        <v>2020</v>
      </c>
      <c r="H6" s="67">
        <v>2021</v>
      </c>
      <c r="I6" s="63">
        <v>2022</v>
      </c>
      <c r="J6" s="67">
        <v>2023</v>
      </c>
      <c r="K6" s="67">
        <v>2024</v>
      </c>
    </row>
    <row r="7" spans="1:11" ht="21" customHeight="1">
      <c r="A7" s="63">
        <v>1</v>
      </c>
      <c r="B7" s="63" t="s">
        <v>576</v>
      </c>
      <c r="C7" s="617" t="s">
        <v>571</v>
      </c>
      <c r="D7" s="224" t="s">
        <v>220</v>
      </c>
      <c r="E7" s="224" t="s">
        <v>220</v>
      </c>
      <c r="F7" s="224" t="s">
        <v>220</v>
      </c>
      <c r="G7" s="224" t="s">
        <v>220</v>
      </c>
      <c r="H7" s="203" t="s">
        <v>216</v>
      </c>
      <c r="I7" s="203" t="s">
        <v>221</v>
      </c>
      <c r="J7" s="203" t="s">
        <v>221</v>
      </c>
      <c r="K7" s="203" t="s">
        <v>221</v>
      </c>
    </row>
    <row r="8" spans="1:11" ht="21" customHeight="1">
      <c r="A8" s="63">
        <v>2</v>
      </c>
      <c r="B8" s="63" t="s">
        <v>577</v>
      </c>
      <c r="C8" s="617"/>
      <c r="D8" s="221" t="s">
        <v>220</v>
      </c>
      <c r="E8" s="220" t="s">
        <v>220</v>
      </c>
      <c r="F8" s="221" t="s">
        <v>220</v>
      </c>
      <c r="G8" s="221" t="s">
        <v>220</v>
      </c>
      <c r="H8" s="195" t="s">
        <v>216</v>
      </c>
      <c r="I8" s="195" t="s">
        <v>221</v>
      </c>
      <c r="J8" s="195" t="s">
        <v>221</v>
      </c>
      <c r="K8" s="195" t="s">
        <v>221</v>
      </c>
    </row>
    <row r="9" spans="1:11" ht="21" customHeight="1">
      <c r="A9" s="63">
        <v>3</v>
      </c>
      <c r="B9" s="63" t="s">
        <v>578</v>
      </c>
      <c r="C9" s="617"/>
      <c r="D9" s="224" t="s">
        <v>220</v>
      </c>
      <c r="E9" s="219" t="s">
        <v>220</v>
      </c>
      <c r="F9" s="224" t="s">
        <v>220</v>
      </c>
      <c r="G9" s="224" t="s">
        <v>220</v>
      </c>
      <c r="H9" s="203" t="s">
        <v>216</v>
      </c>
      <c r="I9" s="203" t="s">
        <v>221</v>
      </c>
      <c r="J9" s="203" t="s">
        <v>221</v>
      </c>
      <c r="K9" s="203" t="s">
        <v>221</v>
      </c>
    </row>
    <row r="10" spans="1:11" ht="21" customHeight="1">
      <c r="A10" s="63">
        <v>4</v>
      </c>
      <c r="B10" s="63" t="s">
        <v>579</v>
      </c>
      <c r="C10" s="617"/>
      <c r="D10" s="221" t="s">
        <v>250</v>
      </c>
      <c r="E10" s="220" t="s">
        <v>220</v>
      </c>
      <c r="F10" s="221" t="s">
        <v>220</v>
      </c>
      <c r="G10" s="221" t="s">
        <v>220</v>
      </c>
      <c r="H10" s="195" t="s">
        <v>216</v>
      </c>
      <c r="I10" s="195" t="s">
        <v>221</v>
      </c>
      <c r="J10" s="195" t="s">
        <v>221</v>
      </c>
      <c r="K10" s="195" t="s">
        <v>221</v>
      </c>
    </row>
    <row r="11" spans="1:11" ht="21" customHeight="1">
      <c r="A11" s="63">
        <v>5</v>
      </c>
      <c r="B11" s="63" t="s">
        <v>580</v>
      </c>
      <c r="C11" s="617"/>
      <c r="D11" s="224" t="s">
        <v>220</v>
      </c>
      <c r="E11" s="219" t="s">
        <v>246</v>
      </c>
      <c r="F11" s="224" t="s">
        <v>220</v>
      </c>
      <c r="G11" s="224" t="s">
        <v>220</v>
      </c>
      <c r="H11" s="203" t="s">
        <v>216</v>
      </c>
      <c r="I11" s="203" t="s">
        <v>221</v>
      </c>
      <c r="J11" s="203" t="s">
        <v>221</v>
      </c>
      <c r="K11" s="203" t="s">
        <v>221</v>
      </c>
    </row>
    <row r="12" spans="1:11" ht="21" customHeight="1">
      <c r="A12" s="63">
        <v>6</v>
      </c>
      <c r="B12" s="63" t="s">
        <v>581</v>
      </c>
      <c r="C12" s="617"/>
      <c r="D12" s="221">
        <v>0.1</v>
      </c>
      <c r="E12" s="220" t="s">
        <v>220</v>
      </c>
      <c r="F12" s="221" t="s">
        <v>220</v>
      </c>
      <c r="G12" s="221" t="s">
        <v>220</v>
      </c>
      <c r="H12" s="195" t="s">
        <v>216</v>
      </c>
      <c r="I12" s="195" t="s">
        <v>221</v>
      </c>
      <c r="J12" s="195" t="s">
        <v>221</v>
      </c>
      <c r="K12" s="195" t="s">
        <v>221</v>
      </c>
    </row>
    <row r="13" spans="1:11" ht="21" customHeight="1">
      <c r="A13" s="63">
        <v>7</v>
      </c>
      <c r="B13" s="63" t="s">
        <v>582</v>
      </c>
      <c r="C13" s="617"/>
      <c r="D13" s="224" t="s">
        <v>251</v>
      </c>
      <c r="E13" s="219" t="s">
        <v>251</v>
      </c>
      <c r="F13" s="224" t="s">
        <v>220</v>
      </c>
      <c r="G13" s="224" t="s">
        <v>220</v>
      </c>
      <c r="H13" s="203" t="s">
        <v>216</v>
      </c>
      <c r="I13" s="203" t="s">
        <v>221</v>
      </c>
      <c r="J13" s="203" t="s">
        <v>221</v>
      </c>
      <c r="K13" s="203" t="s">
        <v>221</v>
      </c>
    </row>
    <row r="14" spans="1:11" ht="21" customHeight="1">
      <c r="A14" s="63">
        <v>8</v>
      </c>
      <c r="B14" s="63" t="s">
        <v>583</v>
      </c>
      <c r="C14" s="617"/>
      <c r="D14" s="221" t="s">
        <v>252</v>
      </c>
      <c r="E14" s="221" t="s">
        <v>253</v>
      </c>
      <c r="F14" s="221" t="s">
        <v>220</v>
      </c>
      <c r="G14" s="221" t="s">
        <v>220</v>
      </c>
      <c r="H14" s="195" t="s">
        <v>216</v>
      </c>
      <c r="I14" s="195" t="s">
        <v>221</v>
      </c>
      <c r="J14" s="195" t="s">
        <v>221</v>
      </c>
      <c r="K14" s="195" t="s">
        <v>221</v>
      </c>
    </row>
    <row r="15" spans="1:11" ht="21" customHeight="1">
      <c r="A15" s="63">
        <v>9</v>
      </c>
      <c r="B15" s="63" t="s">
        <v>584</v>
      </c>
      <c r="C15" s="617"/>
      <c r="D15" s="224" t="s">
        <v>220</v>
      </c>
      <c r="E15" s="219" t="s">
        <v>220</v>
      </c>
      <c r="F15" s="224" t="s">
        <v>220</v>
      </c>
      <c r="G15" s="224" t="s">
        <v>220</v>
      </c>
      <c r="H15" s="203" t="s">
        <v>216</v>
      </c>
      <c r="I15" s="203" t="s">
        <v>221</v>
      </c>
      <c r="J15" s="203" t="s">
        <v>221</v>
      </c>
      <c r="K15" s="203" t="s">
        <v>221</v>
      </c>
    </row>
    <row r="16" spans="1:11" ht="21" customHeight="1">
      <c r="A16" s="63">
        <v>10</v>
      </c>
      <c r="B16" s="63" t="s">
        <v>585</v>
      </c>
      <c r="C16" s="617"/>
      <c r="D16" s="221" t="s">
        <v>220</v>
      </c>
      <c r="E16" s="220" t="s">
        <v>220</v>
      </c>
      <c r="F16" s="221" t="s">
        <v>220</v>
      </c>
      <c r="G16" s="221" t="s">
        <v>220</v>
      </c>
      <c r="H16" s="195" t="s">
        <v>216</v>
      </c>
      <c r="I16" s="195" t="s">
        <v>221</v>
      </c>
      <c r="J16" s="195" t="s">
        <v>221</v>
      </c>
      <c r="K16" s="195" t="s">
        <v>221</v>
      </c>
    </row>
    <row r="17" spans="1:11" ht="21" customHeight="1">
      <c r="A17" s="63">
        <v>11</v>
      </c>
      <c r="B17" s="63" t="s">
        <v>586</v>
      </c>
      <c r="C17" s="617"/>
      <c r="D17" s="224" t="s">
        <v>220</v>
      </c>
      <c r="E17" s="219" t="s">
        <v>220</v>
      </c>
      <c r="F17" s="224" t="s">
        <v>220</v>
      </c>
      <c r="G17" s="224" t="s">
        <v>220</v>
      </c>
      <c r="H17" s="203" t="s">
        <v>216</v>
      </c>
      <c r="I17" s="203" t="s">
        <v>221</v>
      </c>
      <c r="J17" s="203" t="s">
        <v>221</v>
      </c>
      <c r="K17" s="203" t="s">
        <v>221</v>
      </c>
    </row>
    <row r="18" spans="1:11" ht="21" customHeight="1">
      <c r="A18" s="63">
        <v>12</v>
      </c>
      <c r="B18" s="63" t="s">
        <v>587</v>
      </c>
      <c r="C18" s="617"/>
      <c r="D18" s="221" t="s">
        <v>251</v>
      </c>
      <c r="E18" s="220" t="s">
        <v>247</v>
      </c>
      <c r="F18" s="221" t="s">
        <v>220</v>
      </c>
      <c r="G18" s="221" t="s">
        <v>220</v>
      </c>
      <c r="H18" s="195" t="s">
        <v>216</v>
      </c>
      <c r="I18" s="195" t="s">
        <v>221</v>
      </c>
      <c r="J18" s="195" t="s">
        <v>221</v>
      </c>
      <c r="K18" s="195" t="s">
        <v>221</v>
      </c>
    </row>
    <row r="19" spans="1:11" ht="21" customHeight="1">
      <c r="A19" s="63">
        <v>13</v>
      </c>
      <c r="B19" s="63" t="s">
        <v>588</v>
      </c>
      <c r="C19" s="617"/>
      <c r="D19" s="224" t="s">
        <v>220</v>
      </c>
      <c r="E19" s="224" t="s">
        <v>220</v>
      </c>
      <c r="F19" s="224" t="s">
        <v>220</v>
      </c>
      <c r="G19" s="224" t="s">
        <v>220</v>
      </c>
      <c r="H19" s="203" t="s">
        <v>216</v>
      </c>
      <c r="I19" s="203" t="s">
        <v>221</v>
      </c>
      <c r="J19" s="203" t="s">
        <v>221</v>
      </c>
      <c r="K19" s="203" t="s">
        <v>221</v>
      </c>
    </row>
    <row r="20" spans="1:11" ht="21" customHeight="1">
      <c r="A20" s="63">
        <v>14</v>
      </c>
      <c r="B20" s="63" t="s">
        <v>589</v>
      </c>
      <c r="C20" s="617"/>
      <c r="D20" s="221" t="s">
        <v>220</v>
      </c>
      <c r="E20" s="220" t="s">
        <v>220</v>
      </c>
      <c r="F20" s="221" t="s">
        <v>220</v>
      </c>
      <c r="G20" s="221" t="s">
        <v>220</v>
      </c>
      <c r="H20" s="195" t="s">
        <v>216</v>
      </c>
      <c r="I20" s="195" t="s">
        <v>221</v>
      </c>
      <c r="J20" s="195" t="s">
        <v>221</v>
      </c>
      <c r="K20" s="195" t="s">
        <v>221</v>
      </c>
    </row>
    <row r="21" spans="1:11" ht="21" customHeight="1">
      <c r="A21" s="63">
        <v>15</v>
      </c>
      <c r="B21" s="63" t="s">
        <v>590</v>
      </c>
      <c r="C21" s="617"/>
      <c r="D21" s="224" t="s">
        <v>220</v>
      </c>
      <c r="E21" s="219" t="s">
        <v>220</v>
      </c>
      <c r="F21" s="224" t="s">
        <v>220</v>
      </c>
      <c r="G21" s="224" t="s">
        <v>220</v>
      </c>
      <c r="H21" s="203" t="s">
        <v>216</v>
      </c>
      <c r="I21" s="203" t="s">
        <v>221</v>
      </c>
      <c r="J21" s="203" t="s">
        <v>221</v>
      </c>
      <c r="K21" s="203" t="s">
        <v>221</v>
      </c>
    </row>
    <row r="22" spans="1:11" ht="21" customHeight="1">
      <c r="A22" s="63">
        <v>16</v>
      </c>
      <c r="B22" s="63" t="s">
        <v>591</v>
      </c>
      <c r="C22" s="617"/>
      <c r="D22" s="221" t="s">
        <v>220</v>
      </c>
      <c r="E22" s="220" t="s">
        <v>254</v>
      </c>
      <c r="F22" s="221" t="s">
        <v>220</v>
      </c>
      <c r="G22" s="221" t="s">
        <v>220</v>
      </c>
      <c r="H22" s="195" t="s">
        <v>216</v>
      </c>
      <c r="I22" s="195" t="s">
        <v>221</v>
      </c>
      <c r="J22" s="195" t="s">
        <v>594</v>
      </c>
      <c r="K22" s="195" t="s">
        <v>594</v>
      </c>
    </row>
    <row r="23" spans="1:11" s="161" customFormat="1" ht="21" customHeight="1">
      <c r="A23" s="619" t="s">
        <v>460</v>
      </c>
      <c r="B23" s="619"/>
      <c r="C23" s="619"/>
      <c r="D23" s="619"/>
      <c r="E23" s="619"/>
      <c r="F23" s="620"/>
      <c r="G23" s="197"/>
      <c r="H23" s="197"/>
      <c r="I23" s="197"/>
      <c r="J23" s="197"/>
      <c r="K23" s="223"/>
    </row>
    <row r="24" spans="1:11" s="161" customFormat="1" ht="21" customHeight="1">
      <c r="A24" s="621" t="s">
        <v>1632</v>
      </c>
      <c r="B24" s="619"/>
      <c r="C24" s="619"/>
      <c r="D24" s="619"/>
      <c r="E24" s="619"/>
      <c r="F24" s="619"/>
      <c r="G24" s="620"/>
      <c r="H24" s="197"/>
      <c r="I24" s="197"/>
      <c r="J24" s="197"/>
      <c r="K24" s="151" t="s">
        <v>237</v>
      </c>
    </row>
    <row r="25" spans="1:11">
      <c r="D25" s="97"/>
      <c r="E25" s="97"/>
      <c r="F25" s="97"/>
      <c r="G25" s="97"/>
      <c r="H25" s="97"/>
      <c r="I25" s="97"/>
      <c r="J25" s="97"/>
      <c r="K25" s="97"/>
    </row>
  </sheetData>
  <mergeCells count="8">
    <mergeCell ref="A24:G24"/>
    <mergeCell ref="A4:K4"/>
    <mergeCell ref="A5:A6"/>
    <mergeCell ref="B5:B6"/>
    <mergeCell ref="C5:C6"/>
    <mergeCell ref="C7:C22"/>
    <mergeCell ref="D5:K5"/>
    <mergeCell ref="A23:F23"/>
  </mergeCells>
  <hyperlinks>
    <hyperlink ref="K24" location="الفهرس!A1" display="العودة الى الفهرس" xr:uid="{23E5A586-EE9E-4707-9A7D-D78B359D2BAB}"/>
  </hyperlinks>
  <pageMargins left="0.7" right="0.7" top="0.75" bottom="0.75" header="0.3" footer="0.3"/>
  <pageSetup paperSize="9" scale="4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Worksheet____29"/>
  <dimension ref="A1:K26"/>
  <sheetViews>
    <sheetView showGridLines="0" view="pageBreakPreview" zoomScaleNormal="100" zoomScaleSheetLayoutView="100" workbookViewId="0">
      <selection activeCell="F8" sqref="F8"/>
    </sheetView>
  </sheetViews>
  <sheetFormatPr defaultColWidth="9" defaultRowHeight="19"/>
  <cols>
    <col min="1" max="1" width="5.75" style="35" customWidth="1"/>
    <col min="2" max="2" width="18.75" style="35" customWidth="1"/>
    <col min="3" max="3" width="10.25" style="35" customWidth="1"/>
    <col min="4" max="11" width="12" style="35" customWidth="1"/>
    <col min="12" max="16384" width="9" style="35"/>
  </cols>
  <sheetData>
    <row r="1" spans="1:11" ht="21" customHeight="1">
      <c r="A1" s="1"/>
      <c r="B1" s="1"/>
      <c r="C1" s="1"/>
      <c r="D1" s="1"/>
      <c r="E1" s="1"/>
      <c r="F1" s="1"/>
      <c r="G1" s="1"/>
      <c r="H1" s="1"/>
      <c r="I1" s="1"/>
      <c r="J1" s="1"/>
      <c r="K1" s="1"/>
    </row>
    <row r="2" spans="1:11" ht="21" customHeight="1">
      <c r="A2" s="1"/>
      <c r="B2" s="1"/>
      <c r="C2" s="1"/>
      <c r="D2" s="1"/>
      <c r="E2" s="1"/>
      <c r="F2" s="1"/>
      <c r="G2" s="1"/>
      <c r="H2" s="1"/>
      <c r="I2" s="1"/>
      <c r="J2" s="1"/>
      <c r="K2" s="1"/>
    </row>
    <row r="3" spans="1:11" ht="21" customHeight="1">
      <c r="A3" s="1"/>
      <c r="B3" s="1"/>
      <c r="C3" s="1"/>
      <c r="D3" s="1"/>
      <c r="E3" s="1"/>
      <c r="F3" s="1"/>
      <c r="G3" s="1"/>
      <c r="H3" s="1"/>
      <c r="I3" s="1"/>
      <c r="J3" s="1"/>
      <c r="K3" s="1"/>
    </row>
    <row r="4" spans="1:11" ht="55" customHeight="1">
      <c r="A4" s="600" t="s">
        <v>596</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576</v>
      </c>
      <c r="C7" s="617" t="s">
        <v>571</v>
      </c>
      <c r="D7" s="219" t="s">
        <v>248</v>
      </c>
      <c r="E7" s="219" t="s">
        <v>248</v>
      </c>
      <c r="F7" s="219" t="s">
        <v>222</v>
      </c>
      <c r="G7" s="219" t="s">
        <v>222</v>
      </c>
      <c r="H7" s="203" t="s">
        <v>216</v>
      </c>
      <c r="I7" s="203" t="s">
        <v>223</v>
      </c>
      <c r="J7" s="203">
        <v>8</v>
      </c>
      <c r="K7" s="203" t="s">
        <v>223</v>
      </c>
    </row>
    <row r="8" spans="1:11" ht="21" customHeight="1">
      <c r="A8" s="63">
        <v>2</v>
      </c>
      <c r="B8" s="63" t="s">
        <v>577</v>
      </c>
      <c r="C8" s="617"/>
      <c r="D8" s="220" t="s">
        <v>248</v>
      </c>
      <c r="E8" s="220" t="s">
        <v>248</v>
      </c>
      <c r="F8" s="220" t="s">
        <v>222</v>
      </c>
      <c r="G8" s="220" t="s">
        <v>222</v>
      </c>
      <c r="H8" s="195" t="s">
        <v>216</v>
      </c>
      <c r="I8" s="195" t="s">
        <v>223</v>
      </c>
      <c r="J8" s="195" t="s">
        <v>223</v>
      </c>
      <c r="K8" s="195">
        <v>6</v>
      </c>
    </row>
    <row r="9" spans="1:11" ht="21" customHeight="1">
      <c r="A9" s="63">
        <v>3</v>
      </c>
      <c r="B9" s="63" t="s">
        <v>578</v>
      </c>
      <c r="C9" s="617"/>
      <c r="D9" s="219" t="s">
        <v>248</v>
      </c>
      <c r="E9" s="219" t="s">
        <v>248</v>
      </c>
      <c r="F9" s="219" t="s">
        <v>222</v>
      </c>
      <c r="G9" s="219" t="s">
        <v>222</v>
      </c>
      <c r="H9" s="203" t="s">
        <v>216</v>
      </c>
      <c r="I9" s="203" t="s">
        <v>223</v>
      </c>
      <c r="J9" s="203">
        <v>6</v>
      </c>
      <c r="K9" s="203">
        <v>9</v>
      </c>
    </row>
    <row r="10" spans="1:11" ht="21" customHeight="1">
      <c r="A10" s="63">
        <v>4</v>
      </c>
      <c r="B10" s="63" t="s">
        <v>579</v>
      </c>
      <c r="C10" s="617"/>
      <c r="D10" s="220" t="s">
        <v>248</v>
      </c>
      <c r="E10" s="220" t="s">
        <v>248</v>
      </c>
      <c r="F10" s="220" t="s">
        <v>222</v>
      </c>
      <c r="G10" s="220" t="s">
        <v>222</v>
      </c>
      <c r="H10" s="195" t="s">
        <v>216</v>
      </c>
      <c r="I10" s="195" t="s">
        <v>223</v>
      </c>
      <c r="J10" s="195" t="s">
        <v>223</v>
      </c>
      <c r="K10" s="195" t="s">
        <v>223</v>
      </c>
    </row>
    <row r="11" spans="1:11" ht="21" customHeight="1">
      <c r="A11" s="63">
        <v>5</v>
      </c>
      <c r="B11" s="63" t="s">
        <v>580</v>
      </c>
      <c r="C11" s="617"/>
      <c r="D11" s="219" t="s">
        <v>248</v>
      </c>
      <c r="E11" s="219" t="s">
        <v>248</v>
      </c>
      <c r="F11" s="219" t="s">
        <v>222</v>
      </c>
      <c r="G11" s="219" t="s">
        <v>222</v>
      </c>
      <c r="H11" s="203" t="s">
        <v>216</v>
      </c>
      <c r="I11" s="203" t="s">
        <v>223</v>
      </c>
      <c r="J11" s="203" t="s">
        <v>223</v>
      </c>
      <c r="K11" s="203" t="s">
        <v>223</v>
      </c>
    </row>
    <row r="12" spans="1:11" ht="21" customHeight="1">
      <c r="A12" s="63">
        <v>6</v>
      </c>
      <c r="B12" s="63" t="s">
        <v>581</v>
      </c>
      <c r="C12" s="617"/>
      <c r="D12" s="220" t="s">
        <v>248</v>
      </c>
      <c r="E12" s="220" t="s">
        <v>248</v>
      </c>
      <c r="F12" s="220" t="s">
        <v>222</v>
      </c>
      <c r="G12" s="220" t="s">
        <v>222</v>
      </c>
      <c r="H12" s="195" t="s">
        <v>216</v>
      </c>
      <c r="I12" s="195" t="s">
        <v>223</v>
      </c>
      <c r="J12" s="195" t="s">
        <v>223</v>
      </c>
      <c r="K12" s="195" t="s">
        <v>223</v>
      </c>
    </row>
    <row r="13" spans="1:11" ht="21" customHeight="1">
      <c r="A13" s="63">
        <v>7</v>
      </c>
      <c r="B13" s="63" t="s">
        <v>582</v>
      </c>
      <c r="C13" s="617"/>
      <c r="D13" s="219" t="s">
        <v>248</v>
      </c>
      <c r="E13" s="219" t="s">
        <v>248</v>
      </c>
      <c r="F13" s="219" t="s">
        <v>222</v>
      </c>
      <c r="G13" s="219" t="s">
        <v>222</v>
      </c>
      <c r="H13" s="203" t="s">
        <v>216</v>
      </c>
      <c r="I13" s="203" t="s">
        <v>223</v>
      </c>
      <c r="J13" s="203" t="s">
        <v>223</v>
      </c>
      <c r="K13" s="203" t="s">
        <v>223</v>
      </c>
    </row>
    <row r="14" spans="1:11" ht="21" customHeight="1">
      <c r="A14" s="63">
        <v>8</v>
      </c>
      <c r="B14" s="63" t="s">
        <v>583</v>
      </c>
      <c r="C14" s="617"/>
      <c r="D14" s="220" t="s">
        <v>248</v>
      </c>
      <c r="E14" s="220" t="s">
        <v>248</v>
      </c>
      <c r="F14" s="220" t="s">
        <v>222</v>
      </c>
      <c r="G14" s="220" t="s">
        <v>222</v>
      </c>
      <c r="H14" s="195" t="s">
        <v>216</v>
      </c>
      <c r="I14" s="195" t="s">
        <v>223</v>
      </c>
      <c r="J14" s="195" t="s">
        <v>223</v>
      </c>
      <c r="K14" s="195" t="s">
        <v>223</v>
      </c>
    </row>
    <row r="15" spans="1:11" ht="21" customHeight="1">
      <c r="A15" s="63">
        <v>9</v>
      </c>
      <c r="B15" s="63" t="s">
        <v>584</v>
      </c>
      <c r="C15" s="617"/>
      <c r="D15" s="219" t="s">
        <v>248</v>
      </c>
      <c r="E15" s="219" t="s">
        <v>248</v>
      </c>
      <c r="F15" s="219" t="s">
        <v>222</v>
      </c>
      <c r="G15" s="219" t="s">
        <v>222</v>
      </c>
      <c r="H15" s="203" t="s">
        <v>216</v>
      </c>
      <c r="I15" s="203" t="s">
        <v>223</v>
      </c>
      <c r="J15" s="203" t="s">
        <v>223</v>
      </c>
      <c r="K15" s="203" t="s">
        <v>223</v>
      </c>
    </row>
    <row r="16" spans="1:11" ht="21" customHeight="1">
      <c r="A16" s="63">
        <v>10</v>
      </c>
      <c r="B16" s="63" t="s">
        <v>585</v>
      </c>
      <c r="C16" s="617"/>
      <c r="D16" s="220" t="s">
        <v>248</v>
      </c>
      <c r="E16" s="220" t="s">
        <v>248</v>
      </c>
      <c r="F16" s="220" t="s">
        <v>222</v>
      </c>
      <c r="G16" s="220" t="s">
        <v>222</v>
      </c>
      <c r="H16" s="195" t="s">
        <v>216</v>
      </c>
      <c r="I16" s="195" t="s">
        <v>223</v>
      </c>
      <c r="J16" s="195" t="s">
        <v>223</v>
      </c>
      <c r="K16" s="195" t="s">
        <v>223</v>
      </c>
    </row>
    <row r="17" spans="1:11" ht="21" customHeight="1">
      <c r="A17" s="63">
        <v>11</v>
      </c>
      <c r="B17" s="63" t="s">
        <v>586</v>
      </c>
      <c r="C17" s="617"/>
      <c r="D17" s="219" t="s">
        <v>248</v>
      </c>
      <c r="E17" s="219" t="s">
        <v>248</v>
      </c>
      <c r="F17" s="219" t="s">
        <v>222</v>
      </c>
      <c r="G17" s="219" t="s">
        <v>222</v>
      </c>
      <c r="H17" s="203" t="s">
        <v>216</v>
      </c>
      <c r="I17" s="203" t="s">
        <v>223</v>
      </c>
      <c r="J17" s="203" t="s">
        <v>223</v>
      </c>
      <c r="K17" s="203" t="s">
        <v>223</v>
      </c>
    </row>
    <row r="18" spans="1:11" ht="21" customHeight="1">
      <c r="A18" s="63">
        <v>12</v>
      </c>
      <c r="B18" s="63" t="s">
        <v>587</v>
      </c>
      <c r="C18" s="617"/>
      <c r="D18" s="220" t="s">
        <v>248</v>
      </c>
      <c r="E18" s="220" t="s">
        <v>248</v>
      </c>
      <c r="F18" s="220" t="s">
        <v>222</v>
      </c>
      <c r="G18" s="220" t="s">
        <v>222</v>
      </c>
      <c r="H18" s="195" t="s">
        <v>216</v>
      </c>
      <c r="I18" s="195" t="s">
        <v>223</v>
      </c>
      <c r="J18" s="195" t="s">
        <v>223</v>
      </c>
      <c r="K18" s="195" t="s">
        <v>223</v>
      </c>
    </row>
    <row r="19" spans="1:11" ht="21" customHeight="1">
      <c r="A19" s="63">
        <v>13</v>
      </c>
      <c r="B19" s="63" t="s">
        <v>588</v>
      </c>
      <c r="C19" s="617"/>
      <c r="D19" s="219" t="s">
        <v>248</v>
      </c>
      <c r="E19" s="219" t="s">
        <v>248</v>
      </c>
      <c r="F19" s="219" t="s">
        <v>222</v>
      </c>
      <c r="G19" s="219" t="s">
        <v>222</v>
      </c>
      <c r="H19" s="203" t="s">
        <v>216</v>
      </c>
      <c r="I19" s="203" t="s">
        <v>223</v>
      </c>
      <c r="J19" s="203" t="s">
        <v>223</v>
      </c>
      <c r="K19" s="203" t="s">
        <v>223</v>
      </c>
    </row>
    <row r="20" spans="1:11" ht="21" customHeight="1">
      <c r="A20" s="63">
        <v>14</v>
      </c>
      <c r="B20" s="63" t="s">
        <v>589</v>
      </c>
      <c r="C20" s="617"/>
      <c r="D20" s="220" t="s">
        <v>248</v>
      </c>
      <c r="E20" s="220" t="s">
        <v>248</v>
      </c>
      <c r="F20" s="220" t="s">
        <v>222</v>
      </c>
      <c r="G20" s="220" t="s">
        <v>222</v>
      </c>
      <c r="H20" s="195" t="s">
        <v>216</v>
      </c>
      <c r="I20" s="195" t="s">
        <v>223</v>
      </c>
      <c r="J20" s="195" t="s">
        <v>223</v>
      </c>
      <c r="K20" s="195" t="s">
        <v>223</v>
      </c>
    </row>
    <row r="21" spans="1:11" ht="21" customHeight="1">
      <c r="A21" s="63">
        <v>15</v>
      </c>
      <c r="B21" s="63" t="s">
        <v>590</v>
      </c>
      <c r="C21" s="617"/>
      <c r="D21" s="219" t="s">
        <v>248</v>
      </c>
      <c r="E21" s="219" t="s">
        <v>248</v>
      </c>
      <c r="F21" s="219" t="s">
        <v>222</v>
      </c>
      <c r="G21" s="219" t="s">
        <v>222</v>
      </c>
      <c r="H21" s="203" t="s">
        <v>216</v>
      </c>
      <c r="I21" s="203" t="s">
        <v>223</v>
      </c>
      <c r="J21" s="203" t="s">
        <v>223</v>
      </c>
      <c r="K21" s="203" t="s">
        <v>223</v>
      </c>
    </row>
    <row r="22" spans="1:11" ht="21" customHeight="1">
      <c r="A22" s="63">
        <v>16</v>
      </c>
      <c r="B22" s="63" t="s">
        <v>591</v>
      </c>
      <c r="C22" s="617"/>
      <c r="D22" s="220" t="s">
        <v>248</v>
      </c>
      <c r="E22" s="220" t="s">
        <v>248</v>
      </c>
      <c r="F22" s="220" t="s">
        <v>222</v>
      </c>
      <c r="G22" s="220" t="s">
        <v>222</v>
      </c>
      <c r="H22" s="195" t="s">
        <v>216</v>
      </c>
      <c r="I22" s="195" t="s">
        <v>223</v>
      </c>
      <c r="J22" s="195" t="s">
        <v>594</v>
      </c>
      <c r="K22" s="195" t="s">
        <v>594</v>
      </c>
    </row>
    <row r="23" spans="1:11" s="161" customFormat="1" ht="21" customHeight="1">
      <c r="A23" s="619" t="s">
        <v>460</v>
      </c>
      <c r="B23" s="619"/>
      <c r="C23" s="619"/>
      <c r="D23" s="619"/>
      <c r="E23" s="619"/>
      <c r="F23" s="620"/>
      <c r="G23" s="196"/>
      <c r="H23" s="196"/>
      <c r="I23" s="196"/>
      <c r="J23" s="196"/>
      <c r="K23" s="151"/>
    </row>
    <row r="24" spans="1:11" s="161" customFormat="1" ht="21" customHeight="1">
      <c r="A24" s="618" t="s">
        <v>1632</v>
      </c>
      <c r="B24" s="618"/>
      <c r="C24" s="618"/>
      <c r="D24" s="618"/>
      <c r="E24" s="196"/>
      <c r="F24" s="196"/>
      <c r="G24" s="196"/>
      <c r="H24" s="196"/>
      <c r="I24" s="196"/>
      <c r="J24" s="196"/>
      <c r="K24" s="151" t="s">
        <v>237</v>
      </c>
    </row>
    <row r="26" spans="1:11">
      <c r="D26" s="97"/>
      <c r="E26" s="97"/>
      <c r="F26" s="97"/>
      <c r="G26" s="97"/>
      <c r="H26" s="97"/>
      <c r="I26" s="97"/>
      <c r="J26" s="97"/>
    </row>
  </sheetData>
  <mergeCells count="8">
    <mergeCell ref="A4:K4"/>
    <mergeCell ref="A5:A6"/>
    <mergeCell ref="B5:B6"/>
    <mergeCell ref="A24:D24"/>
    <mergeCell ref="D5:K5"/>
    <mergeCell ref="C5:C6"/>
    <mergeCell ref="C7:C22"/>
    <mergeCell ref="A23:F23"/>
  </mergeCells>
  <hyperlinks>
    <hyperlink ref="K24" location="الفهرس!A1" display="العودة الى الفهرس" xr:uid="{B0B10191-1420-4E12-81F0-5CACC65C2F53}"/>
  </hyperlinks>
  <pageMargins left="0.7" right="0.7" top="0.75" bottom="0.75" header="0.3" footer="0.3"/>
  <pageSetup paperSize="9" scale="4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Worksheet____30"/>
  <dimension ref="A1:K24"/>
  <sheetViews>
    <sheetView showGridLines="0" view="pageBreakPreview" zoomScaleNormal="100" zoomScaleSheetLayoutView="100" workbookViewId="0">
      <selection activeCell="A4" sqref="A4:K4"/>
    </sheetView>
  </sheetViews>
  <sheetFormatPr defaultColWidth="9" defaultRowHeight="19"/>
  <cols>
    <col min="1" max="1" width="3.83203125" style="35" customWidth="1"/>
    <col min="2" max="2" width="18.75" style="35" customWidth="1"/>
    <col min="3" max="3" width="10.25" style="35" customWidth="1"/>
    <col min="4" max="11" width="13.25" style="35" customWidth="1"/>
    <col min="12" max="16384" width="9" style="35"/>
  </cols>
  <sheetData>
    <row r="1" spans="1:11" ht="21" customHeight="1">
      <c r="A1" s="1"/>
      <c r="B1" s="1"/>
      <c r="C1" s="1"/>
      <c r="D1" s="75"/>
      <c r="E1" s="75"/>
      <c r="F1" s="75"/>
      <c r="G1" s="75"/>
      <c r="H1" s="75"/>
      <c r="I1" s="75"/>
      <c r="J1" s="75"/>
      <c r="K1" s="78"/>
    </row>
    <row r="2" spans="1:11" ht="21" customHeight="1">
      <c r="A2" s="1"/>
      <c r="B2" s="1"/>
      <c r="C2" s="1"/>
      <c r="D2" s="75"/>
      <c r="E2" s="75"/>
      <c r="F2" s="75"/>
      <c r="G2" s="75"/>
      <c r="H2" s="75"/>
      <c r="I2" s="75"/>
      <c r="J2" s="75"/>
      <c r="K2" s="78"/>
    </row>
    <row r="3" spans="1:11" ht="21" customHeight="1">
      <c r="A3" s="1"/>
      <c r="B3" s="1"/>
      <c r="C3" s="1"/>
      <c r="D3" s="75"/>
      <c r="E3" s="75"/>
      <c r="F3" s="75"/>
      <c r="G3" s="75"/>
      <c r="H3" s="75"/>
      <c r="I3" s="75"/>
    </row>
    <row r="4" spans="1:11" ht="55" customHeight="1">
      <c r="A4" s="600" t="s">
        <v>597</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576</v>
      </c>
      <c r="C7" s="617" t="s">
        <v>571</v>
      </c>
      <c r="D7" s="219">
        <v>11</v>
      </c>
      <c r="E7" s="219">
        <v>11.7</v>
      </c>
      <c r="F7" s="219">
        <v>12.18</v>
      </c>
      <c r="G7" s="219">
        <v>19.3</v>
      </c>
      <c r="H7" s="219" t="s">
        <v>216</v>
      </c>
      <c r="I7" s="219" t="s">
        <v>223</v>
      </c>
      <c r="J7" s="203">
        <v>26.28</v>
      </c>
      <c r="K7" s="203">
        <v>7</v>
      </c>
    </row>
    <row r="8" spans="1:11" ht="21" customHeight="1">
      <c r="A8" s="63">
        <v>2</v>
      </c>
      <c r="B8" s="63" t="s">
        <v>577</v>
      </c>
      <c r="C8" s="617"/>
      <c r="D8" s="220">
        <v>11</v>
      </c>
      <c r="E8" s="220">
        <v>10.95</v>
      </c>
      <c r="F8" s="220">
        <v>13.3</v>
      </c>
      <c r="G8" s="220">
        <v>19.3</v>
      </c>
      <c r="H8" s="220" t="s">
        <v>216</v>
      </c>
      <c r="I8" s="220" t="s">
        <v>223</v>
      </c>
      <c r="J8" s="195">
        <v>17.399999999999999</v>
      </c>
      <c r="K8" s="195">
        <v>16</v>
      </c>
    </row>
    <row r="9" spans="1:11" ht="21" customHeight="1">
      <c r="A9" s="63">
        <v>3</v>
      </c>
      <c r="B9" s="63" t="s">
        <v>578</v>
      </c>
      <c r="C9" s="617"/>
      <c r="D9" s="219">
        <v>14.4</v>
      </c>
      <c r="E9" s="219">
        <v>11.67</v>
      </c>
      <c r="F9" s="219">
        <v>12.5</v>
      </c>
      <c r="G9" s="219">
        <v>19.3</v>
      </c>
      <c r="H9" s="219" t="s">
        <v>216</v>
      </c>
      <c r="I9" s="219" t="s">
        <v>223</v>
      </c>
      <c r="J9" s="203">
        <v>25.9</v>
      </c>
      <c r="K9" s="203">
        <v>32</v>
      </c>
    </row>
    <row r="10" spans="1:11" ht="21" customHeight="1">
      <c r="A10" s="63">
        <v>4</v>
      </c>
      <c r="B10" s="63" t="s">
        <v>579</v>
      </c>
      <c r="C10" s="617"/>
      <c r="D10" s="220">
        <v>10.95</v>
      </c>
      <c r="E10" s="220">
        <v>10.1</v>
      </c>
      <c r="F10" s="220">
        <v>13.17</v>
      </c>
      <c r="G10" s="220">
        <v>19.3</v>
      </c>
      <c r="H10" s="220" t="s">
        <v>216</v>
      </c>
      <c r="I10" s="220" t="s">
        <v>223</v>
      </c>
      <c r="J10" s="195">
        <v>11.5</v>
      </c>
      <c r="K10" s="195">
        <v>15.65</v>
      </c>
    </row>
    <row r="11" spans="1:11" ht="21" customHeight="1">
      <c r="A11" s="63">
        <v>5</v>
      </c>
      <c r="B11" s="63" t="s">
        <v>580</v>
      </c>
      <c r="C11" s="617"/>
      <c r="D11" s="219">
        <v>10.95</v>
      </c>
      <c r="E11" s="219">
        <v>10.1</v>
      </c>
      <c r="F11" s="219">
        <v>12.61</v>
      </c>
      <c r="G11" s="219">
        <v>19.8</v>
      </c>
      <c r="H11" s="219" t="s">
        <v>216</v>
      </c>
      <c r="I11" s="219" t="s">
        <v>223</v>
      </c>
      <c r="J11" s="203">
        <v>5</v>
      </c>
      <c r="K11" s="203" t="s">
        <v>224</v>
      </c>
    </row>
    <row r="12" spans="1:11" ht="21" customHeight="1">
      <c r="A12" s="63">
        <v>6</v>
      </c>
      <c r="B12" s="63" t="s">
        <v>581</v>
      </c>
      <c r="C12" s="617"/>
      <c r="D12" s="220">
        <v>12.8</v>
      </c>
      <c r="E12" s="220">
        <v>10.85</v>
      </c>
      <c r="F12" s="220">
        <v>12.6</v>
      </c>
      <c r="G12" s="220">
        <v>19.3</v>
      </c>
      <c r="H12" s="220" t="s">
        <v>216</v>
      </c>
      <c r="I12" s="220" t="s">
        <v>223</v>
      </c>
      <c r="J12" s="195">
        <v>21</v>
      </c>
      <c r="K12" s="195">
        <v>14</v>
      </c>
    </row>
    <row r="13" spans="1:11" ht="21" customHeight="1">
      <c r="A13" s="63">
        <v>7</v>
      </c>
      <c r="B13" s="63" t="s">
        <v>582</v>
      </c>
      <c r="C13" s="617"/>
      <c r="D13" s="219">
        <v>12.75</v>
      </c>
      <c r="E13" s="219">
        <v>11.25</v>
      </c>
      <c r="F13" s="219">
        <v>12.6</v>
      </c>
      <c r="G13" s="219">
        <v>19.3</v>
      </c>
      <c r="H13" s="219" t="s">
        <v>216</v>
      </c>
      <c r="I13" s="219" t="s">
        <v>223</v>
      </c>
      <c r="J13" s="203">
        <v>8.8000000000000007</v>
      </c>
      <c r="K13" s="203">
        <v>14</v>
      </c>
    </row>
    <row r="14" spans="1:11" ht="21" customHeight="1">
      <c r="A14" s="63">
        <v>8</v>
      </c>
      <c r="B14" s="63" t="s">
        <v>583</v>
      </c>
      <c r="C14" s="617"/>
      <c r="D14" s="220" t="s">
        <v>225</v>
      </c>
      <c r="E14" s="220" t="s">
        <v>226</v>
      </c>
      <c r="F14" s="220">
        <v>12.26</v>
      </c>
      <c r="G14" s="220">
        <v>24.1</v>
      </c>
      <c r="H14" s="220" t="s">
        <v>216</v>
      </c>
      <c r="I14" s="220" t="s">
        <v>223</v>
      </c>
      <c r="J14" s="195">
        <v>19.399999999999999</v>
      </c>
      <c r="K14" s="195">
        <v>7</v>
      </c>
    </row>
    <row r="15" spans="1:11" ht="21" customHeight="1">
      <c r="A15" s="63">
        <v>9</v>
      </c>
      <c r="B15" s="63" t="s">
        <v>584</v>
      </c>
      <c r="C15" s="617"/>
      <c r="D15" s="219">
        <v>10.9</v>
      </c>
      <c r="E15" s="219">
        <v>10.7</v>
      </c>
      <c r="F15" s="219">
        <v>12.88</v>
      </c>
      <c r="G15" s="219">
        <v>19.3</v>
      </c>
      <c r="H15" s="219" t="s">
        <v>216</v>
      </c>
      <c r="I15" s="219" t="s">
        <v>223</v>
      </c>
      <c r="J15" s="203">
        <v>38</v>
      </c>
      <c r="K15" s="203">
        <v>8.5</v>
      </c>
    </row>
    <row r="16" spans="1:11" ht="21" customHeight="1">
      <c r="A16" s="63">
        <v>10</v>
      </c>
      <c r="B16" s="63" t="s">
        <v>585</v>
      </c>
      <c r="C16" s="617"/>
      <c r="D16" s="220">
        <v>11</v>
      </c>
      <c r="E16" s="220">
        <v>10.1</v>
      </c>
      <c r="F16" s="220">
        <v>12.59</v>
      </c>
      <c r="G16" s="220">
        <v>20.9</v>
      </c>
      <c r="H16" s="220" t="s">
        <v>216</v>
      </c>
      <c r="I16" s="220" t="s">
        <v>223</v>
      </c>
      <c r="J16" s="195">
        <v>29.5</v>
      </c>
      <c r="K16" s="195">
        <v>10.6</v>
      </c>
    </row>
    <row r="17" spans="1:11" ht="21" customHeight="1">
      <c r="A17" s="63">
        <v>11</v>
      </c>
      <c r="B17" s="63" t="s">
        <v>586</v>
      </c>
      <c r="C17" s="617"/>
      <c r="D17" s="219">
        <v>11</v>
      </c>
      <c r="E17" s="219">
        <v>10.9</v>
      </c>
      <c r="F17" s="219">
        <v>13.07</v>
      </c>
      <c r="G17" s="219">
        <v>19.3</v>
      </c>
      <c r="H17" s="219" t="s">
        <v>216</v>
      </c>
      <c r="I17" s="219" t="s">
        <v>223</v>
      </c>
      <c r="J17" s="203">
        <v>22.1</v>
      </c>
      <c r="K17" s="203">
        <v>18</v>
      </c>
    </row>
    <row r="18" spans="1:11" ht="21" customHeight="1">
      <c r="A18" s="63">
        <v>12</v>
      </c>
      <c r="B18" s="63" t="s">
        <v>587</v>
      </c>
      <c r="C18" s="617"/>
      <c r="D18" s="220" t="s">
        <v>227</v>
      </c>
      <c r="E18" s="220" t="s">
        <v>228</v>
      </c>
      <c r="F18" s="220">
        <v>13.18</v>
      </c>
      <c r="G18" s="220">
        <v>19.3</v>
      </c>
      <c r="H18" s="220" t="s">
        <v>216</v>
      </c>
      <c r="I18" s="220" t="s">
        <v>223</v>
      </c>
      <c r="J18" s="195">
        <v>16.03</v>
      </c>
      <c r="K18" s="195">
        <v>16.329999999999998</v>
      </c>
    </row>
    <row r="19" spans="1:11" ht="21" customHeight="1">
      <c r="A19" s="63">
        <v>13</v>
      </c>
      <c r="B19" s="63" t="s">
        <v>588</v>
      </c>
      <c r="C19" s="617"/>
      <c r="D19" s="219">
        <v>5</v>
      </c>
      <c r="E19" s="219">
        <v>10</v>
      </c>
      <c r="F19" s="219">
        <v>12.6</v>
      </c>
      <c r="G19" s="219">
        <v>19.3</v>
      </c>
      <c r="H19" s="219" t="s">
        <v>216</v>
      </c>
      <c r="I19" s="219" t="s">
        <v>223</v>
      </c>
      <c r="J19" s="203">
        <v>16</v>
      </c>
      <c r="K19" s="203">
        <v>15</v>
      </c>
    </row>
    <row r="20" spans="1:11" ht="21" customHeight="1">
      <c r="A20" s="63">
        <v>14</v>
      </c>
      <c r="B20" s="63" t="s">
        <v>589</v>
      </c>
      <c r="C20" s="617"/>
      <c r="D20" s="220">
        <v>11</v>
      </c>
      <c r="E20" s="220">
        <v>11.3</v>
      </c>
      <c r="F20" s="220">
        <v>12.69</v>
      </c>
      <c r="G20" s="220">
        <v>19.3</v>
      </c>
      <c r="H20" s="220" t="s">
        <v>216</v>
      </c>
      <c r="I20" s="220" t="s">
        <v>223</v>
      </c>
      <c r="J20" s="195">
        <v>13.1</v>
      </c>
      <c r="K20" s="195">
        <v>8</v>
      </c>
    </row>
    <row r="21" spans="1:11" ht="21" customHeight="1">
      <c r="A21" s="63">
        <v>15</v>
      </c>
      <c r="B21" s="63" t="s">
        <v>590</v>
      </c>
      <c r="C21" s="617"/>
      <c r="D21" s="219">
        <v>11</v>
      </c>
      <c r="E21" s="219">
        <v>10.1</v>
      </c>
      <c r="F21" s="219">
        <v>12.77</v>
      </c>
      <c r="G21" s="219">
        <v>19.2</v>
      </c>
      <c r="H21" s="219" t="s">
        <v>216</v>
      </c>
      <c r="I21" s="219" t="s">
        <v>223</v>
      </c>
      <c r="J21" s="203">
        <v>13</v>
      </c>
      <c r="K21" s="203">
        <v>6</v>
      </c>
    </row>
    <row r="22" spans="1:11" ht="21" customHeight="1">
      <c r="A22" s="63">
        <v>16</v>
      </c>
      <c r="B22" s="63" t="s">
        <v>591</v>
      </c>
      <c r="C22" s="617"/>
      <c r="D22" s="220">
        <v>10.95</v>
      </c>
      <c r="E22" s="220">
        <v>10.050000000000001</v>
      </c>
      <c r="F22" s="220">
        <v>11.99</v>
      </c>
      <c r="G22" s="220">
        <v>19.3</v>
      </c>
      <c r="H22" s="220" t="s">
        <v>216</v>
      </c>
      <c r="I22" s="220" t="s">
        <v>223</v>
      </c>
      <c r="J22" s="195" t="s">
        <v>594</v>
      </c>
      <c r="K22" s="195" t="s">
        <v>594</v>
      </c>
    </row>
    <row r="23" spans="1:11" s="161" customFormat="1" ht="21" customHeight="1">
      <c r="A23" s="551" t="s">
        <v>460</v>
      </c>
      <c r="B23" s="551"/>
      <c r="C23" s="551"/>
      <c r="D23" s="551"/>
      <c r="E23" s="551"/>
      <c r="F23" s="594"/>
      <c r="G23" s="402"/>
      <c r="H23" s="183"/>
      <c r="I23" s="183"/>
      <c r="J23" s="183"/>
      <c r="K23" s="348"/>
    </row>
    <row r="24" spans="1:11" s="161" customFormat="1" ht="21" customHeight="1">
      <c r="A24" s="550" t="s">
        <v>592</v>
      </c>
      <c r="B24" s="551"/>
      <c r="C24" s="551"/>
      <c r="D24" s="551"/>
      <c r="E24" s="551"/>
      <c r="F24" s="551"/>
      <c r="G24" s="594"/>
      <c r="H24" s="183"/>
      <c r="I24" s="183"/>
      <c r="J24" s="183"/>
      <c r="K24" s="380" t="s">
        <v>301</v>
      </c>
    </row>
  </sheetData>
  <mergeCells count="8">
    <mergeCell ref="C7:C22"/>
    <mergeCell ref="D5:K5"/>
    <mergeCell ref="A23:F23"/>
    <mergeCell ref="A24:G24"/>
    <mergeCell ref="A4:K4"/>
    <mergeCell ref="A5:A6"/>
    <mergeCell ref="B5:B6"/>
    <mergeCell ref="C5:C6"/>
  </mergeCells>
  <hyperlinks>
    <hyperlink ref="K24" location="'Index'!A1" display="العودة الى الفهرس" xr:uid="{15DA1D7C-76AB-430D-8359-37EF99759143}"/>
  </hyperlinks>
  <pageMargins left="0.7" right="0.7" top="0.75" bottom="0.75" header="0.3" footer="0.3"/>
  <pageSetup paperSize="9" scale="58"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Worksheet____31"/>
  <dimension ref="A1:K47"/>
  <sheetViews>
    <sheetView showGridLines="0" view="pageBreakPreview" zoomScaleNormal="100" zoomScaleSheetLayoutView="100" workbookViewId="0">
      <selection activeCell="N8" sqref="N8"/>
    </sheetView>
  </sheetViews>
  <sheetFormatPr defaultColWidth="9" defaultRowHeight="19"/>
  <cols>
    <col min="1" max="1" width="6.83203125" style="35" customWidth="1"/>
    <col min="2" max="2" width="21.4140625" style="35" customWidth="1"/>
    <col min="3" max="3" width="10.25" style="35" customWidth="1"/>
    <col min="4" max="11" width="11.75" style="35" customWidth="1"/>
    <col min="12" max="16384" width="9" style="35"/>
  </cols>
  <sheetData>
    <row r="1" spans="1:11" ht="21" customHeight="1">
      <c r="A1" s="1"/>
      <c r="B1" s="1"/>
      <c r="C1" s="1"/>
      <c r="D1" s="1"/>
      <c r="E1" s="1"/>
      <c r="F1" s="1"/>
      <c r="G1" s="1"/>
      <c r="H1" s="1"/>
      <c r="I1" s="1"/>
      <c r="J1" s="1"/>
      <c r="K1" s="1"/>
    </row>
    <row r="2" spans="1:11" ht="21" customHeight="1">
      <c r="A2" s="1"/>
      <c r="B2" s="1"/>
      <c r="C2" s="1"/>
      <c r="D2" s="1"/>
      <c r="E2" s="1"/>
      <c r="F2" s="1"/>
      <c r="G2" s="1"/>
      <c r="H2" s="1"/>
      <c r="I2" s="1"/>
      <c r="J2" s="1"/>
      <c r="K2" s="1"/>
    </row>
    <row r="3" spans="1:11" ht="21" customHeight="1">
      <c r="A3" s="1"/>
      <c r="B3" s="1"/>
      <c r="C3" s="1"/>
      <c r="D3" s="1"/>
      <c r="E3" s="1"/>
      <c r="F3" s="1"/>
      <c r="G3" s="1"/>
      <c r="H3" s="1"/>
      <c r="I3" s="1"/>
      <c r="J3" s="1"/>
      <c r="K3" s="1"/>
    </row>
    <row r="4" spans="1:11" ht="55" customHeight="1">
      <c r="A4" s="600" t="s">
        <v>598</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547</v>
      </c>
      <c r="C7" s="617" t="s">
        <v>572</v>
      </c>
      <c r="D7" s="225">
        <v>7.93</v>
      </c>
      <c r="E7" s="225">
        <v>7.88</v>
      </c>
      <c r="F7" s="225">
        <v>8</v>
      </c>
      <c r="G7" s="225">
        <v>8.25</v>
      </c>
      <c r="H7" s="225" t="s">
        <v>216</v>
      </c>
      <c r="I7" s="225">
        <v>8.1999999999999993</v>
      </c>
      <c r="J7" s="203">
        <v>8.14</v>
      </c>
      <c r="K7" s="203">
        <v>8.42</v>
      </c>
    </row>
    <row r="8" spans="1:11" ht="21" customHeight="1">
      <c r="A8" s="63">
        <v>2</v>
      </c>
      <c r="B8" s="63" t="s">
        <v>577</v>
      </c>
      <c r="C8" s="617"/>
      <c r="D8" s="226">
        <v>7.97</v>
      </c>
      <c r="E8" s="226">
        <v>8.08</v>
      </c>
      <c r="F8" s="226">
        <v>7.78</v>
      </c>
      <c r="G8" s="226">
        <v>7.59</v>
      </c>
      <c r="H8" s="226" t="s">
        <v>216</v>
      </c>
      <c r="I8" s="226">
        <v>8.1</v>
      </c>
      <c r="J8" s="195">
        <v>8.02</v>
      </c>
      <c r="K8" s="195">
        <v>8.18</v>
      </c>
    </row>
    <row r="9" spans="1:11" ht="21" customHeight="1">
      <c r="A9" s="63">
        <v>3</v>
      </c>
      <c r="B9" s="63" t="s">
        <v>578</v>
      </c>
      <c r="C9" s="617"/>
      <c r="D9" s="225">
        <v>7.74</v>
      </c>
      <c r="E9" s="225">
        <v>7.95</v>
      </c>
      <c r="F9" s="225">
        <v>7.55</v>
      </c>
      <c r="G9" s="225">
        <v>7.85</v>
      </c>
      <c r="H9" s="225" t="s">
        <v>216</v>
      </c>
      <c r="I9" s="225">
        <v>8.11</v>
      </c>
      <c r="J9" s="203">
        <v>8.1199999999999992</v>
      </c>
      <c r="K9" s="203">
        <v>7.96</v>
      </c>
    </row>
    <row r="10" spans="1:11" ht="21" customHeight="1">
      <c r="A10" s="63">
        <v>4</v>
      </c>
      <c r="B10" s="63" t="s">
        <v>579</v>
      </c>
      <c r="C10" s="617"/>
      <c r="D10" s="226">
        <v>7.67</v>
      </c>
      <c r="E10" s="226">
        <v>8.18</v>
      </c>
      <c r="F10" s="226">
        <v>7.9</v>
      </c>
      <c r="G10" s="226">
        <v>8.33</v>
      </c>
      <c r="H10" s="226" t="s">
        <v>216</v>
      </c>
      <c r="I10" s="226">
        <v>8.1</v>
      </c>
      <c r="J10" s="195">
        <v>8.0500000000000007</v>
      </c>
      <c r="K10" s="195">
        <v>7.71</v>
      </c>
    </row>
    <row r="11" spans="1:11" ht="21" customHeight="1">
      <c r="A11" s="63">
        <v>5</v>
      </c>
      <c r="B11" s="63" t="s">
        <v>580</v>
      </c>
      <c r="C11" s="617"/>
      <c r="D11" s="225">
        <v>7.91</v>
      </c>
      <c r="E11" s="225">
        <v>8.0399999999999991</v>
      </c>
      <c r="F11" s="225">
        <v>6.73</v>
      </c>
      <c r="G11" s="225">
        <v>7.55</v>
      </c>
      <c r="H11" s="225" t="s">
        <v>216</v>
      </c>
      <c r="I11" s="225">
        <v>8.1</v>
      </c>
      <c r="J11" s="203">
        <v>8.1999999999999993</v>
      </c>
      <c r="K11" s="203">
        <v>8.11</v>
      </c>
    </row>
    <row r="12" spans="1:11" ht="21" customHeight="1">
      <c r="A12" s="63">
        <v>6</v>
      </c>
      <c r="B12" s="63" t="s">
        <v>581</v>
      </c>
      <c r="C12" s="617"/>
      <c r="D12" s="226">
        <v>8.1349999999999998</v>
      </c>
      <c r="E12" s="226">
        <v>8.02</v>
      </c>
      <c r="F12" s="226">
        <v>8.19</v>
      </c>
      <c r="G12" s="226">
        <v>8.07</v>
      </c>
      <c r="H12" s="226" t="s">
        <v>216</v>
      </c>
      <c r="I12" s="226">
        <v>7.86</v>
      </c>
      <c r="J12" s="195">
        <v>8.1199999999999992</v>
      </c>
      <c r="K12" s="195">
        <v>7.65</v>
      </c>
    </row>
    <row r="13" spans="1:11" ht="21" customHeight="1">
      <c r="A13" s="63">
        <v>7</v>
      </c>
      <c r="B13" s="63" t="s">
        <v>582</v>
      </c>
      <c r="C13" s="617"/>
      <c r="D13" s="225">
        <v>8.23</v>
      </c>
      <c r="E13" s="225">
        <v>8.24</v>
      </c>
      <c r="F13" s="225">
        <v>8.19</v>
      </c>
      <c r="G13" s="225">
        <v>8.1999999999999993</v>
      </c>
      <c r="H13" s="225" t="s">
        <v>216</v>
      </c>
      <c r="I13" s="225">
        <v>8.01</v>
      </c>
      <c r="J13" s="203">
        <v>8.2100000000000009</v>
      </c>
      <c r="K13" s="203">
        <v>7.8</v>
      </c>
    </row>
    <row r="14" spans="1:11" ht="21" customHeight="1">
      <c r="A14" s="63">
        <v>8</v>
      </c>
      <c r="B14" s="63" t="s">
        <v>583</v>
      </c>
      <c r="C14" s="617"/>
      <c r="D14" s="226">
        <v>7.93</v>
      </c>
      <c r="E14" s="226">
        <v>7.92</v>
      </c>
      <c r="F14" s="226">
        <v>8.25</v>
      </c>
      <c r="G14" s="226">
        <v>6.63</v>
      </c>
      <c r="H14" s="226" t="s">
        <v>216</v>
      </c>
      <c r="I14" s="226">
        <v>8.1</v>
      </c>
      <c r="J14" s="195">
        <v>8.07</v>
      </c>
      <c r="K14" s="195">
        <v>7.54</v>
      </c>
    </row>
    <row r="15" spans="1:11" ht="21" customHeight="1">
      <c r="A15" s="63">
        <v>9</v>
      </c>
      <c r="B15" s="63" t="s">
        <v>584</v>
      </c>
      <c r="C15" s="617"/>
      <c r="D15" s="225">
        <v>8.0500000000000007</v>
      </c>
      <c r="E15" s="225">
        <v>8.0299999999999994</v>
      </c>
      <c r="F15" s="225">
        <v>7.89</v>
      </c>
      <c r="G15" s="225">
        <v>8.15</v>
      </c>
      <c r="H15" s="225" t="s">
        <v>216</v>
      </c>
      <c r="I15" s="225">
        <v>8</v>
      </c>
      <c r="J15" s="203">
        <v>8.14</v>
      </c>
      <c r="K15" s="203">
        <v>7.92</v>
      </c>
    </row>
    <row r="16" spans="1:11" ht="21" customHeight="1">
      <c r="A16" s="63">
        <v>10</v>
      </c>
      <c r="B16" s="63" t="s">
        <v>585</v>
      </c>
      <c r="C16" s="617"/>
      <c r="D16" s="226">
        <v>7.65</v>
      </c>
      <c r="E16" s="226">
        <v>8.1</v>
      </c>
      <c r="F16" s="226">
        <v>8.2200000000000006</v>
      </c>
      <c r="G16" s="226">
        <v>8.18</v>
      </c>
      <c r="H16" s="226" t="s">
        <v>216</v>
      </c>
      <c r="I16" s="226">
        <v>8.14</v>
      </c>
      <c r="J16" s="195">
        <v>8</v>
      </c>
      <c r="K16" s="195">
        <v>8.18</v>
      </c>
    </row>
    <row r="17" spans="1:11" ht="21" customHeight="1">
      <c r="A17" s="63">
        <v>11</v>
      </c>
      <c r="B17" s="63" t="s">
        <v>586</v>
      </c>
      <c r="C17" s="617"/>
      <c r="D17" s="225">
        <v>7.9649999999999999</v>
      </c>
      <c r="E17" s="225">
        <v>7.9024999999999999</v>
      </c>
      <c r="F17" s="225">
        <v>8.1999999999999993</v>
      </c>
      <c r="G17" s="225">
        <v>7.85</v>
      </c>
      <c r="H17" s="225" t="s">
        <v>216</v>
      </c>
      <c r="I17" s="225">
        <v>8.0299999999999994</v>
      </c>
      <c r="J17" s="203">
        <v>8.19</v>
      </c>
      <c r="K17" s="203">
        <v>7.72</v>
      </c>
    </row>
    <row r="18" spans="1:11" ht="21" customHeight="1">
      <c r="A18" s="63">
        <v>12</v>
      </c>
      <c r="B18" s="63" t="s">
        <v>587</v>
      </c>
      <c r="C18" s="617"/>
      <c r="D18" s="226">
        <v>8.07</v>
      </c>
      <c r="E18" s="226" t="s">
        <v>228</v>
      </c>
      <c r="F18" s="226">
        <v>7.55</v>
      </c>
      <c r="G18" s="226">
        <v>8.06</v>
      </c>
      <c r="H18" s="226" t="s">
        <v>216</v>
      </c>
      <c r="I18" s="226">
        <v>7.94</v>
      </c>
      <c r="J18" s="195">
        <v>8.16</v>
      </c>
      <c r="K18" s="195">
        <v>7.85</v>
      </c>
    </row>
    <row r="19" spans="1:11" ht="21" customHeight="1">
      <c r="A19" s="63">
        <v>13</v>
      </c>
      <c r="B19" s="63" t="s">
        <v>588</v>
      </c>
      <c r="C19" s="617"/>
      <c r="D19" s="225">
        <v>7.72</v>
      </c>
      <c r="E19" s="225">
        <v>7.79</v>
      </c>
      <c r="F19" s="225">
        <v>7.65</v>
      </c>
      <c r="G19" s="225">
        <v>8.08</v>
      </c>
      <c r="H19" s="225" t="s">
        <v>216</v>
      </c>
      <c r="I19" s="225">
        <v>8.2100000000000009</v>
      </c>
      <c r="J19" s="203">
        <v>8.14</v>
      </c>
      <c r="K19" s="203">
        <v>7.65</v>
      </c>
    </row>
    <row r="20" spans="1:11" ht="21" customHeight="1">
      <c r="A20" s="63">
        <v>14</v>
      </c>
      <c r="B20" s="63" t="s">
        <v>589</v>
      </c>
      <c r="C20" s="617"/>
      <c r="D20" s="226">
        <v>8.0299999999999994</v>
      </c>
      <c r="E20" s="226">
        <v>8.23</v>
      </c>
      <c r="F20" s="226">
        <v>8.14</v>
      </c>
      <c r="G20" s="226">
        <v>8.19</v>
      </c>
      <c r="H20" s="226" t="s">
        <v>216</v>
      </c>
      <c r="I20" s="226">
        <v>8.1199999999999992</v>
      </c>
      <c r="J20" s="195">
        <v>8.19</v>
      </c>
      <c r="K20" s="195">
        <v>8.16</v>
      </c>
    </row>
    <row r="21" spans="1:11" ht="21" customHeight="1">
      <c r="A21" s="63">
        <v>15</v>
      </c>
      <c r="B21" s="63" t="s">
        <v>590</v>
      </c>
      <c r="C21" s="617"/>
      <c r="D21" s="225">
        <v>8</v>
      </c>
      <c r="E21" s="225">
        <v>8.02</v>
      </c>
      <c r="F21" s="225">
        <v>8.1</v>
      </c>
      <c r="G21" s="225">
        <v>8.31</v>
      </c>
      <c r="H21" s="225" t="s">
        <v>216</v>
      </c>
      <c r="I21" s="225">
        <v>8.23</v>
      </c>
      <c r="J21" s="203">
        <v>8.1199999999999992</v>
      </c>
      <c r="K21" s="203">
        <v>7.62</v>
      </c>
    </row>
    <row r="22" spans="1:11" ht="21" customHeight="1">
      <c r="A22" s="63">
        <v>16</v>
      </c>
      <c r="B22" s="63" t="s">
        <v>591</v>
      </c>
      <c r="C22" s="617"/>
      <c r="D22" s="226">
        <v>7.95</v>
      </c>
      <c r="E22" s="226">
        <v>7.7949999999999999</v>
      </c>
      <c r="F22" s="226">
        <v>8.2100000000000009</v>
      </c>
      <c r="G22" s="226">
        <v>8.24</v>
      </c>
      <c r="H22" s="226" t="s">
        <v>216</v>
      </c>
      <c r="I22" s="226">
        <v>8.18</v>
      </c>
      <c r="J22" s="195" t="s">
        <v>594</v>
      </c>
      <c r="K22" s="195" t="s">
        <v>594</v>
      </c>
    </row>
    <row r="23" spans="1:11" ht="21" customHeight="1">
      <c r="A23" s="63">
        <v>17</v>
      </c>
      <c r="B23" s="63" t="s">
        <v>599</v>
      </c>
      <c r="C23" s="617"/>
      <c r="D23" s="225" t="s">
        <v>216</v>
      </c>
      <c r="E23" s="225" t="s">
        <v>216</v>
      </c>
      <c r="F23" s="225">
        <v>8.06</v>
      </c>
      <c r="G23" s="225">
        <v>7.9024999999999999</v>
      </c>
      <c r="H23" s="225" t="s">
        <v>216</v>
      </c>
      <c r="I23" s="225">
        <v>8.1999999999999993</v>
      </c>
      <c r="J23" s="225">
        <v>8.25</v>
      </c>
      <c r="K23" s="225">
        <v>7.92</v>
      </c>
    </row>
    <row r="24" spans="1:11" ht="21" customHeight="1">
      <c r="A24" s="622" t="s">
        <v>600</v>
      </c>
      <c r="B24" s="623"/>
      <c r="C24" s="617"/>
      <c r="D24" s="227">
        <v>7.9343750000000002</v>
      </c>
      <c r="E24" s="227">
        <v>8.0118333333333336</v>
      </c>
      <c r="F24" s="227">
        <v>7.9182352941176477</v>
      </c>
      <c r="G24" s="227">
        <v>7.9666176470588219</v>
      </c>
      <c r="H24" s="227" t="s">
        <v>216</v>
      </c>
      <c r="I24" s="227">
        <v>8.0976470588235294</v>
      </c>
      <c r="J24" s="227">
        <v>8.1325000000000003</v>
      </c>
      <c r="K24" s="227">
        <v>7.9</v>
      </c>
    </row>
    <row r="25" spans="1:11" s="161" customFormat="1" ht="21" customHeight="1">
      <c r="A25" s="551" t="s">
        <v>460</v>
      </c>
      <c r="B25" s="551"/>
      <c r="C25" s="551"/>
      <c r="D25" s="551"/>
      <c r="E25" s="551"/>
      <c r="F25" s="594"/>
      <c r="G25" s="401"/>
      <c r="H25" s="401"/>
      <c r="I25" s="401"/>
      <c r="J25" s="401"/>
      <c r="K25" s="348"/>
    </row>
    <row r="26" spans="1:11" s="161" customFormat="1" ht="21" customHeight="1">
      <c r="A26" s="616" t="s">
        <v>592</v>
      </c>
      <c r="B26" s="616"/>
      <c r="C26" s="616"/>
      <c r="D26" s="616"/>
      <c r="E26" s="401"/>
      <c r="F26" s="401"/>
      <c r="G26" s="401"/>
      <c r="H26" s="401"/>
      <c r="I26" s="401"/>
      <c r="J26" s="401"/>
      <c r="K26" s="380" t="s">
        <v>301</v>
      </c>
    </row>
    <row r="27" spans="1:11" ht="21" customHeight="1"/>
    <row r="28" spans="1:11" ht="21" customHeight="1">
      <c r="D28" s="97"/>
      <c r="E28" s="97"/>
      <c r="F28" s="97"/>
      <c r="G28" s="97"/>
      <c r="H28" s="97"/>
      <c r="I28" s="97"/>
      <c r="J28" s="97"/>
      <c r="K28" s="97"/>
    </row>
    <row r="29" spans="1:11" ht="21" customHeight="1"/>
    <row r="30" spans="1:11" ht="21" customHeight="1"/>
    <row r="31" spans="1:11" ht="21" customHeight="1"/>
    <row r="32" spans="1:11"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sheetData>
  <mergeCells count="9">
    <mergeCell ref="A26:D26"/>
    <mergeCell ref="C5:C6"/>
    <mergeCell ref="D5:K5"/>
    <mergeCell ref="A4:K4"/>
    <mergeCell ref="A24:B24"/>
    <mergeCell ref="C7:C24"/>
    <mergeCell ref="A25:F25"/>
    <mergeCell ref="A5:A6"/>
    <mergeCell ref="B5:B6"/>
  </mergeCells>
  <hyperlinks>
    <hyperlink ref="K26" location="'Index'!A1" display="العودة الى الفهرس" xr:uid="{A4FC84BE-4685-4DEB-A6F0-D3C6C7A3F0B0}"/>
  </hyperlinks>
  <pageMargins left="0.7" right="0.7" top="0.75" bottom="0.75" header="0.3" footer="0.3"/>
  <pageSetup paperSize="9" scale="60"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Worksheet____32"/>
  <dimension ref="A1:K98"/>
  <sheetViews>
    <sheetView showGridLines="0" view="pageBreakPreview" zoomScaleNormal="100" zoomScaleSheetLayoutView="100" workbookViewId="0">
      <selection activeCell="Q7" sqref="Q7"/>
    </sheetView>
  </sheetViews>
  <sheetFormatPr defaultColWidth="9" defaultRowHeight="19"/>
  <cols>
    <col min="1" max="1" width="6.75" style="35" customWidth="1"/>
    <col min="2" max="2" width="18.75" style="35" customWidth="1"/>
    <col min="3" max="3" width="10.25" style="35" customWidth="1"/>
    <col min="4" max="11" width="12.1640625" style="35" customWidth="1"/>
    <col min="12" max="16384" width="9" style="35"/>
  </cols>
  <sheetData>
    <row r="1" spans="1:11" ht="21" customHeight="1">
      <c r="A1" s="1"/>
      <c r="B1" s="1"/>
      <c r="C1" s="1"/>
      <c r="D1" s="1"/>
      <c r="E1" s="1"/>
      <c r="F1" s="1"/>
      <c r="G1" s="1"/>
      <c r="H1" s="1"/>
      <c r="I1" s="1"/>
      <c r="J1" s="1"/>
      <c r="K1" s="1"/>
    </row>
    <row r="2" spans="1:11" ht="21" customHeight="1">
      <c r="A2" s="1"/>
      <c r="B2" s="1"/>
      <c r="C2" s="1"/>
      <c r="D2" s="1"/>
      <c r="E2" s="1"/>
      <c r="F2" s="1"/>
      <c r="G2" s="1"/>
      <c r="H2" s="1"/>
      <c r="I2" s="1"/>
      <c r="J2" s="1"/>
      <c r="K2" s="1"/>
    </row>
    <row r="3" spans="1:11" ht="21" customHeight="1">
      <c r="A3" s="1"/>
      <c r="B3" s="1"/>
      <c r="C3" s="1"/>
      <c r="D3" s="1"/>
      <c r="E3" s="1"/>
      <c r="F3" s="1"/>
      <c r="G3" s="1"/>
      <c r="H3" s="1"/>
      <c r="I3" s="1"/>
      <c r="J3" s="1"/>
      <c r="K3" s="1"/>
    </row>
    <row r="4" spans="1:11" ht="55" customHeight="1">
      <c r="A4" s="600" t="s">
        <v>601</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547</v>
      </c>
      <c r="C7" s="617" t="s">
        <v>303</v>
      </c>
      <c r="D7" s="225">
        <v>23.8</v>
      </c>
      <c r="E7" s="225">
        <v>22.8</v>
      </c>
      <c r="F7" s="225">
        <v>27.4</v>
      </c>
      <c r="G7" s="225">
        <v>28.7</v>
      </c>
      <c r="H7" s="225" t="s">
        <v>216</v>
      </c>
      <c r="I7" s="225">
        <v>23.6</v>
      </c>
      <c r="J7" s="203">
        <v>25.82</v>
      </c>
      <c r="K7" s="203">
        <v>25</v>
      </c>
    </row>
    <row r="8" spans="1:11" ht="21" customHeight="1">
      <c r="A8" s="63">
        <v>2</v>
      </c>
      <c r="B8" s="63" t="s">
        <v>577</v>
      </c>
      <c r="C8" s="617"/>
      <c r="D8" s="226">
        <v>19.100000000000001</v>
      </c>
      <c r="E8" s="226">
        <v>22.8</v>
      </c>
      <c r="F8" s="226">
        <v>25.7</v>
      </c>
      <c r="G8" s="226">
        <v>29.6</v>
      </c>
      <c r="H8" s="226" t="s">
        <v>216</v>
      </c>
      <c r="I8" s="226">
        <v>26.7</v>
      </c>
      <c r="J8" s="195">
        <v>24.5</v>
      </c>
      <c r="K8" s="195">
        <v>25</v>
      </c>
    </row>
    <row r="9" spans="1:11" ht="21" customHeight="1">
      <c r="A9" s="63">
        <v>3</v>
      </c>
      <c r="B9" s="63" t="s">
        <v>578</v>
      </c>
      <c r="C9" s="617"/>
      <c r="D9" s="225">
        <v>20.3</v>
      </c>
      <c r="E9" s="225">
        <v>24.2</v>
      </c>
      <c r="F9" s="225">
        <v>26.12</v>
      </c>
      <c r="G9" s="225">
        <v>28</v>
      </c>
      <c r="H9" s="225" t="s">
        <v>216</v>
      </c>
      <c r="I9" s="225">
        <v>24.9</v>
      </c>
      <c r="J9" s="203">
        <v>26.8</v>
      </c>
      <c r="K9" s="203">
        <v>25</v>
      </c>
    </row>
    <row r="10" spans="1:11" ht="21" customHeight="1">
      <c r="A10" s="63">
        <v>4</v>
      </c>
      <c r="B10" s="63" t="s">
        <v>579</v>
      </c>
      <c r="C10" s="617"/>
      <c r="D10" s="226">
        <v>21.5</v>
      </c>
      <c r="E10" s="226">
        <v>24</v>
      </c>
      <c r="F10" s="226">
        <v>24.12</v>
      </c>
      <c r="G10" s="226">
        <v>24.4</v>
      </c>
      <c r="H10" s="226" t="s">
        <v>216</v>
      </c>
      <c r="I10" s="226">
        <v>24.5</v>
      </c>
      <c r="J10" s="195">
        <v>25.34</v>
      </c>
      <c r="K10" s="195">
        <v>25</v>
      </c>
    </row>
    <row r="11" spans="1:11" ht="21" customHeight="1">
      <c r="A11" s="63">
        <v>5</v>
      </c>
      <c r="B11" s="63" t="s">
        <v>580</v>
      </c>
      <c r="C11" s="617"/>
      <c r="D11" s="225">
        <v>22.3</v>
      </c>
      <c r="E11" s="225">
        <v>24.5</v>
      </c>
      <c r="F11" s="225">
        <v>26.78</v>
      </c>
      <c r="G11" s="225">
        <v>23.5</v>
      </c>
      <c r="H11" s="225" t="s">
        <v>216</v>
      </c>
      <c r="I11" s="225">
        <v>24.85</v>
      </c>
      <c r="J11" s="203">
        <v>24.4</v>
      </c>
      <c r="K11" s="203">
        <v>25</v>
      </c>
    </row>
    <row r="12" spans="1:11" ht="21" customHeight="1">
      <c r="A12" s="63">
        <v>6</v>
      </c>
      <c r="B12" s="63" t="s">
        <v>581</v>
      </c>
      <c r="C12" s="617"/>
      <c r="D12" s="226">
        <v>25.2</v>
      </c>
      <c r="E12" s="226">
        <v>27.15</v>
      </c>
      <c r="F12" s="226">
        <v>28.19</v>
      </c>
      <c r="G12" s="226">
        <v>32.6</v>
      </c>
      <c r="H12" s="226" t="s">
        <v>216</v>
      </c>
      <c r="I12" s="226">
        <v>25</v>
      </c>
      <c r="J12" s="195">
        <v>24.8</v>
      </c>
      <c r="K12" s="195">
        <v>25</v>
      </c>
    </row>
    <row r="13" spans="1:11" ht="21" customHeight="1">
      <c r="A13" s="63">
        <v>7</v>
      </c>
      <c r="B13" s="63" t="s">
        <v>582</v>
      </c>
      <c r="C13" s="617"/>
      <c r="D13" s="225">
        <v>28</v>
      </c>
      <c r="E13" s="225" t="s">
        <v>229</v>
      </c>
      <c r="F13" s="225">
        <v>28.68</v>
      </c>
      <c r="G13" s="225">
        <v>29.8</v>
      </c>
      <c r="H13" s="225" t="s">
        <v>216</v>
      </c>
      <c r="I13" s="225">
        <v>27.8</v>
      </c>
      <c r="J13" s="203">
        <v>24.57</v>
      </c>
      <c r="K13" s="203">
        <v>25</v>
      </c>
    </row>
    <row r="14" spans="1:11" ht="21" customHeight="1">
      <c r="A14" s="63">
        <v>8</v>
      </c>
      <c r="B14" s="63" t="s">
        <v>583</v>
      </c>
      <c r="C14" s="617"/>
      <c r="D14" s="226">
        <v>27.8</v>
      </c>
      <c r="E14" s="226" t="s">
        <v>230</v>
      </c>
      <c r="F14" s="226">
        <v>27.75</v>
      </c>
      <c r="G14" s="226">
        <v>34.299999999999997</v>
      </c>
      <c r="H14" s="226" t="s">
        <v>216</v>
      </c>
      <c r="I14" s="226">
        <v>29.75</v>
      </c>
      <c r="J14" s="195">
        <v>24.29</v>
      </c>
      <c r="K14" s="195">
        <v>25</v>
      </c>
    </row>
    <row r="15" spans="1:11" ht="21" customHeight="1">
      <c r="A15" s="63">
        <v>9</v>
      </c>
      <c r="B15" s="63" t="s">
        <v>584</v>
      </c>
      <c r="C15" s="617"/>
      <c r="D15" s="225">
        <v>30</v>
      </c>
      <c r="E15" s="225">
        <v>30</v>
      </c>
      <c r="F15" s="225">
        <v>29.81</v>
      </c>
      <c r="G15" s="225">
        <v>34</v>
      </c>
      <c r="H15" s="225" t="s">
        <v>216</v>
      </c>
      <c r="I15" s="225">
        <v>25.14</v>
      </c>
      <c r="J15" s="203">
        <v>25.22</v>
      </c>
      <c r="K15" s="203">
        <v>25</v>
      </c>
    </row>
    <row r="16" spans="1:11" ht="21" customHeight="1">
      <c r="A16" s="63">
        <v>10</v>
      </c>
      <c r="B16" s="63" t="s">
        <v>585</v>
      </c>
      <c r="C16" s="617"/>
      <c r="D16" s="226">
        <v>28</v>
      </c>
      <c r="E16" s="226">
        <v>29.8</v>
      </c>
      <c r="F16" s="226">
        <v>27.85</v>
      </c>
      <c r="G16" s="226">
        <v>31.799999999999997</v>
      </c>
      <c r="H16" s="226" t="s">
        <v>216</v>
      </c>
      <c r="I16" s="226">
        <v>28.15</v>
      </c>
      <c r="J16" s="195">
        <v>26.18</v>
      </c>
      <c r="K16" s="195">
        <v>25</v>
      </c>
    </row>
    <row r="17" spans="1:11" ht="21" customHeight="1">
      <c r="A17" s="63">
        <v>11</v>
      </c>
      <c r="B17" s="63" t="s">
        <v>586</v>
      </c>
      <c r="C17" s="617"/>
      <c r="D17" s="225">
        <v>29.1</v>
      </c>
      <c r="E17" s="225">
        <v>29.81</v>
      </c>
      <c r="F17" s="225">
        <v>31.47</v>
      </c>
      <c r="G17" s="225">
        <v>31.4</v>
      </c>
      <c r="H17" s="225" t="s">
        <v>216</v>
      </c>
      <c r="I17" s="225">
        <v>25.14</v>
      </c>
      <c r="J17" s="203">
        <v>26.1</v>
      </c>
      <c r="K17" s="203">
        <v>25</v>
      </c>
    </row>
    <row r="18" spans="1:11" ht="21" customHeight="1">
      <c r="A18" s="63">
        <v>12</v>
      </c>
      <c r="B18" s="63" t="s">
        <v>587</v>
      </c>
      <c r="C18" s="617"/>
      <c r="D18" s="226">
        <v>30</v>
      </c>
      <c r="E18" s="226" t="s">
        <v>228</v>
      </c>
      <c r="F18" s="226">
        <v>30.12</v>
      </c>
      <c r="G18" s="226">
        <v>36.200000000000003</v>
      </c>
      <c r="H18" s="226" t="s">
        <v>216</v>
      </c>
      <c r="I18" s="226">
        <v>25</v>
      </c>
      <c r="J18" s="195">
        <v>25</v>
      </c>
      <c r="K18" s="195">
        <v>25</v>
      </c>
    </row>
    <row r="19" spans="1:11" ht="21" customHeight="1">
      <c r="A19" s="63">
        <v>13</v>
      </c>
      <c r="B19" s="63" t="s">
        <v>588</v>
      </c>
      <c r="C19" s="617"/>
      <c r="D19" s="225">
        <v>27.1</v>
      </c>
      <c r="E19" s="225">
        <v>28.2</v>
      </c>
      <c r="F19" s="225">
        <v>26.11</v>
      </c>
      <c r="G19" s="225">
        <v>30.2</v>
      </c>
      <c r="H19" s="225" t="s">
        <v>216</v>
      </c>
      <c r="I19" s="225">
        <v>25.12</v>
      </c>
      <c r="J19" s="203">
        <v>24.73</v>
      </c>
      <c r="K19" s="203">
        <v>25</v>
      </c>
    </row>
    <row r="20" spans="1:11" ht="21" customHeight="1">
      <c r="A20" s="63">
        <v>14</v>
      </c>
      <c r="B20" s="63" t="s">
        <v>589</v>
      </c>
      <c r="C20" s="617"/>
      <c r="D20" s="226">
        <v>27</v>
      </c>
      <c r="E20" s="226">
        <v>27.3</v>
      </c>
      <c r="F20" s="226">
        <v>29.48</v>
      </c>
      <c r="G20" s="226">
        <v>32.4</v>
      </c>
      <c r="H20" s="226" t="s">
        <v>216</v>
      </c>
      <c r="I20" s="226">
        <v>28.9</v>
      </c>
      <c r="J20" s="195">
        <v>26.56</v>
      </c>
      <c r="K20" s="195">
        <v>25</v>
      </c>
    </row>
    <row r="21" spans="1:11" ht="21" customHeight="1">
      <c r="A21" s="63">
        <v>15</v>
      </c>
      <c r="B21" s="63" t="s">
        <v>590</v>
      </c>
      <c r="C21" s="617"/>
      <c r="D21" s="225">
        <v>24.5</v>
      </c>
      <c r="E21" s="225">
        <v>28.25</v>
      </c>
      <c r="F21" s="225">
        <v>27.61</v>
      </c>
      <c r="G21" s="225">
        <v>32.700000000000003</v>
      </c>
      <c r="H21" s="225" t="s">
        <v>216</v>
      </c>
      <c r="I21" s="225">
        <v>25.24</v>
      </c>
      <c r="J21" s="203">
        <v>24.61</v>
      </c>
      <c r="K21" s="203">
        <v>25</v>
      </c>
    </row>
    <row r="22" spans="1:11" ht="21" customHeight="1">
      <c r="A22" s="63">
        <v>16</v>
      </c>
      <c r="B22" s="63" t="s">
        <v>591</v>
      </c>
      <c r="C22" s="617"/>
      <c r="D22" s="226">
        <v>24.4</v>
      </c>
      <c r="E22" s="226">
        <v>26.074999999999999</v>
      </c>
      <c r="F22" s="226">
        <v>29.25</v>
      </c>
      <c r="G22" s="226">
        <v>33.9</v>
      </c>
      <c r="H22" s="226" t="s">
        <v>216</v>
      </c>
      <c r="I22" s="226">
        <v>25.8</v>
      </c>
      <c r="J22" s="195" t="s">
        <v>594</v>
      </c>
      <c r="K22" s="195" t="s">
        <v>594</v>
      </c>
    </row>
    <row r="23" spans="1:11" s="161" customFormat="1" ht="21" customHeight="1">
      <c r="A23" s="551" t="s">
        <v>460</v>
      </c>
      <c r="B23" s="551"/>
      <c r="C23" s="551"/>
      <c r="D23" s="551"/>
      <c r="E23" s="551"/>
      <c r="F23" s="594"/>
      <c r="G23" s="368"/>
      <c r="H23" s="368"/>
      <c r="I23" s="368"/>
      <c r="J23" s="368"/>
      <c r="K23" s="348"/>
    </row>
    <row r="24" spans="1:11" s="161" customFormat="1" ht="21" customHeight="1">
      <c r="A24" s="616" t="s">
        <v>592</v>
      </c>
      <c r="B24" s="616"/>
      <c r="C24" s="616"/>
      <c r="D24" s="616"/>
      <c r="E24" s="401"/>
      <c r="F24" s="401"/>
      <c r="G24" s="368"/>
      <c r="H24" s="368"/>
      <c r="I24" s="368"/>
      <c r="J24" s="368"/>
      <c r="K24" s="380" t="s">
        <v>301</v>
      </c>
    </row>
    <row r="25" spans="1:11" ht="21" customHeight="1"/>
    <row r="26" spans="1:11" ht="21" customHeight="1"/>
    <row r="27" spans="1:11" ht="21" customHeight="1"/>
    <row r="28" spans="1:11" ht="21" customHeight="1"/>
    <row r="29" spans="1:11" ht="21" customHeight="1"/>
    <row r="30" spans="1:11" ht="21" customHeight="1"/>
    <row r="31" spans="1:11" ht="21" customHeight="1"/>
    <row r="32" spans="1:11"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sheetData>
  <mergeCells count="8">
    <mergeCell ref="A4:K4"/>
    <mergeCell ref="A5:A6"/>
    <mergeCell ref="B5:B6"/>
    <mergeCell ref="A24:D24"/>
    <mergeCell ref="D5:K5"/>
    <mergeCell ref="C5:C6"/>
    <mergeCell ref="C7:C22"/>
    <mergeCell ref="A23:F23"/>
  </mergeCells>
  <hyperlinks>
    <hyperlink ref="K24" location="'Index'!A1" display="العودة الى الفهرس" xr:uid="{F6F5C934-6FD0-4EF7-AD70-C2499BC82409}"/>
  </hyperlinks>
  <pageMargins left="0.7" right="0.7" top="0.75" bottom="0.75" header="0.3" footer="0.3"/>
  <pageSetup paperSize="9" scale="60"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Worksheet____33"/>
  <dimension ref="A1:K97"/>
  <sheetViews>
    <sheetView showGridLines="0" view="pageBreakPreview" zoomScaleNormal="100" zoomScaleSheetLayoutView="100" workbookViewId="0">
      <selection activeCell="S14" sqref="S14"/>
    </sheetView>
  </sheetViews>
  <sheetFormatPr defaultColWidth="9" defaultRowHeight="19"/>
  <cols>
    <col min="1" max="1" width="6.83203125" style="35" customWidth="1"/>
    <col min="2" max="2" width="18.75" style="35" customWidth="1"/>
    <col min="3" max="3" width="10.25" style="35" customWidth="1"/>
    <col min="4" max="11" width="11.75" style="35" customWidth="1"/>
    <col min="12" max="16384" width="9" style="35"/>
  </cols>
  <sheetData>
    <row r="1" spans="1:11" ht="21" customHeight="1">
      <c r="A1" s="1"/>
      <c r="B1" s="1"/>
      <c r="C1" s="1"/>
      <c r="D1" s="1"/>
      <c r="E1" s="1"/>
      <c r="F1" s="1"/>
      <c r="G1" s="1"/>
      <c r="H1" s="1"/>
      <c r="I1" s="1"/>
      <c r="J1" s="1"/>
      <c r="K1" s="1"/>
    </row>
    <row r="2" spans="1:11" ht="21" customHeight="1">
      <c r="A2" s="1"/>
      <c r="B2" s="1"/>
      <c r="C2" s="1"/>
      <c r="D2" s="1"/>
      <c r="E2" s="1"/>
      <c r="F2" s="1"/>
      <c r="G2" s="1"/>
      <c r="H2" s="1"/>
      <c r="I2" s="1"/>
      <c r="J2" s="1"/>
      <c r="K2" s="1"/>
    </row>
    <row r="3" spans="1:11" ht="21" customHeight="1">
      <c r="A3" s="1"/>
      <c r="B3" s="1"/>
      <c r="C3" s="1"/>
      <c r="D3" s="1"/>
      <c r="E3" s="1"/>
      <c r="F3" s="1"/>
      <c r="G3" s="1"/>
      <c r="H3" s="1"/>
      <c r="I3" s="1"/>
      <c r="J3" s="1"/>
      <c r="K3" s="1"/>
    </row>
    <row r="4" spans="1:11" ht="55" customHeight="1">
      <c r="A4" s="600" t="s">
        <v>602</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547</v>
      </c>
      <c r="C7" s="617" t="s">
        <v>571</v>
      </c>
      <c r="D7" s="225" t="s">
        <v>249</v>
      </c>
      <c r="E7" s="225" t="s">
        <v>249</v>
      </c>
      <c r="F7" s="225" t="s">
        <v>249</v>
      </c>
      <c r="G7" s="225" t="s">
        <v>223</v>
      </c>
      <c r="H7" s="225" t="s">
        <v>216</v>
      </c>
      <c r="I7" s="225" t="s">
        <v>223</v>
      </c>
      <c r="J7" s="203" t="s">
        <v>223</v>
      </c>
      <c r="K7" s="203" t="s">
        <v>223</v>
      </c>
    </row>
    <row r="8" spans="1:11" ht="21" customHeight="1">
      <c r="A8" s="63">
        <v>2</v>
      </c>
      <c r="B8" s="63" t="s">
        <v>577</v>
      </c>
      <c r="C8" s="617"/>
      <c r="D8" s="226" t="s">
        <v>249</v>
      </c>
      <c r="E8" s="226" t="s">
        <v>249</v>
      </c>
      <c r="F8" s="226" t="s">
        <v>249</v>
      </c>
      <c r="G8" s="226" t="s">
        <v>223</v>
      </c>
      <c r="H8" s="226" t="s">
        <v>216</v>
      </c>
      <c r="I8" s="226" t="s">
        <v>223</v>
      </c>
      <c r="J8" s="195" t="s">
        <v>223</v>
      </c>
      <c r="K8" s="195" t="s">
        <v>223</v>
      </c>
    </row>
    <row r="9" spans="1:11" ht="21" customHeight="1">
      <c r="A9" s="63">
        <v>3</v>
      </c>
      <c r="B9" s="63" t="s">
        <v>578</v>
      </c>
      <c r="C9" s="617"/>
      <c r="D9" s="225" t="s">
        <v>249</v>
      </c>
      <c r="E9" s="225" t="s">
        <v>249</v>
      </c>
      <c r="F9" s="225" t="s">
        <v>249</v>
      </c>
      <c r="G9" s="225" t="s">
        <v>223</v>
      </c>
      <c r="H9" s="225" t="s">
        <v>216</v>
      </c>
      <c r="I9" s="225" t="s">
        <v>223</v>
      </c>
      <c r="J9" s="203" t="s">
        <v>223</v>
      </c>
      <c r="K9" s="203" t="s">
        <v>223</v>
      </c>
    </row>
    <row r="10" spans="1:11" ht="21" customHeight="1">
      <c r="A10" s="63">
        <v>4</v>
      </c>
      <c r="B10" s="63" t="s">
        <v>579</v>
      </c>
      <c r="C10" s="617"/>
      <c r="D10" s="226" t="s">
        <v>249</v>
      </c>
      <c r="E10" s="226" t="s">
        <v>249</v>
      </c>
      <c r="F10" s="226" t="s">
        <v>249</v>
      </c>
      <c r="G10" s="226" t="s">
        <v>223</v>
      </c>
      <c r="H10" s="226" t="s">
        <v>216</v>
      </c>
      <c r="I10" s="226" t="s">
        <v>223</v>
      </c>
      <c r="J10" s="195" t="s">
        <v>223</v>
      </c>
      <c r="K10" s="195" t="s">
        <v>223</v>
      </c>
    </row>
    <row r="11" spans="1:11" ht="21" customHeight="1">
      <c r="A11" s="63">
        <v>5</v>
      </c>
      <c r="B11" s="63" t="s">
        <v>580</v>
      </c>
      <c r="C11" s="617"/>
      <c r="D11" s="225" t="s">
        <v>249</v>
      </c>
      <c r="E11" s="225" t="s">
        <v>249</v>
      </c>
      <c r="F11" s="225" t="s">
        <v>249</v>
      </c>
      <c r="G11" s="225" t="s">
        <v>223</v>
      </c>
      <c r="H11" s="225" t="s">
        <v>216</v>
      </c>
      <c r="I11" s="225" t="s">
        <v>223</v>
      </c>
      <c r="J11" s="203" t="s">
        <v>223</v>
      </c>
      <c r="K11" s="203" t="s">
        <v>223</v>
      </c>
    </row>
    <row r="12" spans="1:11" ht="21" customHeight="1">
      <c r="A12" s="63">
        <v>6</v>
      </c>
      <c r="B12" s="63" t="s">
        <v>581</v>
      </c>
      <c r="C12" s="617"/>
      <c r="D12" s="226" t="s">
        <v>249</v>
      </c>
      <c r="E12" s="226" t="s">
        <v>249</v>
      </c>
      <c r="F12" s="226" t="s">
        <v>249</v>
      </c>
      <c r="G12" s="226" t="s">
        <v>223</v>
      </c>
      <c r="H12" s="226" t="s">
        <v>216</v>
      </c>
      <c r="I12" s="226" t="s">
        <v>223</v>
      </c>
      <c r="J12" s="195" t="s">
        <v>223</v>
      </c>
      <c r="K12" s="195" t="s">
        <v>223</v>
      </c>
    </row>
    <row r="13" spans="1:11" ht="21" customHeight="1">
      <c r="A13" s="63">
        <v>7</v>
      </c>
      <c r="B13" s="63" t="s">
        <v>582</v>
      </c>
      <c r="C13" s="617"/>
      <c r="D13" s="225" t="s">
        <v>249</v>
      </c>
      <c r="E13" s="225" t="s">
        <v>249</v>
      </c>
      <c r="F13" s="225" t="s">
        <v>249</v>
      </c>
      <c r="G13" s="225" t="s">
        <v>223</v>
      </c>
      <c r="H13" s="225" t="s">
        <v>216</v>
      </c>
      <c r="I13" s="225" t="s">
        <v>223</v>
      </c>
      <c r="J13" s="203" t="s">
        <v>223</v>
      </c>
      <c r="K13" s="203" t="s">
        <v>223</v>
      </c>
    </row>
    <row r="14" spans="1:11" ht="21" customHeight="1">
      <c r="A14" s="63">
        <v>8</v>
      </c>
      <c r="B14" s="63" t="s">
        <v>583</v>
      </c>
      <c r="C14" s="617"/>
      <c r="D14" s="226" t="s">
        <v>249</v>
      </c>
      <c r="E14" s="226" t="s">
        <v>249</v>
      </c>
      <c r="F14" s="226" t="s">
        <v>249</v>
      </c>
      <c r="G14" s="226" t="s">
        <v>223</v>
      </c>
      <c r="H14" s="226" t="s">
        <v>216</v>
      </c>
      <c r="I14" s="226" t="s">
        <v>223</v>
      </c>
      <c r="J14" s="195" t="s">
        <v>223</v>
      </c>
      <c r="K14" s="195" t="s">
        <v>223</v>
      </c>
    </row>
    <row r="15" spans="1:11" ht="21" customHeight="1">
      <c r="A15" s="63">
        <v>9</v>
      </c>
      <c r="B15" s="63" t="s">
        <v>584</v>
      </c>
      <c r="C15" s="617"/>
      <c r="D15" s="225" t="s">
        <v>249</v>
      </c>
      <c r="E15" s="225" t="s">
        <v>249</v>
      </c>
      <c r="F15" s="225" t="s">
        <v>249</v>
      </c>
      <c r="G15" s="225" t="s">
        <v>223</v>
      </c>
      <c r="H15" s="225" t="s">
        <v>216</v>
      </c>
      <c r="I15" s="225" t="s">
        <v>223</v>
      </c>
      <c r="J15" s="203" t="s">
        <v>223</v>
      </c>
      <c r="K15" s="203" t="s">
        <v>223</v>
      </c>
    </row>
    <row r="16" spans="1:11" ht="21" customHeight="1">
      <c r="A16" s="63">
        <v>10</v>
      </c>
      <c r="B16" s="63" t="s">
        <v>585</v>
      </c>
      <c r="C16" s="617"/>
      <c r="D16" s="226" t="s">
        <v>249</v>
      </c>
      <c r="E16" s="226" t="s">
        <v>249</v>
      </c>
      <c r="F16" s="226" t="s">
        <v>249</v>
      </c>
      <c r="G16" s="226" t="s">
        <v>223</v>
      </c>
      <c r="H16" s="226" t="s">
        <v>216</v>
      </c>
      <c r="I16" s="226" t="s">
        <v>223</v>
      </c>
      <c r="J16" s="195" t="s">
        <v>223</v>
      </c>
      <c r="K16" s="195" t="s">
        <v>223</v>
      </c>
    </row>
    <row r="17" spans="1:11" ht="21" customHeight="1">
      <c r="A17" s="63">
        <v>11</v>
      </c>
      <c r="B17" s="63" t="s">
        <v>586</v>
      </c>
      <c r="C17" s="617"/>
      <c r="D17" s="225" t="s">
        <v>249</v>
      </c>
      <c r="E17" s="225" t="s">
        <v>249</v>
      </c>
      <c r="F17" s="225" t="s">
        <v>249</v>
      </c>
      <c r="G17" s="225" t="s">
        <v>223</v>
      </c>
      <c r="H17" s="225" t="s">
        <v>216</v>
      </c>
      <c r="I17" s="225" t="s">
        <v>223</v>
      </c>
      <c r="J17" s="203" t="s">
        <v>223</v>
      </c>
      <c r="K17" s="203" t="s">
        <v>223</v>
      </c>
    </row>
    <row r="18" spans="1:11" ht="21" customHeight="1">
      <c r="A18" s="63">
        <v>12</v>
      </c>
      <c r="B18" s="63" t="s">
        <v>587</v>
      </c>
      <c r="C18" s="617"/>
      <c r="D18" s="226" t="s">
        <v>249</v>
      </c>
      <c r="E18" s="226" t="s">
        <v>249</v>
      </c>
      <c r="F18" s="226" t="s">
        <v>249</v>
      </c>
      <c r="G18" s="226" t="s">
        <v>223</v>
      </c>
      <c r="H18" s="226" t="s">
        <v>216</v>
      </c>
      <c r="I18" s="226" t="s">
        <v>223</v>
      </c>
      <c r="J18" s="195" t="s">
        <v>223</v>
      </c>
      <c r="K18" s="195" t="s">
        <v>223</v>
      </c>
    </row>
    <row r="19" spans="1:11" ht="21" customHeight="1">
      <c r="A19" s="63">
        <v>13</v>
      </c>
      <c r="B19" s="63" t="s">
        <v>588</v>
      </c>
      <c r="C19" s="617"/>
      <c r="D19" s="225" t="s">
        <v>249</v>
      </c>
      <c r="E19" s="225" t="s">
        <v>249</v>
      </c>
      <c r="F19" s="225" t="s">
        <v>249</v>
      </c>
      <c r="G19" s="225" t="s">
        <v>223</v>
      </c>
      <c r="H19" s="225" t="s">
        <v>216</v>
      </c>
      <c r="I19" s="225" t="s">
        <v>223</v>
      </c>
      <c r="J19" s="203" t="s">
        <v>223</v>
      </c>
      <c r="K19" s="203" t="s">
        <v>223</v>
      </c>
    </row>
    <row r="20" spans="1:11" ht="21" customHeight="1">
      <c r="A20" s="63">
        <v>14</v>
      </c>
      <c r="B20" s="63" t="s">
        <v>589</v>
      </c>
      <c r="C20" s="617"/>
      <c r="D20" s="226" t="s">
        <v>249</v>
      </c>
      <c r="E20" s="226" t="s">
        <v>249</v>
      </c>
      <c r="F20" s="226" t="s">
        <v>249</v>
      </c>
      <c r="G20" s="226" t="s">
        <v>223</v>
      </c>
      <c r="H20" s="226" t="s">
        <v>216</v>
      </c>
      <c r="I20" s="226" t="s">
        <v>223</v>
      </c>
      <c r="J20" s="195" t="s">
        <v>223</v>
      </c>
      <c r="K20" s="195" t="s">
        <v>223</v>
      </c>
    </row>
    <row r="21" spans="1:11" ht="21" customHeight="1">
      <c r="A21" s="63">
        <v>15</v>
      </c>
      <c r="B21" s="63" t="s">
        <v>590</v>
      </c>
      <c r="C21" s="617"/>
      <c r="D21" s="225" t="s">
        <v>249</v>
      </c>
      <c r="E21" s="225" t="s">
        <v>249</v>
      </c>
      <c r="F21" s="225" t="s">
        <v>249</v>
      </c>
      <c r="G21" s="225" t="s">
        <v>223</v>
      </c>
      <c r="H21" s="225" t="s">
        <v>216</v>
      </c>
      <c r="I21" s="225" t="s">
        <v>223</v>
      </c>
      <c r="J21" s="203" t="s">
        <v>223</v>
      </c>
      <c r="K21" s="203" t="s">
        <v>223</v>
      </c>
    </row>
    <row r="22" spans="1:11" ht="21" customHeight="1">
      <c r="A22" s="63">
        <v>16</v>
      </c>
      <c r="B22" s="63" t="s">
        <v>591</v>
      </c>
      <c r="C22" s="617"/>
      <c r="D22" s="226" t="s">
        <v>249</v>
      </c>
      <c r="E22" s="226" t="s">
        <v>249</v>
      </c>
      <c r="F22" s="226" t="s">
        <v>249</v>
      </c>
      <c r="G22" s="226" t="s">
        <v>223</v>
      </c>
      <c r="H22" s="226" t="s">
        <v>216</v>
      </c>
      <c r="I22" s="226" t="s">
        <v>223</v>
      </c>
      <c r="J22" s="195" t="s">
        <v>594</v>
      </c>
      <c r="K22" s="195" t="s">
        <v>594</v>
      </c>
    </row>
    <row r="23" spans="1:11" s="161" customFormat="1" ht="21" customHeight="1">
      <c r="A23" s="551" t="s">
        <v>460</v>
      </c>
      <c r="B23" s="551"/>
      <c r="C23" s="551"/>
      <c r="D23" s="551"/>
      <c r="E23" s="551"/>
      <c r="F23" s="551"/>
      <c r="G23" s="368"/>
      <c r="H23" s="368"/>
      <c r="I23" s="368"/>
      <c r="J23" s="368"/>
      <c r="K23" s="348"/>
    </row>
    <row r="24" spans="1:11" s="161" customFormat="1" ht="21" customHeight="1">
      <c r="A24" s="616" t="s">
        <v>592</v>
      </c>
      <c r="B24" s="616"/>
      <c r="C24" s="616"/>
      <c r="D24" s="616"/>
      <c r="E24" s="401"/>
      <c r="F24" s="401"/>
      <c r="G24" s="368"/>
      <c r="H24" s="368"/>
      <c r="I24" s="368"/>
      <c r="J24" s="368"/>
      <c r="K24" s="380" t="s">
        <v>301</v>
      </c>
    </row>
    <row r="25" spans="1:11" ht="21" customHeight="1"/>
    <row r="26" spans="1:11" ht="21" customHeight="1"/>
    <row r="27" spans="1:11" ht="21" customHeight="1"/>
    <row r="28" spans="1:11" ht="21" customHeight="1"/>
    <row r="29" spans="1:11" ht="21" customHeight="1"/>
    <row r="30" spans="1:11" ht="21" customHeight="1"/>
    <row r="31" spans="1:11" ht="21" customHeight="1"/>
    <row r="32" spans="1:11"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sheetData>
  <mergeCells count="8">
    <mergeCell ref="A24:D24"/>
    <mergeCell ref="A4:K4"/>
    <mergeCell ref="A5:A6"/>
    <mergeCell ref="B5:B6"/>
    <mergeCell ref="D5:K5"/>
    <mergeCell ref="C5:C6"/>
    <mergeCell ref="C7:C22"/>
    <mergeCell ref="A23:F23"/>
  </mergeCells>
  <hyperlinks>
    <hyperlink ref="K24" location="'Index'!A1" display="العودة الى الفهرس" xr:uid="{EDB3BF06-6B15-4180-8003-E7962FBF081F}"/>
  </hyperlinks>
  <pageMargins left="0.7" right="0.7" top="0.75" bottom="0.75" header="0.3" footer="0.3"/>
  <pageSetup paperSize="9" scale="45"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Worksheet____34"/>
  <dimension ref="A1:K118"/>
  <sheetViews>
    <sheetView showGridLines="0" view="pageBreakPreview" zoomScale="85" zoomScaleNormal="100" zoomScaleSheetLayoutView="85" workbookViewId="0">
      <selection activeCell="K24" sqref="K24"/>
    </sheetView>
  </sheetViews>
  <sheetFormatPr defaultColWidth="9" defaultRowHeight="19"/>
  <cols>
    <col min="1" max="1" width="6.75" style="35" customWidth="1"/>
    <col min="2" max="2" width="18.75" style="35" customWidth="1"/>
    <col min="3" max="3" width="10.25" style="35" customWidth="1"/>
    <col min="4" max="11" width="13.25" style="35" customWidth="1"/>
    <col min="12" max="16384" width="9" style="35"/>
  </cols>
  <sheetData>
    <row r="1" spans="1:11" ht="21" customHeight="1">
      <c r="A1" s="1"/>
      <c r="B1" s="1"/>
      <c r="C1" s="1"/>
      <c r="D1" s="42"/>
      <c r="E1" s="42"/>
      <c r="F1" s="75"/>
      <c r="G1" s="75"/>
      <c r="H1" s="75"/>
      <c r="I1" s="75"/>
      <c r="J1" s="75"/>
      <c r="K1" s="75"/>
    </row>
    <row r="2" spans="1:11" ht="21" customHeight="1">
      <c r="A2" s="1"/>
      <c r="B2" s="1"/>
      <c r="C2" s="1"/>
      <c r="D2" s="1"/>
      <c r="E2" s="1"/>
      <c r="F2" s="1"/>
      <c r="G2" s="1"/>
      <c r="H2" s="1"/>
      <c r="I2" s="1"/>
      <c r="J2" s="1"/>
      <c r="K2" s="1"/>
    </row>
    <row r="3" spans="1:11" ht="21" customHeight="1">
      <c r="A3" s="1"/>
      <c r="B3" s="1"/>
      <c r="C3" s="1"/>
      <c r="D3" s="1"/>
      <c r="E3" s="1"/>
      <c r="F3" s="1"/>
      <c r="G3" s="1"/>
      <c r="H3" s="1"/>
      <c r="I3" s="1"/>
      <c r="J3" s="1"/>
      <c r="K3" s="1"/>
    </row>
    <row r="4" spans="1:11" ht="55" customHeight="1">
      <c r="A4" s="600" t="s">
        <v>603</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547</v>
      </c>
      <c r="C7" s="617" t="s">
        <v>1633</v>
      </c>
      <c r="D7" s="225">
        <v>54.8</v>
      </c>
      <c r="E7" s="225">
        <v>45.9</v>
      </c>
      <c r="F7" s="225">
        <v>45.2</v>
      </c>
      <c r="G7" s="225">
        <v>46.5</v>
      </c>
      <c r="H7" s="225" t="s">
        <v>216</v>
      </c>
      <c r="I7" s="225">
        <v>43.5</v>
      </c>
      <c r="J7" s="203">
        <v>42.09</v>
      </c>
      <c r="K7" s="203">
        <v>44</v>
      </c>
    </row>
    <row r="8" spans="1:11" ht="21" customHeight="1">
      <c r="A8" s="63">
        <v>2</v>
      </c>
      <c r="B8" s="63" t="s">
        <v>577</v>
      </c>
      <c r="C8" s="617"/>
      <c r="D8" s="226">
        <v>45.9</v>
      </c>
      <c r="E8" s="226">
        <v>49.2</v>
      </c>
      <c r="F8" s="226">
        <v>45.35</v>
      </c>
      <c r="G8" s="226">
        <v>45.1</v>
      </c>
      <c r="H8" s="226" t="s">
        <v>216</v>
      </c>
      <c r="I8" s="226">
        <v>42.2</v>
      </c>
      <c r="J8" s="195">
        <v>37.299999999999997</v>
      </c>
      <c r="K8" s="195">
        <v>45</v>
      </c>
    </row>
    <row r="9" spans="1:11" ht="21" customHeight="1">
      <c r="A9" s="63">
        <v>3</v>
      </c>
      <c r="B9" s="63" t="s">
        <v>578</v>
      </c>
      <c r="C9" s="617"/>
      <c r="D9" s="225">
        <v>54.5</v>
      </c>
      <c r="E9" s="225">
        <v>57.7</v>
      </c>
      <c r="F9" s="225">
        <v>53.15</v>
      </c>
      <c r="G9" s="225">
        <v>54.7</v>
      </c>
      <c r="H9" s="225" t="s">
        <v>216</v>
      </c>
      <c r="I9" s="225">
        <v>60.5</v>
      </c>
      <c r="J9" s="203">
        <v>55.2</v>
      </c>
      <c r="K9" s="203">
        <v>56</v>
      </c>
    </row>
    <row r="10" spans="1:11" ht="21" customHeight="1">
      <c r="A10" s="63">
        <v>4</v>
      </c>
      <c r="B10" s="63" t="s">
        <v>579</v>
      </c>
      <c r="C10" s="617"/>
      <c r="D10" s="226">
        <v>46.6</v>
      </c>
      <c r="E10" s="226">
        <v>44.3</v>
      </c>
      <c r="F10" s="226">
        <v>43.75</v>
      </c>
      <c r="G10" s="226">
        <v>43.2</v>
      </c>
      <c r="H10" s="226" t="s">
        <v>216</v>
      </c>
      <c r="I10" s="226">
        <v>70.900000000000006</v>
      </c>
      <c r="J10" s="195">
        <v>45.74</v>
      </c>
      <c r="K10" s="195">
        <v>43</v>
      </c>
    </row>
    <row r="11" spans="1:11" ht="21" customHeight="1">
      <c r="A11" s="63">
        <v>5</v>
      </c>
      <c r="B11" s="63" t="s">
        <v>580</v>
      </c>
      <c r="C11" s="617"/>
      <c r="D11" s="225">
        <v>45.5</v>
      </c>
      <c r="E11" s="225">
        <v>41.3</v>
      </c>
      <c r="F11" s="225">
        <v>40.68</v>
      </c>
      <c r="G11" s="225">
        <v>67.2</v>
      </c>
      <c r="H11" s="225" t="s">
        <v>216</v>
      </c>
      <c r="I11" s="225">
        <v>69.849999999999994</v>
      </c>
      <c r="J11" s="203">
        <v>41</v>
      </c>
      <c r="K11" s="203">
        <v>42</v>
      </c>
    </row>
    <row r="12" spans="1:11" ht="21" customHeight="1">
      <c r="A12" s="63">
        <v>6</v>
      </c>
      <c r="B12" s="63" t="s">
        <v>581</v>
      </c>
      <c r="C12" s="617"/>
      <c r="D12" s="226">
        <v>44.9</v>
      </c>
      <c r="E12" s="226">
        <v>42.2</v>
      </c>
      <c r="F12" s="226">
        <v>42.85</v>
      </c>
      <c r="G12" s="226">
        <v>50.1</v>
      </c>
      <c r="H12" s="226" t="s">
        <v>216</v>
      </c>
      <c r="I12" s="226">
        <v>65.2</v>
      </c>
      <c r="J12" s="195">
        <v>43.48</v>
      </c>
      <c r="K12" s="195">
        <v>42.5</v>
      </c>
    </row>
    <row r="13" spans="1:11" ht="21" customHeight="1">
      <c r="A13" s="63">
        <v>7</v>
      </c>
      <c r="B13" s="63" t="s">
        <v>582</v>
      </c>
      <c r="C13" s="617"/>
      <c r="D13" s="225">
        <v>41</v>
      </c>
      <c r="E13" s="225">
        <v>42.6</v>
      </c>
      <c r="F13" s="225">
        <v>40.659999999999997</v>
      </c>
      <c r="G13" s="225">
        <v>34.799999999999997</v>
      </c>
      <c r="H13" s="225" t="s">
        <v>216</v>
      </c>
      <c r="I13" s="225">
        <v>37.5</v>
      </c>
      <c r="J13" s="203">
        <v>40.83</v>
      </c>
      <c r="K13" s="203">
        <v>43</v>
      </c>
    </row>
    <row r="14" spans="1:11" ht="21" customHeight="1">
      <c r="A14" s="63">
        <v>8</v>
      </c>
      <c r="B14" s="63" t="s">
        <v>583</v>
      </c>
      <c r="C14" s="617"/>
      <c r="D14" s="226">
        <v>42.55</v>
      </c>
      <c r="E14" s="226">
        <v>41.5</v>
      </c>
      <c r="F14" s="226">
        <v>40.17</v>
      </c>
      <c r="G14" s="226">
        <v>56.05</v>
      </c>
      <c r="H14" s="226" t="s">
        <v>216</v>
      </c>
      <c r="I14" s="226">
        <v>38.5</v>
      </c>
      <c r="J14" s="195">
        <v>41.93</v>
      </c>
      <c r="K14" s="195">
        <v>41.5</v>
      </c>
    </row>
    <row r="15" spans="1:11" ht="21" customHeight="1">
      <c r="A15" s="63">
        <v>9</v>
      </c>
      <c r="B15" s="63" t="s">
        <v>584</v>
      </c>
      <c r="C15" s="617"/>
      <c r="D15" s="225">
        <v>39.4</v>
      </c>
      <c r="E15" s="225">
        <v>39.4</v>
      </c>
      <c r="F15" s="225">
        <v>40.165999999999997</v>
      </c>
      <c r="G15" s="225">
        <v>40</v>
      </c>
      <c r="H15" s="225" t="s">
        <v>216</v>
      </c>
      <c r="I15" s="225">
        <v>44.7</v>
      </c>
      <c r="J15" s="203">
        <v>42.27</v>
      </c>
      <c r="K15" s="203">
        <v>40.5</v>
      </c>
    </row>
    <row r="16" spans="1:11" ht="21" customHeight="1">
      <c r="A16" s="63">
        <v>10</v>
      </c>
      <c r="B16" s="63" t="s">
        <v>585</v>
      </c>
      <c r="C16" s="617"/>
      <c r="D16" s="226">
        <v>47.6</v>
      </c>
      <c r="E16" s="226">
        <v>43.45</v>
      </c>
      <c r="F16" s="226">
        <v>42.48</v>
      </c>
      <c r="G16" s="226">
        <v>46.1</v>
      </c>
      <c r="H16" s="226" t="s">
        <v>216</v>
      </c>
      <c r="I16" s="226">
        <v>40.5</v>
      </c>
      <c r="J16" s="195">
        <v>39.130000000000003</v>
      </c>
      <c r="K16" s="195">
        <v>43</v>
      </c>
    </row>
    <row r="17" spans="1:11" ht="21" customHeight="1">
      <c r="A17" s="63">
        <v>11</v>
      </c>
      <c r="B17" s="63" t="s">
        <v>586</v>
      </c>
      <c r="C17" s="617"/>
      <c r="D17" s="225">
        <v>42.35</v>
      </c>
      <c r="E17" s="225">
        <v>39.85</v>
      </c>
      <c r="F17" s="225">
        <v>39.9</v>
      </c>
      <c r="G17" s="225">
        <v>42</v>
      </c>
      <c r="H17" s="225" t="s">
        <v>216</v>
      </c>
      <c r="I17" s="225">
        <v>42.1</v>
      </c>
      <c r="J17" s="203">
        <v>36.65</v>
      </c>
      <c r="K17" s="203">
        <v>39</v>
      </c>
    </row>
    <row r="18" spans="1:11" ht="21" customHeight="1">
      <c r="A18" s="63">
        <v>12</v>
      </c>
      <c r="B18" s="63" t="s">
        <v>587</v>
      </c>
      <c r="C18" s="617"/>
      <c r="D18" s="226">
        <v>41.05</v>
      </c>
      <c r="E18" s="226">
        <v>41.83</v>
      </c>
      <c r="F18" s="226">
        <v>39.15</v>
      </c>
      <c r="G18" s="226">
        <v>39.4</v>
      </c>
      <c r="H18" s="226" t="s">
        <v>216</v>
      </c>
      <c r="I18" s="226">
        <v>68.94</v>
      </c>
      <c r="J18" s="195">
        <v>40.369999999999997</v>
      </c>
      <c r="K18" s="195">
        <v>42</v>
      </c>
    </row>
    <row r="19" spans="1:11" ht="21" customHeight="1">
      <c r="A19" s="63">
        <v>13</v>
      </c>
      <c r="B19" s="63" t="s">
        <v>588</v>
      </c>
      <c r="C19" s="617"/>
      <c r="D19" s="225">
        <v>42</v>
      </c>
      <c r="E19" s="225">
        <v>40.9</v>
      </c>
      <c r="F19" s="225">
        <v>40.79</v>
      </c>
      <c r="G19" s="225">
        <v>50.7</v>
      </c>
      <c r="H19" s="225" t="s">
        <v>216</v>
      </c>
      <c r="I19" s="225">
        <v>43.1</v>
      </c>
      <c r="J19" s="203">
        <v>40.11</v>
      </c>
      <c r="K19" s="203">
        <v>42.5</v>
      </c>
    </row>
    <row r="20" spans="1:11" ht="21" customHeight="1">
      <c r="A20" s="63">
        <v>14</v>
      </c>
      <c r="B20" s="63" t="s">
        <v>589</v>
      </c>
      <c r="C20" s="617"/>
      <c r="D20" s="226">
        <v>45.4</v>
      </c>
      <c r="E20" s="226">
        <v>42.6</v>
      </c>
      <c r="F20" s="226">
        <v>40.49</v>
      </c>
      <c r="G20" s="226">
        <v>41.3</v>
      </c>
      <c r="H20" s="226" t="s">
        <v>216</v>
      </c>
      <c r="I20" s="226">
        <v>45.6</v>
      </c>
      <c r="J20" s="195">
        <v>37</v>
      </c>
      <c r="K20" s="195">
        <v>43</v>
      </c>
    </row>
    <row r="21" spans="1:11" ht="21" customHeight="1">
      <c r="A21" s="63">
        <v>15</v>
      </c>
      <c r="B21" s="63" t="s">
        <v>590</v>
      </c>
      <c r="C21" s="617"/>
      <c r="D21" s="225">
        <v>40.200000000000003</v>
      </c>
      <c r="E21" s="225">
        <v>36.799999999999997</v>
      </c>
      <c r="F21" s="225">
        <v>43.17</v>
      </c>
      <c r="G21" s="225">
        <v>46.2</v>
      </c>
      <c r="H21" s="225" t="s">
        <v>216</v>
      </c>
      <c r="I21" s="225">
        <v>47.9</v>
      </c>
      <c r="J21" s="203">
        <v>41.9</v>
      </c>
      <c r="K21" s="203">
        <v>41</v>
      </c>
    </row>
    <row r="22" spans="1:11" ht="21" customHeight="1">
      <c r="A22" s="63">
        <v>16</v>
      </c>
      <c r="B22" s="63" t="s">
        <v>591</v>
      </c>
      <c r="C22" s="617"/>
      <c r="D22" s="226">
        <v>42.95</v>
      </c>
      <c r="E22" s="226">
        <v>42.05</v>
      </c>
      <c r="F22" s="226">
        <v>39.65</v>
      </c>
      <c r="G22" s="226">
        <v>45.8</v>
      </c>
      <c r="H22" s="226" t="s">
        <v>216</v>
      </c>
      <c r="I22" s="226">
        <v>43.5</v>
      </c>
      <c r="J22" s="195" t="s">
        <v>594</v>
      </c>
      <c r="K22" s="195" t="s">
        <v>594</v>
      </c>
    </row>
    <row r="23" spans="1:11" s="161" customFormat="1" ht="21" customHeight="1">
      <c r="A23" s="551" t="s">
        <v>460</v>
      </c>
      <c r="B23" s="551"/>
      <c r="C23" s="551"/>
      <c r="D23" s="551"/>
      <c r="E23" s="551"/>
      <c r="F23" s="594"/>
      <c r="G23" s="368"/>
      <c r="H23" s="368"/>
      <c r="I23" s="368"/>
      <c r="J23" s="368"/>
      <c r="K23" s="348"/>
    </row>
    <row r="24" spans="1:11" s="161" customFormat="1" ht="21" customHeight="1">
      <c r="A24" s="616" t="s">
        <v>592</v>
      </c>
      <c r="B24" s="616"/>
      <c r="C24" s="616"/>
      <c r="D24" s="616"/>
      <c r="E24" s="401"/>
      <c r="F24" s="401"/>
      <c r="G24" s="368"/>
      <c r="H24" s="368"/>
      <c r="I24" s="368"/>
      <c r="J24" s="368"/>
      <c r="K24" s="380" t="s">
        <v>301</v>
      </c>
    </row>
    <row r="25" spans="1:11" ht="21" customHeight="1"/>
    <row r="26" spans="1:11" ht="21" customHeight="1"/>
    <row r="27" spans="1:11" ht="21" customHeight="1"/>
    <row r="28" spans="1:11" ht="21" customHeight="1"/>
    <row r="29" spans="1:11" ht="21" customHeight="1"/>
    <row r="30" spans="1:11" ht="21" customHeight="1"/>
    <row r="31" spans="1:11" ht="21" customHeight="1"/>
    <row r="32" spans="1:11"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8">
    <mergeCell ref="A4:K4"/>
    <mergeCell ref="A5:A6"/>
    <mergeCell ref="B5:B6"/>
    <mergeCell ref="A24:D24"/>
    <mergeCell ref="D5:K5"/>
    <mergeCell ref="C5:C6"/>
    <mergeCell ref="C7:C22"/>
    <mergeCell ref="A23:F23"/>
  </mergeCells>
  <hyperlinks>
    <hyperlink ref="K24" location="'Index'!A1" display="العودة الى الفهرس" xr:uid="{E3C6F8CF-98AF-4C60-AE5C-027AFC764450}"/>
  </hyperlinks>
  <pageMargins left="0.7" right="0.7" top="0.75" bottom="0.75" header="0.3" footer="0.3"/>
  <pageSetup paperSize="9" scale="56"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Worksheet____35"/>
  <dimension ref="A1:K27"/>
  <sheetViews>
    <sheetView showGridLines="0" view="pageBreakPreview" zoomScaleNormal="100" zoomScaleSheetLayoutView="100" workbookViewId="0"/>
  </sheetViews>
  <sheetFormatPr defaultColWidth="9" defaultRowHeight="19"/>
  <cols>
    <col min="1" max="1" width="6.1640625" style="35" customWidth="1"/>
    <col min="2" max="2" width="18.75" style="35" customWidth="1"/>
    <col min="3" max="3" width="10.25" style="35" customWidth="1"/>
    <col min="4" max="11" width="11.25" style="35" customWidth="1"/>
    <col min="12" max="16384" width="9" style="35"/>
  </cols>
  <sheetData>
    <row r="1" spans="1:11" ht="21" customHeight="1">
      <c r="A1" s="1"/>
      <c r="B1" s="1"/>
      <c r="C1" s="1"/>
      <c r="D1" s="42"/>
      <c r="E1" s="42"/>
      <c r="F1" s="78"/>
      <c r="G1" s="78"/>
      <c r="H1" s="78"/>
      <c r="I1" s="78"/>
      <c r="J1" s="78"/>
      <c r="K1" s="78"/>
    </row>
    <row r="2" spans="1:11" ht="21" customHeight="1">
      <c r="A2" s="1"/>
      <c r="B2" s="1"/>
      <c r="C2" s="1"/>
      <c r="D2" s="1"/>
      <c r="E2" s="1"/>
      <c r="F2" s="1"/>
      <c r="G2" s="1"/>
      <c r="H2" s="1"/>
      <c r="I2" s="1"/>
      <c r="J2" s="1"/>
      <c r="K2" s="1"/>
    </row>
    <row r="3" spans="1:11" ht="21" customHeight="1">
      <c r="A3" s="1"/>
      <c r="B3" s="1"/>
      <c r="C3" s="1"/>
      <c r="D3" s="1"/>
      <c r="E3" s="1"/>
      <c r="F3" s="1"/>
      <c r="G3" s="1"/>
      <c r="H3" s="1"/>
      <c r="I3" s="1"/>
      <c r="J3" s="1"/>
      <c r="K3" s="1"/>
    </row>
    <row r="4" spans="1:11" ht="55" customHeight="1">
      <c r="A4" s="600" t="s">
        <v>604</v>
      </c>
      <c r="B4" s="600"/>
      <c r="C4" s="600"/>
      <c r="D4" s="600"/>
      <c r="E4" s="600"/>
      <c r="F4" s="600"/>
      <c r="G4" s="600"/>
      <c r="H4" s="600"/>
      <c r="I4" s="600"/>
      <c r="J4" s="600"/>
      <c r="K4" s="600"/>
    </row>
    <row r="5" spans="1:11" ht="21" customHeight="1">
      <c r="A5" s="617" t="s">
        <v>718</v>
      </c>
      <c r="B5" s="617" t="s">
        <v>273</v>
      </c>
      <c r="C5" s="617" t="s">
        <v>270</v>
      </c>
      <c r="D5" s="617" t="s">
        <v>329</v>
      </c>
      <c r="E5" s="617"/>
      <c r="F5" s="617"/>
      <c r="G5" s="617"/>
      <c r="H5" s="617"/>
      <c r="I5" s="617"/>
      <c r="J5" s="617"/>
      <c r="K5" s="617"/>
    </row>
    <row r="6" spans="1:11" ht="21" customHeight="1">
      <c r="A6" s="617"/>
      <c r="B6" s="617"/>
      <c r="C6" s="617"/>
      <c r="D6" s="63">
        <v>2017</v>
      </c>
      <c r="E6" s="63">
        <v>2018</v>
      </c>
      <c r="F6" s="63">
        <v>2019</v>
      </c>
      <c r="G6" s="63">
        <v>2020</v>
      </c>
      <c r="H6" s="63">
        <v>2021</v>
      </c>
      <c r="I6" s="63">
        <v>2022</v>
      </c>
      <c r="J6" s="63">
        <v>2023</v>
      </c>
      <c r="K6" s="63">
        <v>2024</v>
      </c>
    </row>
    <row r="7" spans="1:11" ht="21" customHeight="1">
      <c r="A7" s="63">
        <v>1</v>
      </c>
      <c r="B7" s="63" t="s">
        <v>547</v>
      </c>
      <c r="C7" s="617" t="s">
        <v>571</v>
      </c>
      <c r="D7" s="225">
        <v>5.0999999999999996</v>
      </c>
      <c r="E7" s="225">
        <v>4.5999999999999996</v>
      </c>
      <c r="F7" s="225">
        <v>4.3</v>
      </c>
      <c r="G7" s="225">
        <v>4.8</v>
      </c>
      <c r="H7" s="225" t="s">
        <v>216</v>
      </c>
      <c r="I7" s="225">
        <v>6.5</v>
      </c>
      <c r="J7" s="203">
        <v>6.1</v>
      </c>
      <c r="K7" s="203">
        <v>6.32</v>
      </c>
    </row>
    <row r="8" spans="1:11" ht="21" customHeight="1">
      <c r="A8" s="63">
        <v>2</v>
      </c>
      <c r="B8" s="63" t="s">
        <v>577</v>
      </c>
      <c r="C8" s="617"/>
      <c r="D8" s="226">
        <v>7.07</v>
      </c>
      <c r="E8" s="226">
        <v>6.67</v>
      </c>
      <c r="F8" s="226">
        <v>3.85</v>
      </c>
      <c r="G8" s="226">
        <v>5.01</v>
      </c>
      <c r="H8" s="226" t="s">
        <v>216</v>
      </c>
      <c r="I8" s="226">
        <v>6.2</v>
      </c>
      <c r="J8" s="195">
        <v>6.07</v>
      </c>
      <c r="K8" s="195">
        <v>5.74</v>
      </c>
    </row>
    <row r="9" spans="1:11" ht="21" customHeight="1">
      <c r="A9" s="63">
        <v>3</v>
      </c>
      <c r="B9" s="63" t="s">
        <v>578</v>
      </c>
      <c r="C9" s="617"/>
      <c r="D9" s="225">
        <v>5.5</v>
      </c>
      <c r="E9" s="225">
        <v>4</v>
      </c>
      <c r="F9" s="225">
        <v>3.8</v>
      </c>
      <c r="G9" s="225">
        <v>4.62</v>
      </c>
      <c r="H9" s="225" t="s">
        <v>216</v>
      </c>
      <c r="I9" s="225">
        <v>6.25</v>
      </c>
      <c r="J9" s="203">
        <v>6.06</v>
      </c>
      <c r="K9" s="203">
        <v>5.74</v>
      </c>
    </row>
    <row r="10" spans="1:11" ht="21" customHeight="1">
      <c r="A10" s="63">
        <v>4</v>
      </c>
      <c r="B10" s="63" t="s">
        <v>579</v>
      </c>
      <c r="C10" s="617"/>
      <c r="D10" s="226">
        <v>7.2</v>
      </c>
      <c r="E10" s="226">
        <v>5.42</v>
      </c>
      <c r="F10" s="226">
        <v>4.9000000000000004</v>
      </c>
      <c r="G10" s="226">
        <v>5.16</v>
      </c>
      <c r="H10" s="226" t="s">
        <v>216</v>
      </c>
      <c r="I10" s="226">
        <v>6.45</v>
      </c>
      <c r="J10" s="195">
        <v>6</v>
      </c>
      <c r="K10" s="195">
        <v>5.72</v>
      </c>
    </row>
    <row r="11" spans="1:11" ht="21" customHeight="1">
      <c r="A11" s="63">
        <v>5</v>
      </c>
      <c r="B11" s="63" t="s">
        <v>580</v>
      </c>
      <c r="C11" s="617"/>
      <c r="D11" s="225">
        <v>5.05</v>
      </c>
      <c r="E11" s="225">
        <v>4.3</v>
      </c>
      <c r="F11" s="225">
        <v>4.18</v>
      </c>
      <c r="G11" s="225">
        <v>3.94</v>
      </c>
      <c r="H11" s="225" t="s">
        <v>216</v>
      </c>
      <c r="I11" s="225">
        <v>5.85</v>
      </c>
      <c r="J11" s="203">
        <v>6.06</v>
      </c>
      <c r="K11" s="203">
        <v>6.15</v>
      </c>
    </row>
    <row r="12" spans="1:11" ht="21" customHeight="1">
      <c r="A12" s="63">
        <v>6</v>
      </c>
      <c r="B12" s="63" t="s">
        <v>581</v>
      </c>
      <c r="C12" s="617"/>
      <c r="D12" s="226">
        <v>6.55</v>
      </c>
      <c r="E12" s="226">
        <v>5.9</v>
      </c>
      <c r="F12" s="226">
        <v>4.57</v>
      </c>
      <c r="G12" s="226">
        <v>4.92</v>
      </c>
      <c r="H12" s="226" t="s">
        <v>216</v>
      </c>
      <c r="I12" s="226">
        <v>5.5</v>
      </c>
      <c r="J12" s="195">
        <v>5.98</v>
      </c>
      <c r="K12" s="195">
        <v>6.07</v>
      </c>
    </row>
    <row r="13" spans="1:11" ht="21" customHeight="1">
      <c r="A13" s="63">
        <v>7</v>
      </c>
      <c r="B13" s="63" t="s">
        <v>582</v>
      </c>
      <c r="C13" s="617"/>
      <c r="D13" s="225">
        <v>6.4</v>
      </c>
      <c r="E13" s="225">
        <v>5.0999999999999996</v>
      </c>
      <c r="F13" s="225">
        <v>4.66</v>
      </c>
      <c r="G13" s="225">
        <v>4.8099999999999996</v>
      </c>
      <c r="H13" s="225" t="s">
        <v>216</v>
      </c>
      <c r="I13" s="225">
        <v>5.5</v>
      </c>
      <c r="J13" s="203">
        <v>6.03</v>
      </c>
      <c r="K13" s="203">
        <v>6</v>
      </c>
    </row>
    <row r="14" spans="1:11" ht="21" customHeight="1">
      <c r="A14" s="63">
        <v>8</v>
      </c>
      <c r="B14" s="63" t="s">
        <v>583</v>
      </c>
      <c r="C14" s="617"/>
      <c r="D14" s="226" t="s">
        <v>231</v>
      </c>
      <c r="E14" s="226" t="s">
        <v>232</v>
      </c>
      <c r="F14" s="226">
        <v>4.78</v>
      </c>
      <c r="G14" s="226">
        <v>4.8599999999999994</v>
      </c>
      <c r="H14" s="226" t="s">
        <v>216</v>
      </c>
      <c r="I14" s="226">
        <v>5.0999999999999996</v>
      </c>
      <c r="J14" s="195">
        <v>6.03</v>
      </c>
      <c r="K14" s="195">
        <v>6.1</v>
      </c>
    </row>
    <row r="15" spans="1:11" ht="21" customHeight="1">
      <c r="A15" s="63">
        <v>9</v>
      </c>
      <c r="B15" s="63" t="s">
        <v>584</v>
      </c>
      <c r="C15" s="617"/>
      <c r="D15" s="225">
        <v>5.3</v>
      </c>
      <c r="E15" s="225">
        <v>4.1500000000000004</v>
      </c>
      <c r="F15" s="225">
        <v>3.73</v>
      </c>
      <c r="G15" s="225">
        <v>3.6</v>
      </c>
      <c r="H15" s="225" t="s">
        <v>216</v>
      </c>
      <c r="I15" s="225">
        <v>6.4</v>
      </c>
      <c r="J15" s="203">
        <v>6.08</v>
      </c>
      <c r="K15" s="203">
        <v>6.57</v>
      </c>
    </row>
    <row r="16" spans="1:11" ht="21" customHeight="1">
      <c r="A16" s="63">
        <v>10</v>
      </c>
      <c r="B16" s="63" t="s">
        <v>585</v>
      </c>
      <c r="C16" s="617"/>
      <c r="D16" s="226">
        <v>7.05</v>
      </c>
      <c r="E16" s="226">
        <v>3.6</v>
      </c>
      <c r="F16" s="226">
        <v>4.74</v>
      </c>
      <c r="G16" s="226">
        <v>4.585</v>
      </c>
      <c r="H16" s="226" t="s">
        <v>216</v>
      </c>
      <c r="I16" s="226">
        <v>5.5</v>
      </c>
      <c r="J16" s="195">
        <v>6.17</v>
      </c>
      <c r="K16" s="195">
        <v>6.08</v>
      </c>
    </row>
    <row r="17" spans="1:11" ht="21" customHeight="1">
      <c r="A17" s="63">
        <v>11</v>
      </c>
      <c r="B17" s="63" t="s">
        <v>586</v>
      </c>
      <c r="C17" s="617"/>
      <c r="D17" s="225">
        <v>5.55</v>
      </c>
      <c r="E17" s="225">
        <v>4.18</v>
      </c>
      <c r="F17" s="225">
        <v>4.4000000000000004</v>
      </c>
      <c r="G17" s="225">
        <v>5.0999999999999996</v>
      </c>
      <c r="H17" s="225" t="s">
        <v>216</v>
      </c>
      <c r="I17" s="225">
        <v>5.5</v>
      </c>
      <c r="J17" s="203">
        <v>5.97</v>
      </c>
      <c r="K17" s="203">
        <v>6</v>
      </c>
    </row>
    <row r="18" spans="1:11" ht="21" customHeight="1">
      <c r="A18" s="63">
        <v>12</v>
      </c>
      <c r="B18" s="63" t="s">
        <v>587</v>
      </c>
      <c r="C18" s="617"/>
      <c r="D18" s="226">
        <v>5.15</v>
      </c>
      <c r="E18" s="226">
        <v>3.1</v>
      </c>
      <c r="F18" s="226">
        <v>4.3</v>
      </c>
      <c r="G18" s="226">
        <v>5.21</v>
      </c>
      <c r="H18" s="226" t="s">
        <v>216</v>
      </c>
      <c r="I18" s="226">
        <v>6.2</v>
      </c>
      <c r="J18" s="195">
        <v>6.05</v>
      </c>
      <c r="K18" s="195">
        <v>5.87</v>
      </c>
    </row>
    <row r="19" spans="1:11" ht="21" customHeight="1">
      <c r="A19" s="63">
        <v>13</v>
      </c>
      <c r="B19" s="63" t="s">
        <v>588</v>
      </c>
      <c r="C19" s="617"/>
      <c r="D19" s="225">
        <v>5.2</v>
      </c>
      <c r="E19" s="225">
        <v>3.85</v>
      </c>
      <c r="F19" s="225">
        <v>3.43</v>
      </c>
      <c r="G19" s="225">
        <v>4.88</v>
      </c>
      <c r="H19" s="225" t="s">
        <v>216</v>
      </c>
      <c r="I19" s="225">
        <v>6.3</v>
      </c>
      <c r="J19" s="203">
        <v>6.03</v>
      </c>
      <c r="K19" s="203">
        <v>6.02</v>
      </c>
    </row>
    <row r="20" spans="1:11" ht="21" customHeight="1">
      <c r="A20" s="63">
        <v>14</v>
      </c>
      <c r="B20" s="63" t="s">
        <v>589</v>
      </c>
      <c r="C20" s="617"/>
      <c r="D20" s="226">
        <v>4.5</v>
      </c>
      <c r="E20" s="226">
        <v>4.4000000000000004</v>
      </c>
      <c r="F20" s="226">
        <v>4.79</v>
      </c>
      <c r="G20" s="226">
        <v>5.0599999999999996</v>
      </c>
      <c r="H20" s="226" t="s">
        <v>216</v>
      </c>
      <c r="I20" s="226">
        <v>5.0999999999999996</v>
      </c>
      <c r="J20" s="195">
        <v>6.09</v>
      </c>
      <c r="K20" s="195">
        <v>6.17</v>
      </c>
    </row>
    <row r="21" spans="1:11" ht="21" customHeight="1">
      <c r="A21" s="63">
        <v>15</v>
      </c>
      <c r="B21" s="63" t="s">
        <v>590</v>
      </c>
      <c r="C21" s="617"/>
      <c r="D21" s="225">
        <v>5.35</v>
      </c>
      <c r="E21" s="225">
        <v>4.45</v>
      </c>
      <c r="F21" s="225">
        <v>4.28</v>
      </c>
      <c r="G21" s="225">
        <v>5.26</v>
      </c>
      <c r="H21" s="225" t="s">
        <v>216</v>
      </c>
      <c r="I21" s="225">
        <v>5.9</v>
      </c>
      <c r="J21" s="203">
        <v>6.08</v>
      </c>
      <c r="K21" s="203">
        <v>6.24</v>
      </c>
    </row>
    <row r="22" spans="1:11" ht="21" customHeight="1">
      <c r="A22" s="63">
        <v>16</v>
      </c>
      <c r="B22" s="63" t="s">
        <v>591</v>
      </c>
      <c r="C22" s="617"/>
      <c r="D22" s="226">
        <v>5.65</v>
      </c>
      <c r="E22" s="226">
        <v>4.7750000000000004</v>
      </c>
      <c r="F22" s="226">
        <v>4.07</v>
      </c>
      <c r="G22" s="226">
        <v>5.22</v>
      </c>
      <c r="H22" s="226" t="s">
        <v>216</v>
      </c>
      <c r="I22" s="226">
        <v>6.3</v>
      </c>
      <c r="J22" s="195" t="s">
        <v>594</v>
      </c>
      <c r="K22" s="195" t="s">
        <v>594</v>
      </c>
    </row>
    <row r="23" spans="1:11" s="161" customFormat="1" ht="21" customHeight="1">
      <c r="A23" s="551" t="s">
        <v>460</v>
      </c>
      <c r="B23" s="551"/>
      <c r="C23" s="551"/>
      <c r="D23" s="551"/>
      <c r="E23" s="551"/>
      <c r="F23" s="594"/>
      <c r="G23" s="368"/>
      <c r="H23" s="368"/>
      <c r="I23" s="368"/>
      <c r="J23" s="368"/>
      <c r="K23" s="348"/>
    </row>
    <row r="24" spans="1:11" s="161" customFormat="1" ht="21" customHeight="1">
      <c r="A24" s="550" t="s">
        <v>592</v>
      </c>
      <c r="B24" s="551"/>
      <c r="C24" s="551"/>
      <c r="D24" s="594"/>
      <c r="E24" s="401"/>
      <c r="F24" s="401"/>
      <c r="G24" s="368"/>
      <c r="H24" s="368"/>
      <c r="I24" s="368"/>
      <c r="J24" s="368"/>
      <c r="K24" s="380" t="s">
        <v>301</v>
      </c>
    </row>
    <row r="25" spans="1:11" ht="21" customHeight="1"/>
    <row r="26" spans="1:11" ht="21" customHeight="1"/>
    <row r="27" spans="1:11" ht="21" customHeight="1"/>
  </sheetData>
  <mergeCells count="8">
    <mergeCell ref="A4:K4"/>
    <mergeCell ref="A24:D24"/>
    <mergeCell ref="A5:A6"/>
    <mergeCell ref="B5:B6"/>
    <mergeCell ref="D5:K5"/>
    <mergeCell ref="C5:C6"/>
    <mergeCell ref="C7:C22"/>
    <mergeCell ref="A23:F23"/>
  </mergeCells>
  <hyperlinks>
    <hyperlink ref="K24" location="'Index'!A1" display="العودة الى الفهرس" xr:uid="{420CCF74-1421-484C-A680-379410DD923C}"/>
  </hyperlinks>
  <pageMargins left="0.7" right="0.7" top="0.75" bottom="0.75" header="0.3" footer="0.3"/>
  <pageSetup paperSize="9"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F1E3-6587-4946-9215-CC4E9F0E029B}">
  <dimension ref="A1:BC20"/>
  <sheetViews>
    <sheetView showGridLines="0" view="pageBreakPreview" zoomScaleNormal="85" zoomScaleSheetLayoutView="100" workbookViewId="0">
      <selection activeCell="R6" sqref="R6"/>
    </sheetView>
  </sheetViews>
  <sheetFormatPr defaultColWidth="8" defaultRowHeight="20.149999999999999" customHeight="1"/>
  <cols>
    <col min="1" max="1" width="2.83203125" style="3" bestFit="1" customWidth="1"/>
    <col min="2" max="2" width="11.83203125" style="3" bestFit="1" customWidth="1"/>
    <col min="3" max="3" width="9.1640625" style="9" bestFit="1" customWidth="1"/>
    <col min="4" max="15" width="11.75" style="9" customWidth="1"/>
    <col min="16" max="16" width="8" style="3" bestFit="1"/>
    <col min="17" max="16384" width="8" style="3"/>
  </cols>
  <sheetData>
    <row r="1" spans="1:55" ht="21" customHeight="1">
      <c r="A1" s="1"/>
      <c r="B1" s="1"/>
      <c r="C1" s="1"/>
      <c r="D1" s="2"/>
      <c r="E1" s="2"/>
      <c r="F1" s="2"/>
      <c r="G1" s="2"/>
      <c r="H1" s="2"/>
      <c r="I1" s="2"/>
      <c r="J1" s="2"/>
      <c r="K1" s="2"/>
      <c r="L1" s="2"/>
      <c r="M1" s="2"/>
      <c r="N1" s="2"/>
      <c r="O1" s="2"/>
    </row>
    <row r="2" spans="1:55" ht="21" customHeight="1">
      <c r="A2" s="1"/>
      <c r="B2" s="1"/>
      <c r="C2" s="1"/>
      <c r="D2" s="2"/>
      <c r="E2" s="2"/>
      <c r="F2" s="2"/>
      <c r="G2" s="2"/>
      <c r="H2" s="2"/>
      <c r="I2" s="2"/>
      <c r="J2" s="2"/>
      <c r="K2" s="2"/>
      <c r="L2" s="2"/>
      <c r="M2" s="2"/>
      <c r="N2" s="2"/>
      <c r="O2" s="2"/>
    </row>
    <row r="3" spans="1:55" ht="21" customHeight="1">
      <c r="A3" s="1"/>
      <c r="B3" s="1"/>
      <c r="C3" s="1"/>
      <c r="D3" s="2"/>
      <c r="E3" s="2"/>
      <c r="F3" s="2"/>
      <c r="G3" s="2"/>
      <c r="H3" s="2"/>
      <c r="I3" s="2"/>
      <c r="J3" s="2"/>
      <c r="K3" s="2"/>
      <c r="L3" s="2"/>
      <c r="M3" s="2"/>
      <c r="N3" s="2"/>
      <c r="O3" s="2"/>
    </row>
    <row r="4" spans="1:55" s="4" customFormat="1" ht="55" customHeight="1">
      <c r="A4" s="479" t="s">
        <v>336</v>
      </c>
      <c r="B4" s="479"/>
      <c r="C4" s="479"/>
      <c r="D4" s="479"/>
      <c r="E4" s="479"/>
      <c r="F4" s="479"/>
      <c r="G4" s="479"/>
      <c r="H4" s="479"/>
      <c r="I4" s="479"/>
      <c r="J4" s="479"/>
      <c r="K4" s="479"/>
      <c r="L4" s="479"/>
      <c r="M4" s="479"/>
      <c r="N4" s="479"/>
      <c r="O4" s="479"/>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s="5" customFormat="1" ht="21" customHeight="1">
      <c r="A5" s="508" t="s">
        <v>718</v>
      </c>
      <c r="B5" s="508" t="s">
        <v>302</v>
      </c>
      <c r="C5" s="509" t="s">
        <v>270</v>
      </c>
      <c r="D5" s="510" t="s">
        <v>258</v>
      </c>
      <c r="E5" s="511"/>
      <c r="F5" s="511"/>
      <c r="G5" s="511"/>
      <c r="H5" s="511"/>
      <c r="I5" s="511"/>
      <c r="J5" s="511"/>
      <c r="K5" s="511"/>
      <c r="L5" s="511"/>
      <c r="M5" s="511"/>
      <c r="N5" s="511"/>
      <c r="O5" s="512"/>
    </row>
    <row r="6" spans="1:55" s="6" customFormat="1" ht="21" customHeight="1">
      <c r="A6" s="508"/>
      <c r="B6" s="508"/>
      <c r="C6" s="509"/>
      <c r="D6" s="57" t="s">
        <v>257</v>
      </c>
      <c r="E6" s="57" t="s">
        <v>259</v>
      </c>
      <c r="F6" s="57" t="s">
        <v>260</v>
      </c>
      <c r="G6" s="57" t="s">
        <v>261</v>
      </c>
      <c r="H6" s="57" t="s">
        <v>262</v>
      </c>
      <c r="I6" s="57" t="s">
        <v>263</v>
      </c>
      <c r="J6" s="57" t="s">
        <v>264</v>
      </c>
      <c r="K6" s="57" t="s">
        <v>265</v>
      </c>
      <c r="L6" s="57" t="s">
        <v>266</v>
      </c>
      <c r="M6" s="57" t="s">
        <v>267</v>
      </c>
      <c r="N6" s="57" t="s">
        <v>268</v>
      </c>
      <c r="O6" s="57" t="s">
        <v>269</v>
      </c>
    </row>
    <row r="7" spans="1:55" s="5" customFormat="1" ht="21" customHeight="1">
      <c r="A7" s="56">
        <v>1</v>
      </c>
      <c r="B7" s="56" t="s">
        <v>274</v>
      </c>
      <c r="C7" s="509" t="s">
        <v>327</v>
      </c>
      <c r="D7" s="117">
        <v>0</v>
      </c>
      <c r="E7" s="117">
        <v>0</v>
      </c>
      <c r="F7" s="117">
        <v>6.6960005760192871</v>
      </c>
      <c r="G7" s="117">
        <v>4.320000171661377</v>
      </c>
      <c r="H7" s="117">
        <v>0</v>
      </c>
      <c r="I7" s="117">
        <v>0</v>
      </c>
      <c r="J7" s="117">
        <v>0</v>
      </c>
      <c r="K7" s="117">
        <v>0</v>
      </c>
      <c r="L7" s="117">
        <v>0</v>
      </c>
      <c r="M7" s="117">
        <v>0</v>
      </c>
      <c r="N7" s="117">
        <v>0</v>
      </c>
      <c r="O7" s="117">
        <v>0</v>
      </c>
    </row>
    <row r="8" spans="1:55" s="5" customFormat="1" ht="21" customHeight="1">
      <c r="A8" s="56">
        <v>2</v>
      </c>
      <c r="B8" s="56" t="s">
        <v>276</v>
      </c>
      <c r="C8" s="509"/>
      <c r="D8" s="118">
        <v>0</v>
      </c>
      <c r="E8" s="118">
        <v>0</v>
      </c>
      <c r="F8" s="118">
        <v>5.2080001831054688</v>
      </c>
      <c r="G8" s="118">
        <v>5.0399999618530273</v>
      </c>
      <c r="H8" s="118">
        <v>0</v>
      </c>
      <c r="I8" s="118">
        <v>0</v>
      </c>
      <c r="J8" s="118">
        <v>0</v>
      </c>
      <c r="K8" s="118">
        <v>4.4640002250671387</v>
      </c>
      <c r="L8" s="118">
        <v>0</v>
      </c>
      <c r="M8" s="118">
        <v>1.4880000352859499</v>
      </c>
      <c r="N8" s="118">
        <v>0.72000002861022949</v>
      </c>
      <c r="O8" s="118">
        <v>0</v>
      </c>
    </row>
    <row r="9" spans="1:55" s="5" customFormat="1" ht="21" customHeight="1">
      <c r="A9" s="56">
        <v>3</v>
      </c>
      <c r="B9" s="56" t="s">
        <v>278</v>
      </c>
      <c r="C9" s="509"/>
      <c r="D9" s="117">
        <v>0</v>
      </c>
      <c r="E9" s="117">
        <v>0</v>
      </c>
      <c r="F9" s="117">
        <v>9.6719999313354492</v>
      </c>
      <c r="G9" s="117">
        <v>0.72000002861022949</v>
      </c>
      <c r="H9" s="117">
        <v>0</v>
      </c>
      <c r="I9" s="117">
        <v>0</v>
      </c>
      <c r="J9" s="117">
        <v>0</v>
      </c>
      <c r="K9" s="117">
        <v>2.2320001125335689</v>
      </c>
      <c r="L9" s="117">
        <v>0</v>
      </c>
      <c r="M9" s="117">
        <v>1.4880000352859499</v>
      </c>
      <c r="N9" s="117">
        <v>0</v>
      </c>
      <c r="O9" s="117">
        <v>0</v>
      </c>
    </row>
    <row r="10" spans="1:55" s="5" customFormat="1" ht="21" customHeight="1">
      <c r="A10" s="56">
        <v>4</v>
      </c>
      <c r="B10" s="56" t="s">
        <v>280</v>
      </c>
      <c r="C10" s="509"/>
      <c r="D10" s="118">
        <v>0</v>
      </c>
      <c r="E10" s="118">
        <v>0.69600003957748413</v>
      </c>
      <c r="F10" s="118">
        <v>20.832000732421879</v>
      </c>
      <c r="G10" s="118">
        <v>10.079999923706049</v>
      </c>
      <c r="H10" s="118">
        <v>0</v>
      </c>
      <c r="I10" s="118">
        <v>0</v>
      </c>
      <c r="J10" s="118">
        <v>0</v>
      </c>
      <c r="K10" s="118">
        <v>0</v>
      </c>
      <c r="L10" s="118">
        <v>0</v>
      </c>
      <c r="M10" s="118">
        <v>14.13600063323975</v>
      </c>
      <c r="N10" s="118">
        <v>4.320000171661377</v>
      </c>
      <c r="O10" s="118">
        <v>0</v>
      </c>
    </row>
    <row r="11" spans="1:55" s="5" customFormat="1" ht="21" customHeight="1">
      <c r="A11" s="56">
        <v>5</v>
      </c>
      <c r="B11" s="56" t="s">
        <v>283</v>
      </c>
      <c r="C11" s="509"/>
      <c r="D11" s="117">
        <v>0</v>
      </c>
      <c r="E11" s="117">
        <v>0</v>
      </c>
      <c r="F11" s="117">
        <v>2.976000070571899</v>
      </c>
      <c r="G11" s="117">
        <v>0.72000002861022949</v>
      </c>
      <c r="H11" s="117">
        <v>0.74400001764297485</v>
      </c>
      <c r="I11" s="117">
        <v>0</v>
      </c>
      <c r="J11" s="117">
        <v>0</v>
      </c>
      <c r="K11" s="117">
        <v>0</v>
      </c>
      <c r="L11" s="117">
        <v>0</v>
      </c>
      <c r="M11" s="117">
        <v>0</v>
      </c>
      <c r="N11" s="117">
        <v>0</v>
      </c>
      <c r="O11" s="117">
        <v>0</v>
      </c>
    </row>
    <row r="12" spans="1:55" s="5" customFormat="1" ht="21" customHeight="1">
      <c r="A12" s="56">
        <v>6</v>
      </c>
      <c r="B12" s="56" t="s">
        <v>284</v>
      </c>
      <c r="C12" s="509"/>
      <c r="D12" s="118">
        <v>0</v>
      </c>
      <c r="E12" s="118">
        <v>0</v>
      </c>
      <c r="F12" s="118">
        <v>19.343999862670898</v>
      </c>
      <c r="G12" s="118">
        <v>15.1200008392334</v>
      </c>
      <c r="H12" s="118">
        <v>3.720000267028809</v>
      </c>
      <c r="I12" s="118">
        <v>0</v>
      </c>
      <c r="J12" s="118">
        <v>0</v>
      </c>
      <c r="K12" s="118">
        <v>5.9520001411437988</v>
      </c>
      <c r="L12" s="118">
        <v>0</v>
      </c>
      <c r="M12" s="118">
        <v>1.4880000352859499</v>
      </c>
      <c r="N12" s="118">
        <v>0.72000002861022949</v>
      </c>
      <c r="O12" s="118">
        <v>0</v>
      </c>
    </row>
    <row r="13" spans="1:55" s="5" customFormat="1" ht="21" customHeight="1">
      <c r="A13" s="56">
        <v>7</v>
      </c>
      <c r="B13" s="56" t="s">
        <v>286</v>
      </c>
      <c r="C13" s="509"/>
      <c r="D13" s="117">
        <v>0</v>
      </c>
      <c r="E13" s="117">
        <v>0.69600003957748413</v>
      </c>
      <c r="F13" s="117">
        <v>1.4880000352859499</v>
      </c>
      <c r="G13" s="117">
        <v>0</v>
      </c>
      <c r="H13" s="117">
        <v>0</v>
      </c>
      <c r="I13" s="117">
        <v>0</v>
      </c>
      <c r="J13" s="117">
        <v>0</v>
      </c>
      <c r="K13" s="117">
        <v>0</v>
      </c>
      <c r="L13" s="117">
        <v>0</v>
      </c>
      <c r="M13" s="117">
        <v>0</v>
      </c>
      <c r="N13" s="117">
        <v>0</v>
      </c>
      <c r="O13" s="117">
        <v>0</v>
      </c>
    </row>
    <row r="14" spans="1:55" s="5" customFormat="1" ht="21" customHeight="1">
      <c r="A14" s="56">
        <v>8</v>
      </c>
      <c r="B14" s="56" t="s">
        <v>288</v>
      </c>
      <c r="C14" s="509"/>
      <c r="D14" s="118">
        <v>0</v>
      </c>
      <c r="E14" s="118">
        <v>0.69600003957748413</v>
      </c>
      <c r="F14" s="118">
        <v>23.808000564575199</v>
      </c>
      <c r="G14" s="118">
        <v>3.600000143051147</v>
      </c>
      <c r="H14" s="118">
        <v>0</v>
      </c>
      <c r="I14" s="118">
        <v>0</v>
      </c>
      <c r="J14" s="118">
        <v>0</v>
      </c>
      <c r="K14" s="118">
        <v>0</v>
      </c>
      <c r="L14" s="118">
        <v>0</v>
      </c>
      <c r="M14" s="118">
        <v>8.1840009689331055</v>
      </c>
      <c r="N14" s="118">
        <v>2.880000114440918</v>
      </c>
      <c r="O14" s="118">
        <v>0</v>
      </c>
    </row>
    <row r="15" spans="1:55" s="5" customFormat="1" ht="21" customHeight="1">
      <c r="A15" s="56">
        <v>9</v>
      </c>
      <c r="B15" s="108" t="s">
        <v>290</v>
      </c>
      <c r="C15" s="509"/>
      <c r="D15" s="117">
        <v>0.74400001764297485</v>
      </c>
      <c r="E15" s="117">
        <v>16.704000473022461</v>
      </c>
      <c r="F15" s="117">
        <v>10.416000366210939</v>
      </c>
      <c r="G15" s="117">
        <v>0</v>
      </c>
      <c r="H15" s="117">
        <v>0</v>
      </c>
      <c r="I15" s="117">
        <v>0</v>
      </c>
      <c r="J15" s="117">
        <v>0</v>
      </c>
      <c r="K15" s="117">
        <v>0</v>
      </c>
      <c r="L15" s="117">
        <v>0</v>
      </c>
      <c r="M15" s="117">
        <v>0</v>
      </c>
      <c r="N15" s="117">
        <v>0</v>
      </c>
      <c r="O15" s="117">
        <v>0.74400001764297485</v>
      </c>
    </row>
    <row r="16" spans="1:55" s="5" customFormat="1" ht="21" customHeight="1">
      <c r="A16" s="56">
        <v>10</v>
      </c>
      <c r="B16" s="56" t="s">
        <v>292</v>
      </c>
      <c r="C16" s="509"/>
      <c r="D16" s="118">
        <v>0.74400001764297485</v>
      </c>
      <c r="E16" s="118">
        <v>0</v>
      </c>
      <c r="F16" s="118">
        <v>1.4880000352859499</v>
      </c>
      <c r="G16" s="118">
        <v>1.440000057220459</v>
      </c>
      <c r="H16" s="118">
        <v>0.74400001764297485</v>
      </c>
      <c r="I16" s="118">
        <v>0</v>
      </c>
      <c r="J16" s="118">
        <v>0</v>
      </c>
      <c r="K16" s="118">
        <v>127.2239990234375</v>
      </c>
      <c r="L16" s="118">
        <v>2.160000085830688</v>
      </c>
      <c r="M16" s="118">
        <v>9.6719999313354492</v>
      </c>
      <c r="N16" s="118">
        <v>2.880000114440918</v>
      </c>
      <c r="O16" s="118">
        <v>0.74400001764297485</v>
      </c>
    </row>
    <row r="17" spans="1:15" s="5" customFormat="1" ht="21" customHeight="1">
      <c r="A17" s="56">
        <v>11</v>
      </c>
      <c r="B17" s="56" t="s">
        <v>294</v>
      </c>
      <c r="C17" s="513"/>
      <c r="D17" s="117">
        <v>0</v>
      </c>
      <c r="E17" s="117">
        <v>0</v>
      </c>
      <c r="F17" s="117">
        <v>5.9520001411437988</v>
      </c>
      <c r="G17" s="117">
        <v>0.72000002861022949</v>
      </c>
      <c r="H17" s="117">
        <v>0.74400001764297485</v>
      </c>
      <c r="I17" s="117">
        <v>0</v>
      </c>
      <c r="J17" s="117">
        <v>0</v>
      </c>
      <c r="K17" s="117">
        <v>0.74400001764297485</v>
      </c>
      <c r="L17" s="117">
        <v>0</v>
      </c>
      <c r="M17" s="117">
        <v>0</v>
      </c>
      <c r="N17" s="117">
        <v>0</v>
      </c>
      <c r="O17" s="117">
        <v>0</v>
      </c>
    </row>
    <row r="18" spans="1:15" s="5" customFormat="1" ht="21" customHeight="1">
      <c r="A18" s="56">
        <v>12</v>
      </c>
      <c r="B18" s="56" t="s">
        <v>334</v>
      </c>
      <c r="C18" s="509"/>
      <c r="D18" s="118">
        <v>0.74400001764297485</v>
      </c>
      <c r="E18" s="118">
        <v>0.69600003957748413</v>
      </c>
      <c r="F18" s="118">
        <v>29.016000747680661</v>
      </c>
      <c r="G18" s="118">
        <v>15.840001106262211</v>
      </c>
      <c r="H18" s="118">
        <v>9.6719999313354492</v>
      </c>
      <c r="I18" s="118">
        <v>1.440000057220459</v>
      </c>
      <c r="J18" s="118">
        <v>1.440000057220459</v>
      </c>
      <c r="K18" s="118">
        <v>55.800003051757813</v>
      </c>
      <c r="L18" s="118">
        <v>0.72000002861022949</v>
      </c>
      <c r="M18" s="118">
        <v>10.416000366210939</v>
      </c>
      <c r="N18" s="118">
        <v>6.4800004959106454</v>
      </c>
      <c r="O18" s="118">
        <v>0</v>
      </c>
    </row>
    <row r="19" spans="1:15" s="5" customFormat="1" ht="21" customHeight="1">
      <c r="A19" s="56">
        <v>13</v>
      </c>
      <c r="B19" s="56" t="s">
        <v>297</v>
      </c>
      <c r="C19" s="509"/>
      <c r="D19" s="117">
        <v>0</v>
      </c>
      <c r="E19" s="117">
        <v>10.440000534057621</v>
      </c>
      <c r="F19" s="117">
        <v>6.6960005760192871</v>
      </c>
      <c r="G19" s="117">
        <v>0.72000002861022949</v>
      </c>
      <c r="H19" s="117">
        <v>0</v>
      </c>
      <c r="I19" s="117">
        <v>0</v>
      </c>
      <c r="J19" s="117">
        <v>0</v>
      </c>
      <c r="K19" s="117">
        <v>0</v>
      </c>
      <c r="L19" s="117">
        <v>0</v>
      </c>
      <c r="M19" s="117">
        <v>0</v>
      </c>
      <c r="N19" s="117">
        <v>0</v>
      </c>
      <c r="O19" s="117">
        <v>0</v>
      </c>
    </row>
    <row r="20" spans="1:15" s="152" customFormat="1" ht="21" customHeight="1">
      <c r="A20" s="505" t="s">
        <v>337</v>
      </c>
      <c r="B20" s="506"/>
      <c r="C20" s="506"/>
      <c r="D20" s="506"/>
      <c r="E20" s="506"/>
      <c r="F20" s="506"/>
      <c r="G20" s="506"/>
      <c r="H20" s="506"/>
      <c r="I20" s="506"/>
      <c r="J20" s="506"/>
      <c r="K20" s="507"/>
      <c r="L20" s="381"/>
      <c r="M20" s="382"/>
      <c r="N20" s="382"/>
      <c r="O20" s="380" t="s">
        <v>301</v>
      </c>
    </row>
  </sheetData>
  <mergeCells count="7">
    <mergeCell ref="A20:K20"/>
    <mergeCell ref="A4:O4"/>
    <mergeCell ref="A5:A6"/>
    <mergeCell ref="B5:B6"/>
    <mergeCell ref="C5:C6"/>
    <mergeCell ref="D5:O5"/>
    <mergeCell ref="C7:C19"/>
  </mergeCells>
  <hyperlinks>
    <hyperlink ref="A20:I20" r:id="rId1" display="المصدر: تقديرات الهيئة العامة للإحصاء بناء على بيانات الأقمار الصناعية المستمدة من منصة جيوفاني (Giovanni) التابعة لوكالة ناسا " xr:uid="{2B3A6176-407D-47A7-9EB2-CFD966D164BD}"/>
    <hyperlink ref="O20" location="'Index'!A1" display="العودة الى الفهرس" xr:uid="{5D879EF0-B24F-47B6-B3F2-D5F3741F2294}"/>
  </hyperlinks>
  <printOptions horizontalCentered="1"/>
  <pageMargins left="0.78" right="0.78740157480314965" top="0.78740157480314965" bottom="0.78740157480314965" header="0" footer="0.59055118110236227"/>
  <pageSetup paperSize="9" scale="45" orientation="landscape" r:id="rId2"/>
  <headerFooter alignWithMargins="0">
    <oddFooter>&amp;C&amp;18 1-5</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029AF-4915-4BA9-B8D5-B672046C2D09}">
  <dimension ref="A1:J21"/>
  <sheetViews>
    <sheetView showGridLines="0" view="pageBreakPreview" zoomScaleNormal="100" zoomScaleSheetLayoutView="100" workbookViewId="0">
      <selection activeCell="M5" sqref="M5"/>
    </sheetView>
  </sheetViews>
  <sheetFormatPr defaultColWidth="8.75" defaultRowHeight="19"/>
  <cols>
    <col min="1" max="1" width="4.25" style="31" customWidth="1"/>
    <col min="2" max="2" width="57.1640625" style="31" bestFit="1" customWidth="1"/>
    <col min="3" max="10" width="10.25" style="31" customWidth="1"/>
    <col min="11" max="16384" width="8.75" style="31"/>
  </cols>
  <sheetData>
    <row r="1" spans="1:10" ht="21" customHeight="1">
      <c r="A1" s="1"/>
      <c r="B1" s="1"/>
      <c r="C1" s="1"/>
      <c r="D1" s="76"/>
      <c r="E1" s="42"/>
      <c r="F1" s="42"/>
      <c r="G1" s="42"/>
      <c r="H1" s="42"/>
      <c r="I1" s="42"/>
      <c r="J1" s="42"/>
    </row>
    <row r="2" spans="1:10" ht="21" customHeight="1">
      <c r="A2" s="1"/>
      <c r="B2" s="1"/>
      <c r="C2" s="1"/>
      <c r="D2" s="76"/>
      <c r="E2" s="42"/>
      <c r="F2" s="42"/>
      <c r="G2" s="42"/>
      <c r="H2" s="42"/>
      <c r="I2" s="42"/>
      <c r="J2" s="42"/>
    </row>
    <row r="3" spans="1:10" ht="21" customHeight="1">
      <c r="A3" s="1"/>
      <c r="B3" s="1"/>
      <c r="C3" s="1"/>
      <c r="D3" s="76"/>
      <c r="E3" s="42"/>
      <c r="F3" s="42"/>
      <c r="G3" s="42"/>
      <c r="H3" s="42"/>
      <c r="I3" s="42"/>
      <c r="J3" s="42"/>
    </row>
    <row r="4" spans="1:10" ht="55" customHeight="1">
      <c r="A4" s="600" t="s">
        <v>605</v>
      </c>
      <c r="B4" s="600"/>
      <c r="C4" s="600"/>
      <c r="D4" s="600"/>
      <c r="E4" s="600"/>
      <c r="F4" s="600"/>
      <c r="G4" s="600"/>
      <c r="H4" s="600"/>
      <c r="I4" s="600"/>
      <c r="J4" s="600"/>
    </row>
    <row r="5" spans="1:10" ht="21" customHeight="1">
      <c r="A5" s="519" t="s">
        <v>718</v>
      </c>
      <c r="B5" s="519" t="s">
        <v>606</v>
      </c>
      <c r="C5" s="519" t="s">
        <v>270</v>
      </c>
      <c r="D5" s="519" t="s">
        <v>329</v>
      </c>
      <c r="E5" s="519"/>
      <c r="F5" s="519"/>
      <c r="G5" s="519"/>
      <c r="H5" s="519"/>
      <c r="I5" s="519"/>
      <c r="J5" s="519"/>
    </row>
    <row r="6" spans="1:10" ht="21" customHeight="1">
      <c r="A6" s="519"/>
      <c r="B6" s="519"/>
      <c r="C6" s="519"/>
      <c r="D6" s="59">
        <v>2018</v>
      </c>
      <c r="E6" s="59">
        <v>2019</v>
      </c>
      <c r="F6" s="59">
        <v>2020</v>
      </c>
      <c r="G6" s="59">
        <v>2021</v>
      </c>
      <c r="H6" s="59">
        <v>2022</v>
      </c>
      <c r="I6" s="59">
        <v>2023</v>
      </c>
      <c r="J6" s="59">
        <v>2024</v>
      </c>
    </row>
    <row r="7" spans="1:10" ht="21" customHeight="1">
      <c r="A7" s="59">
        <v>1</v>
      </c>
      <c r="B7" s="363" t="s">
        <v>607</v>
      </c>
      <c r="C7" s="519" t="s">
        <v>621</v>
      </c>
      <c r="D7" s="230">
        <v>451971.25799999997</v>
      </c>
      <c r="E7" s="230">
        <v>519591.89799999999</v>
      </c>
      <c r="F7" s="230">
        <v>640607.48600000003</v>
      </c>
      <c r="G7" s="230">
        <v>503049.00699999998</v>
      </c>
      <c r="H7" s="230">
        <v>532003.38300000003</v>
      </c>
      <c r="I7" s="230">
        <v>638181.12199999997</v>
      </c>
      <c r="J7" s="230">
        <v>511130.06099999999</v>
      </c>
    </row>
    <row r="8" spans="1:10" ht="21" customHeight="1">
      <c r="A8" s="59">
        <v>2</v>
      </c>
      <c r="B8" s="363" t="s">
        <v>608</v>
      </c>
      <c r="C8" s="519"/>
      <c r="D8" s="40">
        <v>268467.99699999997</v>
      </c>
      <c r="E8" s="40">
        <v>300434.88099999999</v>
      </c>
      <c r="F8" s="40">
        <v>301868.01199999999</v>
      </c>
      <c r="G8" s="40">
        <v>273871.56</v>
      </c>
      <c r="H8" s="40">
        <v>327279.00400000002</v>
      </c>
      <c r="I8" s="40">
        <v>399307.92800000001</v>
      </c>
      <c r="J8" s="40">
        <v>435631.39500000002</v>
      </c>
    </row>
    <row r="9" spans="1:10" ht="21" customHeight="1">
      <c r="A9" s="59">
        <v>3</v>
      </c>
      <c r="B9" s="363" t="s">
        <v>609</v>
      </c>
      <c r="C9" s="519"/>
      <c r="D9" s="230">
        <v>5694864.6129999999</v>
      </c>
      <c r="E9" s="230">
        <v>13125406.124</v>
      </c>
      <c r="F9" s="230">
        <v>13738854.363</v>
      </c>
      <c r="G9" s="230">
        <v>12183019.069</v>
      </c>
      <c r="H9" s="230">
        <v>14686995.998</v>
      </c>
      <c r="I9" s="230">
        <v>11259833.282</v>
      </c>
      <c r="J9" s="230">
        <v>14264381.489</v>
      </c>
    </row>
    <row r="10" spans="1:10" ht="21" customHeight="1">
      <c r="A10" s="59">
        <v>4</v>
      </c>
      <c r="B10" s="363" t="s">
        <v>610</v>
      </c>
      <c r="C10" s="519"/>
      <c r="D10" s="40">
        <v>1959027.4380000001</v>
      </c>
      <c r="E10" s="40">
        <v>1925842.84</v>
      </c>
      <c r="F10" s="40">
        <v>1780230.6410000001</v>
      </c>
      <c r="G10" s="40">
        <v>1378241.355</v>
      </c>
      <c r="H10" s="40">
        <v>1826567.9580000001</v>
      </c>
      <c r="I10" s="40">
        <v>2686005.3289999999</v>
      </c>
      <c r="J10" s="40">
        <v>3754492.3640000001</v>
      </c>
    </row>
    <row r="11" spans="1:10" ht="21" customHeight="1">
      <c r="A11" s="59">
        <v>5</v>
      </c>
      <c r="B11" s="363" t="s">
        <v>611</v>
      </c>
      <c r="C11" s="519"/>
      <c r="D11" s="230">
        <v>4471.9170000000004</v>
      </c>
      <c r="E11" s="230">
        <v>2751.819</v>
      </c>
      <c r="F11" s="230">
        <v>3422.703</v>
      </c>
      <c r="G11" s="230">
        <v>8207.6759999999995</v>
      </c>
      <c r="H11" s="230">
        <v>11240.891</v>
      </c>
      <c r="I11" s="230">
        <v>2982.884</v>
      </c>
      <c r="J11" s="230">
        <v>6440.433</v>
      </c>
    </row>
    <row r="12" spans="1:10" ht="21" customHeight="1">
      <c r="A12" s="59">
        <v>6</v>
      </c>
      <c r="B12" s="363" t="s">
        <v>612</v>
      </c>
      <c r="C12" s="519"/>
      <c r="D12" s="40">
        <v>2488.413</v>
      </c>
      <c r="E12" s="40">
        <v>5883.3720000000003</v>
      </c>
      <c r="F12" s="40">
        <v>12462.663</v>
      </c>
      <c r="G12" s="40">
        <v>5660.3130000000001</v>
      </c>
      <c r="H12" s="40">
        <v>17903.608</v>
      </c>
      <c r="I12" s="40">
        <v>39345.228999999999</v>
      </c>
      <c r="J12" s="40">
        <v>25384.108</v>
      </c>
    </row>
    <row r="13" spans="1:10" ht="21" customHeight="1">
      <c r="A13" s="59">
        <v>7</v>
      </c>
      <c r="B13" s="363" t="s">
        <v>613</v>
      </c>
      <c r="C13" s="519"/>
      <c r="D13" s="230">
        <v>58895.351000000002</v>
      </c>
      <c r="E13" s="230">
        <v>50821.076000000001</v>
      </c>
      <c r="F13" s="230">
        <v>67718.081000000006</v>
      </c>
      <c r="G13" s="230">
        <v>58115.553</v>
      </c>
      <c r="H13" s="230">
        <v>82694.956000000006</v>
      </c>
      <c r="I13" s="230">
        <v>122012.86599999999</v>
      </c>
      <c r="J13" s="230">
        <v>168186.141</v>
      </c>
    </row>
    <row r="14" spans="1:10" ht="21" customHeight="1">
      <c r="A14" s="59">
        <v>8</v>
      </c>
      <c r="B14" s="363" t="s">
        <v>614</v>
      </c>
      <c r="C14" s="519"/>
      <c r="D14" s="40">
        <v>2234872.4730000002</v>
      </c>
      <c r="E14" s="40">
        <v>2390660.8539999998</v>
      </c>
      <c r="F14" s="40">
        <v>3050101.7689999999</v>
      </c>
      <c r="G14" s="40">
        <v>2351898.7069999999</v>
      </c>
      <c r="H14" s="40">
        <v>1828734.1980000001</v>
      </c>
      <c r="I14" s="40">
        <v>1177756.0530000001</v>
      </c>
      <c r="J14" s="40">
        <v>1007292.904</v>
      </c>
    </row>
    <row r="15" spans="1:10" ht="21" customHeight="1">
      <c r="A15" s="59">
        <v>9</v>
      </c>
      <c r="B15" s="363" t="s">
        <v>615</v>
      </c>
      <c r="C15" s="519"/>
      <c r="D15" s="230">
        <v>4948.3770000000004</v>
      </c>
      <c r="E15" s="230">
        <v>8899.6239999999998</v>
      </c>
      <c r="F15" s="230">
        <v>3867.14</v>
      </c>
      <c r="G15" s="230">
        <v>3503.067</v>
      </c>
      <c r="H15" s="230">
        <v>5505.0159999999996</v>
      </c>
      <c r="I15" s="230">
        <v>11942.201999999999</v>
      </c>
      <c r="J15" s="230">
        <v>15157.121999999999</v>
      </c>
    </row>
    <row r="16" spans="1:10" ht="21" customHeight="1">
      <c r="A16" s="59">
        <v>10</v>
      </c>
      <c r="B16" s="363" t="s">
        <v>616</v>
      </c>
      <c r="C16" s="519"/>
      <c r="D16" s="40">
        <v>1527264.2830000001</v>
      </c>
      <c r="E16" s="40">
        <v>1909740.2990000001</v>
      </c>
      <c r="F16" s="40">
        <v>1809910.3540000001</v>
      </c>
      <c r="G16" s="40">
        <v>1413770.547</v>
      </c>
      <c r="H16" s="40">
        <v>1623031.89</v>
      </c>
      <c r="I16" s="40">
        <v>1361132.172</v>
      </c>
      <c r="J16" s="40">
        <v>1627017.0830000001</v>
      </c>
    </row>
    <row r="17" spans="1:10" ht="21" customHeight="1">
      <c r="A17" s="59">
        <v>11</v>
      </c>
      <c r="B17" s="363" t="s">
        <v>617</v>
      </c>
      <c r="C17" s="519"/>
      <c r="D17" s="230">
        <v>296633.36099999998</v>
      </c>
      <c r="E17" s="230">
        <v>366420.30499999999</v>
      </c>
      <c r="F17" s="230">
        <v>347381.25900000002</v>
      </c>
      <c r="G17" s="230">
        <v>363261.91100000002</v>
      </c>
      <c r="H17" s="230">
        <v>463176.68</v>
      </c>
      <c r="I17" s="230">
        <v>555170.64099999995</v>
      </c>
      <c r="J17" s="230">
        <v>564876.97400000005</v>
      </c>
    </row>
    <row r="18" spans="1:10" ht="21" customHeight="1">
      <c r="A18" s="59">
        <v>12</v>
      </c>
      <c r="B18" s="363" t="s">
        <v>618</v>
      </c>
      <c r="C18" s="519"/>
      <c r="D18" s="40">
        <v>2347014.5389999999</v>
      </c>
      <c r="E18" s="40">
        <v>1793204.314</v>
      </c>
      <c r="F18" s="40">
        <v>1756672.0859999999</v>
      </c>
      <c r="G18" s="40">
        <v>1298330.102</v>
      </c>
      <c r="H18" s="40">
        <v>2218463.5359999998</v>
      </c>
      <c r="I18" s="40">
        <v>2488274.4739999999</v>
      </c>
      <c r="J18" s="40">
        <v>2534860.1839999999</v>
      </c>
    </row>
    <row r="19" spans="1:10" ht="21" customHeight="1">
      <c r="A19" s="59">
        <v>13</v>
      </c>
      <c r="B19" s="363" t="s">
        <v>619</v>
      </c>
      <c r="C19" s="519"/>
      <c r="D19" s="230">
        <v>173387.71599999999</v>
      </c>
      <c r="E19" s="230">
        <v>209195.11799999999</v>
      </c>
      <c r="F19" s="230">
        <v>220954.01</v>
      </c>
      <c r="G19" s="230">
        <v>263368.22600000002</v>
      </c>
      <c r="H19" s="230">
        <v>228762.13699999999</v>
      </c>
      <c r="I19" s="230">
        <v>260472.622</v>
      </c>
      <c r="J19" s="230">
        <v>285050.24900000001</v>
      </c>
    </row>
    <row r="20" spans="1:10" ht="21" customHeight="1">
      <c r="A20" s="59">
        <v>14</v>
      </c>
      <c r="B20" s="363" t="s">
        <v>620</v>
      </c>
      <c r="C20" s="519"/>
      <c r="D20" s="40">
        <v>7624247.1169999996</v>
      </c>
      <c r="E20" s="40">
        <v>817280.63699999999</v>
      </c>
      <c r="F20" s="40">
        <v>473450.79800000001</v>
      </c>
      <c r="G20" s="40">
        <v>590149.69099999999</v>
      </c>
      <c r="H20" s="40">
        <v>697253.05099999998</v>
      </c>
      <c r="I20" s="40">
        <v>3873814.5279999999</v>
      </c>
      <c r="J20" s="40">
        <v>2973173.4720000001</v>
      </c>
    </row>
    <row r="21" spans="1:10" s="158" customFormat="1" ht="21" customHeight="1">
      <c r="A21" s="624" t="s">
        <v>622</v>
      </c>
      <c r="B21" s="624"/>
      <c r="C21" s="624"/>
      <c r="D21" s="624"/>
      <c r="E21" s="228"/>
      <c r="F21" s="228"/>
      <c r="G21" s="228"/>
      <c r="H21" s="228"/>
      <c r="I21" s="228"/>
      <c r="J21" s="380" t="s">
        <v>301</v>
      </c>
    </row>
  </sheetData>
  <mergeCells count="7">
    <mergeCell ref="A4:J4"/>
    <mergeCell ref="A21:D21"/>
    <mergeCell ref="C5:C6"/>
    <mergeCell ref="C7:C20"/>
    <mergeCell ref="A5:A6"/>
    <mergeCell ref="B5:B6"/>
    <mergeCell ref="D5:J5"/>
  </mergeCells>
  <hyperlinks>
    <hyperlink ref="J21" location="'Index'!A1" display="العودة الى الفهرس" xr:uid="{5B94DBF0-6935-4062-AA1F-13DEF0EFCF1F}"/>
  </hyperlinks>
  <pageMargins left="0.7" right="0.7" top="0.75" bottom="0.75" header="0.3" footer="0.3"/>
  <pageSetup paperSize="9" scale="48"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C394-1D4C-4504-AE81-F9566FBE1D42}">
  <dimension ref="A1:R21"/>
  <sheetViews>
    <sheetView showGridLines="0" view="pageBreakPreview" zoomScaleNormal="100" zoomScaleSheetLayoutView="100" workbookViewId="0">
      <selection activeCell="P23" sqref="P23"/>
    </sheetView>
  </sheetViews>
  <sheetFormatPr defaultColWidth="8.75" defaultRowHeight="19"/>
  <cols>
    <col min="1" max="1" width="4.25" style="31" customWidth="1"/>
    <col min="2" max="2" width="57.1640625" style="31" bestFit="1" customWidth="1"/>
    <col min="3" max="10" width="10.25" style="31" customWidth="1"/>
    <col min="11" max="16384" width="8.75" style="31"/>
  </cols>
  <sheetData>
    <row r="1" spans="1:18" ht="21" customHeight="1">
      <c r="A1" s="1"/>
      <c r="B1" s="1"/>
      <c r="C1" s="1"/>
      <c r="D1" s="76"/>
      <c r="E1" s="42"/>
      <c r="F1" s="42"/>
      <c r="G1" s="42"/>
      <c r="H1" s="42"/>
      <c r="I1" s="42"/>
      <c r="J1" s="42"/>
    </row>
    <row r="2" spans="1:18" ht="21" customHeight="1">
      <c r="A2" s="1"/>
      <c r="B2" s="1"/>
      <c r="C2" s="1"/>
      <c r="D2" s="76"/>
      <c r="E2" s="42"/>
      <c r="F2" s="42"/>
      <c r="G2" s="42"/>
      <c r="H2" s="42"/>
      <c r="I2" s="42"/>
      <c r="J2" s="42"/>
    </row>
    <row r="3" spans="1:18" ht="21" customHeight="1">
      <c r="A3" s="1"/>
      <c r="B3" s="1"/>
      <c r="C3" s="1"/>
      <c r="D3" s="76"/>
      <c r="E3" s="42"/>
      <c r="F3" s="42"/>
      <c r="G3" s="42"/>
      <c r="H3" s="42"/>
      <c r="I3" s="42"/>
      <c r="J3" s="42"/>
    </row>
    <row r="4" spans="1:18" ht="55" customHeight="1">
      <c r="A4" s="600" t="s">
        <v>623</v>
      </c>
      <c r="B4" s="600"/>
      <c r="C4" s="600"/>
      <c r="D4" s="600"/>
      <c r="E4" s="600"/>
      <c r="F4" s="600"/>
      <c r="G4" s="600"/>
      <c r="H4" s="600"/>
      <c r="I4" s="600"/>
      <c r="J4" s="600"/>
    </row>
    <row r="5" spans="1:18" ht="21" customHeight="1">
      <c r="A5" s="519" t="s">
        <v>718</v>
      </c>
      <c r="B5" s="519" t="s">
        <v>606</v>
      </c>
      <c r="C5" s="519" t="s">
        <v>270</v>
      </c>
      <c r="D5" s="519" t="s">
        <v>329</v>
      </c>
      <c r="E5" s="519"/>
      <c r="F5" s="519"/>
      <c r="G5" s="519"/>
      <c r="H5" s="519"/>
      <c r="I5" s="519"/>
      <c r="J5" s="519"/>
    </row>
    <row r="6" spans="1:18" ht="21" customHeight="1">
      <c r="A6" s="519"/>
      <c r="B6" s="519"/>
      <c r="C6" s="519"/>
      <c r="D6" s="59">
        <v>2018</v>
      </c>
      <c r="E6" s="59">
        <v>2019</v>
      </c>
      <c r="F6" s="59">
        <v>2020</v>
      </c>
      <c r="G6" s="59">
        <v>2021</v>
      </c>
      <c r="H6" s="59">
        <v>2022</v>
      </c>
      <c r="I6" s="59">
        <v>2023</v>
      </c>
      <c r="J6" s="59">
        <v>2024</v>
      </c>
    </row>
    <row r="7" spans="1:18" ht="21" customHeight="1">
      <c r="A7" s="59">
        <v>1</v>
      </c>
      <c r="B7" s="363" t="s">
        <v>607</v>
      </c>
      <c r="C7" s="519" t="s">
        <v>621</v>
      </c>
      <c r="D7" s="230">
        <v>967288.18700000003</v>
      </c>
      <c r="E7" s="230">
        <v>966915.42299999995</v>
      </c>
      <c r="F7" s="230">
        <v>968604.77300000004</v>
      </c>
      <c r="G7" s="230">
        <v>1010864.113</v>
      </c>
      <c r="H7" s="230">
        <v>1157501.2379999999</v>
      </c>
      <c r="I7" s="230">
        <v>820028.18500000006</v>
      </c>
      <c r="J7" s="230">
        <v>885393.88899999997</v>
      </c>
      <c r="L7" s="72"/>
      <c r="M7" s="72"/>
      <c r="N7" s="72"/>
      <c r="O7" s="72"/>
      <c r="P7" s="72"/>
      <c r="Q7" s="72"/>
      <c r="R7" s="72"/>
    </row>
    <row r="8" spans="1:18" ht="21" customHeight="1">
      <c r="A8" s="59">
        <v>2</v>
      </c>
      <c r="B8" s="363" t="s">
        <v>608</v>
      </c>
      <c r="C8" s="519"/>
      <c r="D8" s="40">
        <v>136929.25</v>
      </c>
      <c r="E8" s="40">
        <v>135089.43</v>
      </c>
      <c r="F8" s="40">
        <v>132282.74799999999</v>
      </c>
      <c r="G8" s="40">
        <v>169403.72500000001</v>
      </c>
      <c r="H8" s="40">
        <v>334548.98800000001</v>
      </c>
      <c r="I8" s="40">
        <v>208474.633</v>
      </c>
      <c r="J8" s="40">
        <v>209521.53</v>
      </c>
    </row>
    <row r="9" spans="1:18" ht="21" customHeight="1">
      <c r="A9" s="59">
        <v>3</v>
      </c>
      <c r="B9" s="363" t="s">
        <v>609</v>
      </c>
      <c r="C9" s="519"/>
      <c r="D9" s="230">
        <v>2339953.0150000001</v>
      </c>
      <c r="E9" s="230">
        <v>1187056.1810000001</v>
      </c>
      <c r="F9" s="230">
        <v>1153996.1229999999</v>
      </c>
      <c r="G9" s="230">
        <v>1416696.6410000001</v>
      </c>
      <c r="H9" s="230">
        <v>1169831.7660000001</v>
      </c>
      <c r="I9" s="230">
        <v>2001545.9809999999</v>
      </c>
      <c r="J9" s="230">
        <v>1052171.004</v>
      </c>
    </row>
    <row r="10" spans="1:18" ht="21" customHeight="1">
      <c r="A10" s="59">
        <v>4</v>
      </c>
      <c r="B10" s="363" t="s">
        <v>610</v>
      </c>
      <c r="C10" s="519"/>
      <c r="D10" s="40">
        <v>677774.53599999996</v>
      </c>
      <c r="E10" s="40">
        <v>545230.56900000002</v>
      </c>
      <c r="F10" s="40">
        <v>485520.391</v>
      </c>
      <c r="G10" s="40">
        <v>446405.875</v>
      </c>
      <c r="H10" s="40">
        <v>472094.76699999999</v>
      </c>
      <c r="I10" s="40">
        <v>312531.946</v>
      </c>
      <c r="J10" s="40">
        <v>291315.51</v>
      </c>
    </row>
    <row r="11" spans="1:18" ht="21" customHeight="1">
      <c r="A11" s="59">
        <v>5</v>
      </c>
      <c r="B11" s="363" t="s">
        <v>611</v>
      </c>
      <c r="C11" s="519"/>
      <c r="D11" s="230">
        <v>30209.09</v>
      </c>
      <c r="E11" s="230">
        <v>31333.235000000001</v>
      </c>
      <c r="F11" s="230">
        <v>29280.137999999999</v>
      </c>
      <c r="G11" s="230">
        <v>46366.224000000002</v>
      </c>
      <c r="H11" s="230">
        <v>55235.042000000001</v>
      </c>
      <c r="I11" s="230">
        <v>51755.961000000003</v>
      </c>
      <c r="J11" s="230">
        <v>59672.510999999999</v>
      </c>
    </row>
    <row r="12" spans="1:18" ht="21" customHeight="1">
      <c r="A12" s="59">
        <v>6</v>
      </c>
      <c r="B12" s="363" t="s">
        <v>612</v>
      </c>
      <c r="C12" s="519"/>
      <c r="D12" s="40">
        <v>20831.244999999999</v>
      </c>
      <c r="E12" s="40">
        <v>26016.183000000001</v>
      </c>
      <c r="F12" s="40">
        <v>23945.109</v>
      </c>
      <c r="G12" s="40">
        <v>31869.737000000001</v>
      </c>
      <c r="H12" s="40">
        <v>54395.425999999999</v>
      </c>
      <c r="I12" s="40">
        <v>33533.493000000002</v>
      </c>
      <c r="J12" s="40">
        <v>46646.061999999998</v>
      </c>
    </row>
    <row r="13" spans="1:18" ht="21" customHeight="1">
      <c r="A13" s="59">
        <v>7</v>
      </c>
      <c r="B13" s="363" t="s">
        <v>613</v>
      </c>
      <c r="C13" s="519"/>
      <c r="D13" s="230">
        <v>16632.491999999998</v>
      </c>
      <c r="E13" s="230">
        <v>17035.435000000001</v>
      </c>
      <c r="F13" s="230">
        <v>20308.623</v>
      </c>
      <c r="G13" s="230">
        <v>21955.329000000002</v>
      </c>
      <c r="H13" s="230">
        <v>28345.585999999999</v>
      </c>
      <c r="I13" s="230">
        <v>21059.351999999999</v>
      </c>
      <c r="J13" s="230">
        <v>22529.03</v>
      </c>
    </row>
    <row r="14" spans="1:18" ht="21" customHeight="1">
      <c r="A14" s="59">
        <v>8</v>
      </c>
      <c r="B14" s="363" t="s">
        <v>614</v>
      </c>
      <c r="C14" s="519"/>
      <c r="D14" s="40">
        <v>128057.16499999999</v>
      </c>
      <c r="E14" s="40">
        <v>121708.95699999999</v>
      </c>
      <c r="F14" s="40">
        <v>74843.64</v>
      </c>
      <c r="G14" s="40">
        <v>112651.556</v>
      </c>
      <c r="H14" s="40">
        <v>224216.348</v>
      </c>
      <c r="I14" s="40">
        <v>438384.201</v>
      </c>
      <c r="J14" s="40">
        <v>730625.55099999998</v>
      </c>
    </row>
    <row r="15" spans="1:18" ht="21" customHeight="1">
      <c r="A15" s="59">
        <v>9</v>
      </c>
      <c r="B15" s="363" t="s">
        <v>615</v>
      </c>
      <c r="C15" s="519"/>
      <c r="D15" s="230">
        <v>454.88099999999997</v>
      </c>
      <c r="E15" s="230">
        <v>458.79899999999998</v>
      </c>
      <c r="F15" s="230">
        <v>656.76099999999997</v>
      </c>
      <c r="G15" s="230">
        <v>1452.575</v>
      </c>
      <c r="H15" s="230">
        <v>1290.7819999999999</v>
      </c>
      <c r="I15" s="230">
        <v>214.952</v>
      </c>
      <c r="J15" s="230">
        <v>527.01700000000005</v>
      </c>
    </row>
    <row r="16" spans="1:18" ht="21" customHeight="1">
      <c r="A16" s="59">
        <v>10</v>
      </c>
      <c r="B16" s="363" t="s">
        <v>616</v>
      </c>
      <c r="C16" s="519"/>
      <c r="D16" s="40">
        <v>1045516.473</v>
      </c>
      <c r="E16" s="40">
        <v>888107.06599999999</v>
      </c>
      <c r="F16" s="40">
        <v>677952.71900000004</v>
      </c>
      <c r="G16" s="40">
        <v>645779.89</v>
      </c>
      <c r="H16" s="40">
        <v>710512.56900000002</v>
      </c>
      <c r="I16" s="40">
        <v>957374.19499999995</v>
      </c>
      <c r="J16" s="40">
        <v>990293.804</v>
      </c>
    </row>
    <row r="17" spans="1:10" ht="21" customHeight="1">
      <c r="A17" s="59">
        <v>11</v>
      </c>
      <c r="B17" s="363" t="s">
        <v>617</v>
      </c>
      <c r="C17" s="519"/>
      <c r="D17" s="230">
        <v>528531.24399999995</v>
      </c>
      <c r="E17" s="230">
        <v>469833.09899999999</v>
      </c>
      <c r="F17" s="230">
        <v>430240.62400000001</v>
      </c>
      <c r="G17" s="230">
        <v>491789.64600000001</v>
      </c>
      <c r="H17" s="230">
        <v>390852.386</v>
      </c>
      <c r="I17" s="230">
        <v>423043.83</v>
      </c>
      <c r="J17" s="230">
        <v>426338.12</v>
      </c>
    </row>
    <row r="18" spans="1:10" ht="21" customHeight="1">
      <c r="A18" s="59">
        <v>12</v>
      </c>
      <c r="B18" s="363" t="s">
        <v>618</v>
      </c>
      <c r="C18" s="519"/>
      <c r="D18" s="40">
        <v>6406794.4220000003</v>
      </c>
      <c r="E18" s="40">
        <v>8752458.9829999991</v>
      </c>
      <c r="F18" s="40">
        <v>8414185.3399999999</v>
      </c>
      <c r="G18" s="40">
        <v>9854420.5069999993</v>
      </c>
      <c r="H18" s="40">
        <v>10676078.085000001</v>
      </c>
      <c r="I18" s="40">
        <v>10258254.439999999</v>
      </c>
      <c r="J18" s="40">
        <v>8847348.3949999996</v>
      </c>
    </row>
    <row r="19" spans="1:10" ht="21" customHeight="1">
      <c r="A19" s="59">
        <v>13</v>
      </c>
      <c r="B19" s="363" t="s">
        <v>619</v>
      </c>
      <c r="C19" s="519"/>
      <c r="D19" s="230">
        <v>4566855.2029999997</v>
      </c>
      <c r="E19" s="230">
        <v>3974533.3859999999</v>
      </c>
      <c r="F19" s="230">
        <v>4671172.2560000001</v>
      </c>
      <c r="G19" s="230">
        <v>6844537.2359999996</v>
      </c>
      <c r="H19" s="230">
        <v>9057669.4149999991</v>
      </c>
      <c r="I19" s="230">
        <v>9621607.9629999995</v>
      </c>
      <c r="J19" s="230">
        <v>10138288.624</v>
      </c>
    </row>
    <row r="20" spans="1:10" ht="21" customHeight="1">
      <c r="A20" s="59">
        <v>14</v>
      </c>
      <c r="B20" s="363" t="s">
        <v>620</v>
      </c>
      <c r="C20" s="519"/>
      <c r="D20" s="40">
        <v>329892.44500000001</v>
      </c>
      <c r="E20" s="40">
        <v>349605.15</v>
      </c>
      <c r="F20" s="40">
        <v>411527.46100000001</v>
      </c>
      <c r="G20" s="40">
        <v>385172.45500000002</v>
      </c>
      <c r="H20" s="40">
        <v>425587.57500000001</v>
      </c>
      <c r="I20" s="40">
        <v>434925.36099999998</v>
      </c>
      <c r="J20" s="40">
        <v>465092.30800000002</v>
      </c>
    </row>
    <row r="21" spans="1:10" s="158" customFormat="1" ht="21" customHeight="1">
      <c r="A21" s="624" t="s">
        <v>624</v>
      </c>
      <c r="B21" s="624"/>
      <c r="C21" s="624"/>
      <c r="D21" s="624"/>
      <c r="E21" s="228"/>
      <c r="F21" s="228"/>
      <c r="G21" s="228"/>
      <c r="H21" s="228"/>
      <c r="I21" s="228"/>
      <c r="J21" s="380" t="s">
        <v>301</v>
      </c>
    </row>
  </sheetData>
  <mergeCells count="7">
    <mergeCell ref="A21:D21"/>
    <mergeCell ref="C5:C6"/>
    <mergeCell ref="C7:C20"/>
    <mergeCell ref="A4:J4"/>
    <mergeCell ref="A5:A6"/>
    <mergeCell ref="B5:B6"/>
    <mergeCell ref="D5:J5"/>
  </mergeCells>
  <hyperlinks>
    <hyperlink ref="J21" location="'Index'!A1" display="العودة الى الفهرس" xr:uid="{69B8FB68-5B92-45E0-8221-DF1B0374668D}"/>
  </hyperlinks>
  <pageMargins left="0.7" right="0.7" top="0.75" bottom="0.75" header="0.3" footer="0.3"/>
  <pageSetup paperSize="9" scale="48"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CA750-AE77-45BC-A8F7-C262B274167A}">
  <dimension ref="A1:R21"/>
  <sheetViews>
    <sheetView showGridLines="0" view="pageBreakPreview" zoomScaleNormal="90" zoomScaleSheetLayoutView="100" workbookViewId="0">
      <selection activeCell="R11" sqref="R11"/>
    </sheetView>
  </sheetViews>
  <sheetFormatPr defaultColWidth="8.75" defaultRowHeight="19"/>
  <cols>
    <col min="1" max="1" width="4.25" style="31" customWidth="1"/>
    <col min="2" max="2" width="42.4140625" style="31" customWidth="1"/>
    <col min="3" max="18" width="10.4140625" style="31" customWidth="1"/>
    <col min="19" max="16384" width="8.75" style="31"/>
  </cols>
  <sheetData>
    <row r="1" spans="1:18" ht="21" customHeight="1">
      <c r="A1" s="239"/>
      <c r="B1" s="239"/>
      <c r="C1" s="239"/>
      <c r="D1" s="239"/>
      <c r="E1" s="240"/>
      <c r="F1" s="240"/>
      <c r="G1" s="240"/>
      <c r="H1" s="240"/>
      <c r="I1" s="240"/>
      <c r="J1" s="240"/>
      <c r="K1" s="241"/>
      <c r="L1" s="241"/>
      <c r="M1" s="2"/>
      <c r="N1" s="2"/>
      <c r="O1" s="2"/>
      <c r="P1" s="2"/>
      <c r="Q1" s="2"/>
      <c r="R1" s="2"/>
    </row>
    <row r="2" spans="1:18" ht="21" customHeight="1">
      <c r="A2" s="239"/>
      <c r="B2" s="239"/>
      <c r="C2" s="239"/>
      <c r="D2" s="239"/>
      <c r="E2" s="240"/>
      <c r="F2" s="240"/>
      <c r="G2" s="240"/>
      <c r="H2" s="240"/>
      <c r="I2" s="240"/>
      <c r="J2" s="240"/>
      <c r="K2" s="241"/>
      <c r="L2" s="241"/>
      <c r="M2" s="2"/>
      <c r="N2" s="2"/>
      <c r="O2" s="2"/>
      <c r="P2" s="2"/>
      <c r="Q2" s="2"/>
      <c r="R2" s="2"/>
    </row>
    <row r="3" spans="1:18" ht="21" customHeight="1">
      <c r="A3" s="239"/>
      <c r="B3" s="239"/>
      <c r="C3" s="239"/>
      <c r="D3" s="239"/>
      <c r="E3" s="240"/>
      <c r="F3" s="240"/>
      <c r="G3" s="240"/>
      <c r="H3" s="240"/>
      <c r="I3" s="240"/>
      <c r="J3" s="240"/>
      <c r="K3" s="241"/>
      <c r="L3" s="241"/>
      <c r="M3" s="19"/>
      <c r="N3" s="19"/>
      <c r="O3" s="19"/>
      <c r="P3" s="19"/>
      <c r="Q3" s="19"/>
      <c r="R3" s="19"/>
    </row>
    <row r="4" spans="1:18" ht="55" customHeight="1">
      <c r="A4" s="626" t="s">
        <v>625</v>
      </c>
      <c r="B4" s="626"/>
      <c r="C4" s="626"/>
      <c r="D4" s="626"/>
      <c r="E4" s="626"/>
      <c r="F4" s="626"/>
      <c r="G4" s="626"/>
      <c r="H4" s="626"/>
      <c r="I4" s="626"/>
      <c r="J4" s="626"/>
      <c r="K4" s="626"/>
      <c r="L4" s="626"/>
      <c r="M4" s="626"/>
      <c r="N4" s="626"/>
      <c r="O4" s="626"/>
      <c r="P4" s="626"/>
      <c r="Q4" s="626"/>
      <c r="R4" s="626"/>
    </row>
    <row r="5" spans="1:18" ht="21" customHeight="1">
      <c r="A5" s="482" t="s">
        <v>718</v>
      </c>
      <c r="B5" s="482" t="s">
        <v>626</v>
      </c>
      <c r="C5" s="482" t="s">
        <v>270</v>
      </c>
      <c r="D5" s="482" t="s">
        <v>329</v>
      </c>
      <c r="E5" s="482"/>
      <c r="F5" s="482"/>
      <c r="G5" s="482"/>
      <c r="H5" s="482"/>
      <c r="I5" s="482"/>
      <c r="J5" s="482"/>
      <c r="K5" s="482"/>
      <c r="L5" s="482"/>
      <c r="M5" s="482"/>
      <c r="N5" s="482"/>
      <c r="O5" s="482"/>
      <c r="P5" s="482"/>
      <c r="Q5" s="482"/>
      <c r="R5" s="482"/>
    </row>
    <row r="6" spans="1:18" ht="21" customHeight="1">
      <c r="A6" s="482"/>
      <c r="B6" s="482"/>
      <c r="C6" s="482"/>
      <c r="D6" s="57">
        <v>2010</v>
      </c>
      <c r="E6" s="57">
        <v>2011</v>
      </c>
      <c r="F6" s="57">
        <v>2012</v>
      </c>
      <c r="G6" s="57">
        <v>2013</v>
      </c>
      <c r="H6" s="57">
        <v>2014</v>
      </c>
      <c r="I6" s="57">
        <v>2015</v>
      </c>
      <c r="J6" s="57">
        <v>2016</v>
      </c>
      <c r="K6" s="57">
        <v>2017</v>
      </c>
      <c r="L6" s="57">
        <v>2018</v>
      </c>
      <c r="M6" s="57">
        <v>2019</v>
      </c>
      <c r="N6" s="57">
        <v>2020</v>
      </c>
      <c r="O6" s="57">
        <v>2021</v>
      </c>
      <c r="P6" s="57">
        <v>2022</v>
      </c>
      <c r="Q6" s="57">
        <v>2023</v>
      </c>
      <c r="R6" s="57">
        <v>2024</v>
      </c>
    </row>
    <row r="7" spans="1:18" ht="21" customHeight="1">
      <c r="A7" s="57">
        <v>1</v>
      </c>
      <c r="B7" s="358" t="s">
        <v>627</v>
      </c>
      <c r="C7" s="627" t="s">
        <v>621</v>
      </c>
      <c r="D7" s="242">
        <v>414.15899999999999</v>
      </c>
      <c r="E7" s="242">
        <v>403.74</v>
      </c>
      <c r="F7" s="242">
        <v>437.22699999999998</v>
      </c>
      <c r="G7" s="242">
        <v>586.63699999999994</v>
      </c>
      <c r="H7" s="242">
        <v>537.86199999999997</v>
      </c>
      <c r="I7" s="242">
        <v>743.03899999999999</v>
      </c>
      <c r="J7" s="242">
        <v>490.209</v>
      </c>
      <c r="K7" s="242">
        <v>411.596</v>
      </c>
      <c r="L7" s="242">
        <v>292.49099999999999</v>
      </c>
      <c r="M7" s="242">
        <v>428.81099999999998</v>
      </c>
      <c r="N7" s="242">
        <v>401.488</v>
      </c>
      <c r="O7" s="242">
        <v>603.49</v>
      </c>
      <c r="P7" s="242">
        <v>818.59</v>
      </c>
      <c r="Q7" s="242">
        <v>850.94</v>
      </c>
      <c r="R7" s="242">
        <v>862.92499999999995</v>
      </c>
    </row>
    <row r="8" spans="1:18" ht="21" customHeight="1">
      <c r="A8" s="57">
        <v>2</v>
      </c>
      <c r="B8" s="358" t="s">
        <v>628</v>
      </c>
      <c r="C8" s="627"/>
      <c r="D8" s="243">
        <v>7446.518</v>
      </c>
      <c r="E8" s="243">
        <v>1543.38</v>
      </c>
      <c r="F8" s="243">
        <v>2314.1970000000001</v>
      </c>
      <c r="G8" s="243">
        <v>6856.0330000000004</v>
      </c>
      <c r="H8" s="243">
        <v>8713.1110000000008</v>
      </c>
      <c r="I8" s="243">
        <v>11312.724</v>
      </c>
      <c r="J8" s="243">
        <v>11320.75</v>
      </c>
      <c r="K8" s="243">
        <v>704.48</v>
      </c>
      <c r="L8" s="243">
        <v>0</v>
      </c>
      <c r="M8" s="243">
        <v>3724.0929999999998</v>
      </c>
      <c r="N8" s="243">
        <v>33587.294000000002</v>
      </c>
      <c r="O8" s="243">
        <v>22803.664000000001</v>
      </c>
      <c r="P8" s="243">
        <v>35359.404999999999</v>
      </c>
      <c r="Q8" s="243">
        <v>38209.813000000002</v>
      </c>
      <c r="R8" s="243">
        <v>27696.075000000001</v>
      </c>
    </row>
    <row r="9" spans="1:18" ht="21" customHeight="1">
      <c r="A9" s="57">
        <v>3</v>
      </c>
      <c r="B9" s="358" t="s">
        <v>629</v>
      </c>
      <c r="C9" s="627"/>
      <c r="D9" s="242">
        <v>172045.37400000001</v>
      </c>
      <c r="E9" s="242">
        <v>207430.685</v>
      </c>
      <c r="F9" s="242">
        <v>232029.59299999999</v>
      </c>
      <c r="G9" s="242">
        <v>230948.90700000001</v>
      </c>
      <c r="H9" s="242">
        <v>249573.554</v>
      </c>
      <c r="I9" s="242">
        <v>277330.55499999999</v>
      </c>
      <c r="J9" s="242">
        <v>207962.11900000001</v>
      </c>
      <c r="K9" s="242">
        <v>210220.76199999999</v>
      </c>
      <c r="L9" s="242">
        <v>179919.46100000001</v>
      </c>
      <c r="M9" s="242">
        <v>207144.67600000001</v>
      </c>
      <c r="N9" s="242">
        <v>130293.27800000001</v>
      </c>
      <c r="O9" s="242">
        <v>153824.20800000001</v>
      </c>
      <c r="P9" s="242">
        <v>158423.15599999999</v>
      </c>
      <c r="Q9" s="242">
        <v>260444.48300000001</v>
      </c>
      <c r="R9" s="242">
        <v>296422.44900000002</v>
      </c>
    </row>
    <row r="10" spans="1:18" ht="21" customHeight="1">
      <c r="A10" s="482" t="s">
        <v>364</v>
      </c>
      <c r="B10" s="482"/>
      <c r="C10" s="627"/>
      <c r="D10" s="41">
        <v>179906.05100000001</v>
      </c>
      <c r="E10" s="41">
        <v>209377.80499999999</v>
      </c>
      <c r="F10" s="41">
        <v>234781.01699999999</v>
      </c>
      <c r="G10" s="41">
        <v>238391.57700000002</v>
      </c>
      <c r="H10" s="41">
        <v>258824.527</v>
      </c>
      <c r="I10" s="41">
        <v>289386.31799999997</v>
      </c>
      <c r="J10" s="41">
        <v>219773.07800000001</v>
      </c>
      <c r="K10" s="41">
        <v>211336.83799999999</v>
      </c>
      <c r="L10" s="41">
        <v>180211.95200000002</v>
      </c>
      <c r="M10" s="41">
        <v>211297.58000000002</v>
      </c>
      <c r="N10" s="41">
        <v>164282.06</v>
      </c>
      <c r="O10" s="41">
        <v>177231.36200000002</v>
      </c>
      <c r="P10" s="41">
        <v>194601.15099999998</v>
      </c>
      <c r="Q10" s="41">
        <v>299505.23599999998</v>
      </c>
      <c r="R10" s="41">
        <v>324981.44900000002</v>
      </c>
    </row>
    <row r="11" spans="1:18" s="158" customFormat="1" ht="21" customHeight="1">
      <c r="A11" s="625" t="s">
        <v>622</v>
      </c>
      <c r="B11" s="625"/>
      <c r="C11" s="625"/>
      <c r="D11" s="625"/>
      <c r="E11" s="625"/>
      <c r="F11" s="625"/>
      <c r="G11" s="625"/>
      <c r="H11" s="625"/>
      <c r="I11" s="625"/>
      <c r="J11" s="625"/>
      <c r="K11" s="625"/>
      <c r="L11" s="625"/>
      <c r="M11" s="314"/>
      <c r="N11" s="314"/>
      <c r="O11" s="314"/>
      <c r="P11" s="314"/>
      <c r="Q11" s="314"/>
      <c r="R11" s="403" t="s">
        <v>301</v>
      </c>
    </row>
    <row r="13" spans="1:18">
      <c r="D13" s="244"/>
      <c r="E13" s="244"/>
      <c r="F13" s="244"/>
      <c r="G13" s="244"/>
      <c r="H13" s="244"/>
      <c r="I13" s="244"/>
      <c r="J13" s="244"/>
      <c r="K13" s="244"/>
      <c r="L13" s="244"/>
      <c r="M13" s="244"/>
      <c r="N13" s="244"/>
      <c r="O13" s="244"/>
      <c r="P13" s="244"/>
      <c r="Q13" s="244"/>
      <c r="R13" s="244"/>
    </row>
    <row r="14" spans="1:18">
      <c r="D14" s="245"/>
      <c r="E14" s="245"/>
      <c r="F14" s="245"/>
      <c r="G14" s="245"/>
      <c r="H14" s="245"/>
      <c r="I14" s="245"/>
      <c r="J14" s="245"/>
      <c r="K14" s="245"/>
      <c r="L14" s="245"/>
      <c r="M14" s="245"/>
      <c r="N14" s="245"/>
      <c r="O14" s="245"/>
      <c r="P14" s="245"/>
      <c r="Q14" s="245"/>
      <c r="R14" s="245"/>
    </row>
    <row r="15" spans="1:18">
      <c r="D15" s="244"/>
      <c r="E15" s="244"/>
      <c r="F15" s="244"/>
      <c r="G15" s="244"/>
      <c r="H15" s="244"/>
      <c r="I15" s="244"/>
      <c r="J15" s="244"/>
      <c r="K15" s="244"/>
      <c r="L15" s="244"/>
      <c r="M15" s="244"/>
      <c r="N15" s="244"/>
      <c r="O15" s="244"/>
      <c r="P15" s="244"/>
      <c r="Q15" s="244"/>
      <c r="R15" s="244"/>
    </row>
    <row r="16" spans="1:18">
      <c r="D16" s="107"/>
      <c r="E16" s="107"/>
      <c r="F16" s="107"/>
      <c r="G16" s="107"/>
      <c r="H16" s="107"/>
      <c r="I16" s="107"/>
      <c r="J16" s="107"/>
      <c r="K16" s="107"/>
      <c r="L16" s="107"/>
      <c r="M16" s="107"/>
      <c r="N16" s="107"/>
      <c r="O16" s="107"/>
      <c r="P16" s="107"/>
      <c r="Q16" s="107"/>
      <c r="R16" s="107"/>
    </row>
    <row r="18" spans="4:18">
      <c r="D18" s="72"/>
      <c r="E18" s="72"/>
      <c r="F18" s="72"/>
      <c r="G18" s="72"/>
      <c r="H18" s="72"/>
      <c r="I18" s="72"/>
      <c r="J18" s="72"/>
      <c r="K18" s="72"/>
      <c r="L18" s="72"/>
      <c r="M18" s="72"/>
      <c r="N18" s="72"/>
      <c r="O18" s="72"/>
      <c r="P18" s="72"/>
      <c r="Q18" s="72"/>
      <c r="R18" s="72"/>
    </row>
    <row r="19" spans="4:18">
      <c r="D19" s="72"/>
      <c r="E19" s="72"/>
      <c r="F19" s="72"/>
      <c r="G19" s="72"/>
      <c r="H19" s="72"/>
      <c r="I19" s="72"/>
      <c r="J19" s="72"/>
      <c r="K19" s="72"/>
      <c r="L19" s="72"/>
      <c r="M19" s="72"/>
      <c r="N19" s="72"/>
      <c r="O19" s="72"/>
      <c r="P19" s="72"/>
      <c r="Q19" s="72"/>
      <c r="R19" s="72"/>
    </row>
    <row r="20" spans="4:18">
      <c r="D20" s="72"/>
      <c r="E20" s="72"/>
      <c r="F20" s="72"/>
      <c r="G20" s="72"/>
      <c r="H20" s="72"/>
      <c r="I20" s="72"/>
      <c r="J20" s="72"/>
      <c r="K20" s="72"/>
      <c r="L20" s="72"/>
      <c r="M20" s="72"/>
      <c r="N20" s="72"/>
      <c r="O20" s="72"/>
      <c r="P20" s="72"/>
      <c r="Q20" s="72"/>
      <c r="R20" s="72"/>
    </row>
    <row r="21" spans="4:18">
      <c r="D21" s="72"/>
      <c r="E21" s="72"/>
      <c r="F21" s="72"/>
      <c r="G21" s="72"/>
      <c r="H21" s="72"/>
      <c r="I21" s="72"/>
      <c r="J21" s="72"/>
      <c r="K21" s="72"/>
      <c r="L21" s="72"/>
      <c r="M21" s="72"/>
      <c r="N21" s="72"/>
      <c r="O21" s="72"/>
      <c r="P21" s="72"/>
      <c r="Q21" s="72"/>
      <c r="R21" s="72"/>
    </row>
  </sheetData>
  <mergeCells count="8">
    <mergeCell ref="A11:L11"/>
    <mergeCell ref="A4:R4"/>
    <mergeCell ref="A5:A6"/>
    <mergeCell ref="B5:B6"/>
    <mergeCell ref="C5:C6"/>
    <mergeCell ref="D5:R5"/>
    <mergeCell ref="C7:C10"/>
    <mergeCell ref="A10:B10"/>
  </mergeCells>
  <hyperlinks>
    <hyperlink ref="R11" location="'Index'!A1" display="العودة الى الفهرس" xr:uid="{A3139EBF-1FA6-4560-8D5C-340C221C4A5A}"/>
  </hyperlinks>
  <pageMargins left="0.7" right="0.7" top="0.75" bottom="0.75" header="0.3" footer="0.3"/>
  <pageSetup scale="3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E4FF6-E321-44FF-95A9-3CAF5D74CE7B}">
  <dimension ref="A1:R21"/>
  <sheetViews>
    <sheetView showGridLines="0" view="pageBreakPreview" zoomScaleNormal="90" zoomScaleSheetLayoutView="100" workbookViewId="0">
      <selection activeCell="P20" sqref="P20"/>
    </sheetView>
  </sheetViews>
  <sheetFormatPr defaultColWidth="8.75" defaultRowHeight="19"/>
  <cols>
    <col min="1" max="1" width="4.25" style="31" customWidth="1"/>
    <col min="2" max="2" width="42.4140625" style="31" customWidth="1"/>
    <col min="3" max="18" width="10.4140625" style="31" customWidth="1"/>
    <col min="19" max="16384" width="8.75" style="31"/>
  </cols>
  <sheetData>
    <row r="1" spans="1:18" ht="21" customHeight="1">
      <c r="A1" s="239"/>
      <c r="B1" s="239"/>
      <c r="C1" s="239"/>
      <c r="D1" s="239"/>
      <c r="E1" s="240"/>
      <c r="F1" s="240"/>
      <c r="G1" s="240"/>
      <c r="H1" s="240"/>
      <c r="I1" s="240"/>
      <c r="J1" s="240"/>
      <c r="K1" s="241"/>
      <c r="L1" s="241"/>
      <c r="M1" s="2"/>
      <c r="N1" s="2"/>
      <c r="O1" s="2"/>
      <c r="P1" s="2"/>
      <c r="Q1" s="2"/>
      <c r="R1" s="2"/>
    </row>
    <row r="2" spans="1:18" ht="21" customHeight="1">
      <c r="A2" s="239"/>
      <c r="B2" s="239"/>
      <c r="C2" s="239"/>
      <c r="D2" s="239"/>
      <c r="E2" s="240"/>
      <c r="F2" s="240"/>
      <c r="G2" s="240"/>
      <c r="H2" s="240"/>
      <c r="I2" s="240"/>
      <c r="J2" s="240"/>
      <c r="K2" s="241"/>
      <c r="L2" s="241"/>
      <c r="M2" s="2"/>
      <c r="N2" s="2"/>
      <c r="O2" s="2"/>
      <c r="P2" s="2"/>
      <c r="Q2" s="2"/>
      <c r="R2" s="2"/>
    </row>
    <row r="3" spans="1:18" ht="21" customHeight="1">
      <c r="A3" s="239"/>
      <c r="B3" s="239"/>
      <c r="C3" s="239"/>
      <c r="D3" s="239"/>
      <c r="E3" s="240"/>
      <c r="F3" s="240"/>
      <c r="G3" s="240"/>
      <c r="H3" s="240"/>
      <c r="I3" s="240"/>
      <c r="J3" s="240"/>
      <c r="K3" s="241"/>
      <c r="L3" s="241"/>
      <c r="M3" s="19"/>
      <c r="N3" s="19"/>
      <c r="O3" s="19"/>
      <c r="P3" s="19"/>
      <c r="Q3" s="19"/>
      <c r="R3" s="19"/>
    </row>
    <row r="4" spans="1:18" s="246" customFormat="1" ht="55" customHeight="1">
      <c r="A4" s="626" t="s">
        <v>630</v>
      </c>
      <c r="B4" s="626"/>
      <c r="C4" s="626"/>
      <c r="D4" s="626"/>
      <c r="E4" s="626"/>
      <c r="F4" s="626"/>
      <c r="G4" s="626"/>
      <c r="H4" s="626"/>
      <c r="I4" s="626"/>
      <c r="J4" s="626"/>
      <c r="K4" s="626"/>
      <c r="L4" s="626"/>
      <c r="M4" s="626"/>
      <c r="N4" s="626"/>
      <c r="O4" s="626"/>
      <c r="P4" s="626"/>
      <c r="Q4" s="626"/>
      <c r="R4" s="626"/>
    </row>
    <row r="5" spans="1:18" ht="21" customHeight="1">
      <c r="A5" s="482" t="s">
        <v>718</v>
      </c>
      <c r="B5" s="482" t="s">
        <v>626</v>
      </c>
      <c r="C5" s="482" t="s">
        <v>270</v>
      </c>
      <c r="D5" s="482" t="s">
        <v>329</v>
      </c>
      <c r="E5" s="482"/>
      <c r="F5" s="482"/>
      <c r="G5" s="482"/>
      <c r="H5" s="482"/>
      <c r="I5" s="482"/>
      <c r="J5" s="482"/>
      <c r="K5" s="482"/>
      <c r="L5" s="482"/>
      <c r="M5" s="482"/>
      <c r="N5" s="482"/>
      <c r="O5" s="482"/>
      <c r="P5" s="482"/>
      <c r="Q5" s="482"/>
      <c r="R5" s="482"/>
    </row>
    <row r="6" spans="1:18" ht="21" customHeight="1">
      <c r="A6" s="482"/>
      <c r="B6" s="482"/>
      <c r="C6" s="482"/>
      <c r="D6" s="57">
        <v>2010</v>
      </c>
      <c r="E6" s="57">
        <v>2011</v>
      </c>
      <c r="F6" s="57">
        <v>2012</v>
      </c>
      <c r="G6" s="57">
        <v>2013</v>
      </c>
      <c r="H6" s="57">
        <v>2014</v>
      </c>
      <c r="I6" s="57">
        <v>2015</v>
      </c>
      <c r="J6" s="57">
        <v>2016</v>
      </c>
      <c r="K6" s="57">
        <v>2017</v>
      </c>
      <c r="L6" s="57">
        <v>2018</v>
      </c>
      <c r="M6" s="57">
        <v>2019</v>
      </c>
      <c r="N6" s="57">
        <v>2020</v>
      </c>
      <c r="O6" s="57">
        <v>2021</v>
      </c>
      <c r="P6" s="57">
        <v>2022</v>
      </c>
      <c r="Q6" s="57">
        <v>2023</v>
      </c>
      <c r="R6" s="57">
        <v>2024</v>
      </c>
    </row>
    <row r="7" spans="1:18" ht="21" customHeight="1">
      <c r="A7" s="57">
        <v>1</v>
      </c>
      <c r="B7" s="358" t="s">
        <v>627</v>
      </c>
      <c r="C7" s="627" t="s">
        <v>621</v>
      </c>
      <c r="D7" s="242">
        <v>78.73</v>
      </c>
      <c r="E7" s="242">
        <v>72.224999999999994</v>
      </c>
      <c r="F7" s="242">
        <v>34.15</v>
      </c>
      <c r="G7" s="242">
        <v>33.450000000000003</v>
      </c>
      <c r="H7" s="242">
        <v>105.4</v>
      </c>
      <c r="I7" s="242">
        <v>135.94999999999999</v>
      </c>
      <c r="J7" s="242">
        <v>111.7</v>
      </c>
      <c r="K7" s="242">
        <v>105.37</v>
      </c>
      <c r="L7" s="242">
        <v>90.8</v>
      </c>
      <c r="M7" s="242">
        <v>71.762</v>
      </c>
      <c r="N7" s="242">
        <v>53.45</v>
      </c>
      <c r="O7" s="242">
        <v>69.938999999999993</v>
      </c>
      <c r="P7" s="242">
        <v>158.29499999999999</v>
      </c>
      <c r="Q7" s="242">
        <v>67.265000000000001</v>
      </c>
      <c r="R7" s="242">
        <v>96.314999999999998</v>
      </c>
    </row>
    <row r="8" spans="1:18" ht="21" customHeight="1">
      <c r="A8" s="57">
        <v>2</v>
      </c>
      <c r="B8" s="358" t="s">
        <v>628</v>
      </c>
      <c r="C8" s="627"/>
      <c r="D8" s="243">
        <v>11.7</v>
      </c>
      <c r="E8" s="243">
        <v>13.7</v>
      </c>
      <c r="F8" s="243">
        <v>3.37</v>
      </c>
      <c r="G8" s="243">
        <v>0</v>
      </c>
      <c r="H8" s="243">
        <v>0</v>
      </c>
      <c r="I8" s="243">
        <v>0</v>
      </c>
      <c r="J8" s="243">
        <v>0</v>
      </c>
      <c r="K8" s="243">
        <v>0</v>
      </c>
      <c r="L8" s="243">
        <v>88.028999999999996</v>
      </c>
      <c r="M8" s="243">
        <v>134.18799999999999</v>
      </c>
      <c r="N8" s="243">
        <v>139.80000000000001</v>
      </c>
      <c r="O8" s="243">
        <v>921.35699999999997</v>
      </c>
      <c r="P8" s="243">
        <v>0</v>
      </c>
      <c r="Q8" s="243">
        <v>0</v>
      </c>
      <c r="R8" s="243">
        <v>8.6</v>
      </c>
    </row>
    <row r="9" spans="1:18" ht="21" customHeight="1">
      <c r="A9" s="57">
        <v>3</v>
      </c>
      <c r="B9" s="358" t="s">
        <v>629</v>
      </c>
      <c r="C9" s="627"/>
      <c r="D9" s="242">
        <v>11632.404</v>
      </c>
      <c r="E9" s="242">
        <v>12691.553</v>
      </c>
      <c r="F9" s="242">
        <v>9849.3369999999995</v>
      </c>
      <c r="G9" s="242">
        <v>223.77500000000001</v>
      </c>
      <c r="H9" s="242">
        <v>0</v>
      </c>
      <c r="I9" s="242">
        <v>233.93100000000001</v>
      </c>
      <c r="J9" s="242">
        <v>2.4300000000000002</v>
      </c>
      <c r="K9" s="242">
        <v>5.3949999999999996</v>
      </c>
      <c r="L9" s="242">
        <v>1202.54</v>
      </c>
      <c r="M9" s="242">
        <v>2795.6669999999999</v>
      </c>
      <c r="N9" s="242">
        <v>3578.4</v>
      </c>
      <c r="O9" s="242">
        <v>2270.06</v>
      </c>
      <c r="P9" s="242">
        <v>1997.2850000000001</v>
      </c>
      <c r="Q9" s="242">
        <v>1930.895</v>
      </c>
      <c r="R9" s="242">
        <v>1955.1</v>
      </c>
    </row>
    <row r="10" spans="1:18" ht="21" customHeight="1">
      <c r="A10" s="482" t="s">
        <v>364</v>
      </c>
      <c r="B10" s="482"/>
      <c r="C10" s="627"/>
      <c r="D10" s="41">
        <v>11722.834000000001</v>
      </c>
      <c r="E10" s="41">
        <v>12777.477999999999</v>
      </c>
      <c r="F10" s="41">
        <v>9886.857</v>
      </c>
      <c r="G10" s="41">
        <v>257.22500000000002</v>
      </c>
      <c r="H10" s="41">
        <v>105.4</v>
      </c>
      <c r="I10" s="41">
        <v>369.88099999999997</v>
      </c>
      <c r="J10" s="41">
        <v>114.13</v>
      </c>
      <c r="K10" s="41">
        <v>110.765</v>
      </c>
      <c r="L10" s="41">
        <v>1381.3689999999999</v>
      </c>
      <c r="M10" s="41">
        <v>3001.6170000000002</v>
      </c>
      <c r="N10" s="41">
        <v>3771.65</v>
      </c>
      <c r="O10" s="41">
        <v>3261.3560000000002</v>
      </c>
      <c r="P10" s="41">
        <v>2155.58</v>
      </c>
      <c r="Q10" s="41">
        <v>1998.16</v>
      </c>
      <c r="R10" s="41">
        <v>2060.0149999999999</v>
      </c>
    </row>
    <row r="11" spans="1:18" s="158" customFormat="1" ht="21" customHeight="1">
      <c r="A11" s="625" t="s">
        <v>622</v>
      </c>
      <c r="B11" s="625"/>
      <c r="C11" s="625"/>
      <c r="D11" s="625"/>
      <c r="E11" s="625"/>
      <c r="F11" s="625"/>
      <c r="G11" s="625"/>
      <c r="H11" s="625"/>
      <c r="I11" s="625"/>
      <c r="J11" s="625"/>
      <c r="K11" s="625"/>
      <c r="L11" s="625"/>
      <c r="M11" s="314"/>
      <c r="N11" s="314"/>
      <c r="O11" s="314"/>
      <c r="P11" s="314"/>
      <c r="Q11" s="314"/>
      <c r="R11" s="403" t="s">
        <v>301</v>
      </c>
    </row>
    <row r="14" spans="1:18">
      <c r="C14" s="244"/>
      <c r="D14" s="244"/>
      <c r="E14" s="244"/>
      <c r="F14" s="244"/>
      <c r="G14" s="244"/>
      <c r="H14" s="244"/>
      <c r="I14" s="244"/>
      <c r="J14" s="244"/>
      <c r="K14" s="244"/>
      <c r="L14" s="244"/>
      <c r="M14" s="244"/>
      <c r="N14" s="244"/>
      <c r="O14" s="244"/>
      <c r="P14" s="244"/>
      <c r="Q14" s="244"/>
    </row>
    <row r="15" spans="1:18">
      <c r="C15" s="245"/>
      <c r="D15" s="245"/>
      <c r="E15" s="245"/>
      <c r="F15" s="245"/>
      <c r="G15" s="245"/>
      <c r="H15" s="245"/>
      <c r="I15" s="245"/>
      <c r="J15" s="245"/>
      <c r="K15" s="245"/>
      <c r="L15" s="245"/>
      <c r="M15" s="245"/>
      <c r="N15" s="245"/>
      <c r="O15" s="245"/>
      <c r="P15" s="245"/>
      <c r="Q15" s="245"/>
    </row>
    <row r="16" spans="1:18">
      <c r="C16" s="244"/>
      <c r="D16" s="244"/>
      <c r="E16" s="244"/>
      <c r="F16" s="244"/>
      <c r="G16" s="244"/>
      <c r="H16" s="244"/>
      <c r="I16" s="244"/>
      <c r="J16" s="244"/>
      <c r="K16" s="244"/>
      <c r="L16" s="244"/>
      <c r="M16" s="244"/>
      <c r="N16" s="244"/>
      <c r="O16" s="244"/>
      <c r="P16" s="244"/>
      <c r="Q16" s="244"/>
    </row>
    <row r="17" spans="3:17">
      <c r="C17" s="107"/>
      <c r="D17" s="107"/>
      <c r="E17" s="107"/>
      <c r="F17" s="107"/>
      <c r="G17" s="107"/>
      <c r="H17" s="107"/>
      <c r="I17" s="107"/>
      <c r="J17" s="107"/>
      <c r="K17" s="107"/>
      <c r="L17" s="107"/>
      <c r="M17" s="107"/>
      <c r="N17" s="107"/>
      <c r="O17" s="107"/>
      <c r="P17" s="107"/>
      <c r="Q17" s="107"/>
    </row>
    <row r="18" spans="3:17">
      <c r="C18" s="72"/>
      <c r="D18" s="72"/>
      <c r="E18" s="72"/>
      <c r="F18" s="72"/>
      <c r="G18" s="72"/>
      <c r="H18" s="72"/>
      <c r="I18" s="72"/>
      <c r="J18" s="72"/>
      <c r="K18" s="72"/>
      <c r="L18" s="72"/>
      <c r="M18" s="72"/>
      <c r="N18" s="72"/>
      <c r="O18" s="72"/>
      <c r="P18" s="72"/>
      <c r="Q18" s="72"/>
    </row>
    <row r="19" spans="3:17">
      <c r="C19" s="72"/>
      <c r="D19" s="72"/>
      <c r="E19" s="72"/>
      <c r="F19" s="72"/>
      <c r="G19" s="72"/>
      <c r="H19" s="72"/>
      <c r="I19" s="72"/>
      <c r="J19" s="72"/>
      <c r="K19" s="72"/>
      <c r="L19" s="72"/>
      <c r="M19" s="72"/>
      <c r="N19" s="72"/>
      <c r="O19" s="72"/>
      <c r="P19" s="72"/>
      <c r="Q19" s="72"/>
    </row>
    <row r="20" spans="3:17">
      <c r="C20" s="72"/>
      <c r="D20" s="72"/>
      <c r="E20" s="72"/>
      <c r="F20" s="72"/>
      <c r="G20" s="72"/>
      <c r="H20" s="72"/>
      <c r="I20" s="72"/>
      <c r="J20" s="72"/>
      <c r="K20" s="72"/>
      <c r="L20" s="72"/>
      <c r="M20" s="72"/>
      <c r="N20" s="72"/>
      <c r="O20" s="72"/>
      <c r="P20" s="72"/>
      <c r="Q20" s="72"/>
    </row>
    <row r="21" spans="3:17">
      <c r="C21" s="72"/>
      <c r="D21" s="72"/>
      <c r="E21" s="72"/>
      <c r="F21" s="72"/>
      <c r="G21" s="72"/>
      <c r="H21" s="72"/>
      <c r="I21" s="72"/>
      <c r="J21" s="72"/>
      <c r="K21" s="72"/>
      <c r="L21" s="72"/>
      <c r="M21" s="72"/>
      <c r="N21" s="72"/>
      <c r="O21" s="72"/>
      <c r="P21" s="72"/>
      <c r="Q21" s="72"/>
    </row>
  </sheetData>
  <mergeCells count="8">
    <mergeCell ref="A11:L11"/>
    <mergeCell ref="A4:R4"/>
    <mergeCell ref="A5:A6"/>
    <mergeCell ref="B5:B6"/>
    <mergeCell ref="C5:C6"/>
    <mergeCell ref="D5:R5"/>
    <mergeCell ref="C7:C10"/>
    <mergeCell ref="A10:B10"/>
  </mergeCells>
  <hyperlinks>
    <hyperlink ref="R11" location="'Index'!A1" display="العودة الى الفهرس" xr:uid="{548B41D5-959C-41AF-8DC3-83DC7D98D91A}"/>
  </hyperlinks>
  <pageMargins left="0.7" right="0.7" top="0.75" bottom="0.75" header="0.3" footer="0.3"/>
  <pageSetup scale="3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679E-98AA-43CD-B999-4B0BCA2F68BB}">
  <dimension ref="A1:F12"/>
  <sheetViews>
    <sheetView showGridLines="0" view="pageBreakPreview" zoomScaleNormal="100" zoomScaleSheetLayoutView="100" workbookViewId="0">
      <selection activeCell="A10" sqref="A10"/>
    </sheetView>
  </sheetViews>
  <sheetFormatPr defaultColWidth="9" defaultRowHeight="19"/>
  <cols>
    <col min="1" max="1" width="28.83203125" style="247" customWidth="1"/>
    <col min="2" max="6" width="10.25" style="247" customWidth="1"/>
    <col min="7" max="16384" width="9" style="247"/>
  </cols>
  <sheetData>
    <row r="1" spans="1:6" ht="21" customHeight="1">
      <c r="A1" s="239"/>
      <c r="B1" s="239"/>
      <c r="C1" s="239"/>
      <c r="D1" s="42"/>
      <c r="E1" s="42"/>
      <c r="F1" s="42"/>
    </row>
    <row r="2" spans="1:6" ht="21" customHeight="1">
      <c r="A2" s="239"/>
      <c r="B2" s="239"/>
      <c r="C2" s="239"/>
      <c r="D2" s="42"/>
      <c r="E2" s="42"/>
      <c r="F2" s="42"/>
    </row>
    <row r="3" spans="1:6" ht="21" customHeight="1">
      <c r="A3" s="239"/>
      <c r="B3" s="239"/>
      <c r="C3" s="239"/>
      <c r="D3" s="42"/>
      <c r="E3" s="42"/>
      <c r="F3" s="42"/>
    </row>
    <row r="4" spans="1:6" ht="55" customHeight="1">
      <c r="A4" s="628" t="s">
        <v>631</v>
      </c>
      <c r="B4" s="628"/>
      <c r="C4" s="628"/>
      <c r="D4" s="628"/>
      <c r="E4" s="628"/>
      <c r="F4" s="628"/>
    </row>
    <row r="5" spans="1:6" ht="21" customHeight="1">
      <c r="A5" s="629" t="s">
        <v>331</v>
      </c>
      <c r="B5" s="630" t="s">
        <v>270</v>
      </c>
      <c r="C5" s="629" t="s">
        <v>329</v>
      </c>
      <c r="D5" s="629"/>
      <c r="E5" s="629"/>
      <c r="F5" s="629"/>
    </row>
    <row r="6" spans="1:6" ht="21" customHeight="1">
      <c r="A6" s="629"/>
      <c r="B6" s="631"/>
      <c r="C6" s="165">
        <v>2021</v>
      </c>
      <c r="D6" s="165">
        <v>2022</v>
      </c>
      <c r="E6" s="165">
        <v>2023</v>
      </c>
      <c r="F6" s="165">
        <v>2024</v>
      </c>
    </row>
    <row r="7" spans="1:6" ht="30" customHeight="1">
      <c r="A7" s="248" t="s">
        <v>633</v>
      </c>
      <c r="B7" s="248" t="s">
        <v>634</v>
      </c>
      <c r="C7" s="89">
        <v>35783</v>
      </c>
      <c r="D7" s="89">
        <v>58938</v>
      </c>
      <c r="E7" s="89">
        <v>57878</v>
      </c>
      <c r="F7" s="89">
        <v>103185</v>
      </c>
    </row>
    <row r="8" spans="1:6" s="316" customFormat="1" ht="21" customHeight="1">
      <c r="A8" s="541" t="s">
        <v>459</v>
      </c>
      <c r="B8" s="542"/>
      <c r="C8" s="315"/>
      <c r="D8" s="315"/>
      <c r="E8" s="315"/>
      <c r="F8" s="380" t="s">
        <v>632</v>
      </c>
    </row>
    <row r="11" spans="1:6">
      <c r="F11" s="250"/>
    </row>
    <row r="12" spans="1:6">
      <c r="F12" s="44"/>
    </row>
  </sheetData>
  <mergeCells count="5">
    <mergeCell ref="A4:F4"/>
    <mergeCell ref="A5:A6"/>
    <mergeCell ref="B5:B6"/>
    <mergeCell ref="C5:F5"/>
    <mergeCell ref="A8:B8"/>
  </mergeCells>
  <hyperlinks>
    <hyperlink ref="F8" location="'Index'!A1" display="العودة الى الفهرس" xr:uid="{2FC439C9-0E75-48F6-83A4-20EBDEEA3A6B}"/>
  </hyperlinks>
  <pageMargins left="0.7" right="0.7" top="0.75" bottom="0.75" header="0.3" footer="0.3"/>
  <pageSetup paperSize="9" scale="37"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F8EF0-F781-477D-B517-19499A2BEEB4}">
  <dimension ref="A1:P34"/>
  <sheetViews>
    <sheetView showGridLines="0" view="pageBreakPreview" zoomScaleNormal="100" zoomScaleSheetLayoutView="100" workbookViewId="0">
      <selection activeCell="A4" sqref="A4:P4"/>
    </sheetView>
  </sheetViews>
  <sheetFormatPr defaultColWidth="8" defaultRowHeight="20.149999999999999" customHeight="1"/>
  <cols>
    <col min="1" max="1" width="3.83203125" style="3" customWidth="1"/>
    <col min="2" max="2" width="18.75" style="3" customWidth="1"/>
    <col min="3" max="3" width="18.75" style="9" customWidth="1"/>
    <col min="4" max="16" width="10.25" style="9" customWidth="1"/>
    <col min="17" max="16384" width="8" style="3"/>
  </cols>
  <sheetData>
    <row r="1" spans="1:16" ht="21" customHeight="1">
      <c r="A1" s="239"/>
      <c r="B1" s="239"/>
      <c r="C1" s="239"/>
      <c r="D1" s="251"/>
      <c r="E1" s="2"/>
      <c r="F1" s="2"/>
      <c r="G1" s="2"/>
      <c r="H1" s="2"/>
      <c r="I1" s="2"/>
      <c r="J1" s="2"/>
      <c r="K1" s="2"/>
      <c r="L1" s="2"/>
      <c r="M1" s="2"/>
      <c r="N1" s="2"/>
      <c r="O1" s="2"/>
      <c r="P1" s="2"/>
    </row>
    <row r="2" spans="1:16" ht="21" customHeight="1">
      <c r="A2" s="239"/>
      <c r="B2" s="239"/>
      <c r="C2" s="239"/>
      <c r="D2" s="251"/>
      <c r="E2" s="2"/>
      <c r="F2" s="2"/>
      <c r="G2" s="2"/>
      <c r="H2" s="2"/>
      <c r="I2" s="2"/>
      <c r="J2" s="2"/>
      <c r="K2" s="2"/>
      <c r="L2" s="2"/>
      <c r="M2" s="2"/>
      <c r="N2" s="2"/>
      <c r="O2" s="2"/>
      <c r="P2" s="2"/>
    </row>
    <row r="3" spans="1:16" ht="21" customHeight="1">
      <c r="A3" s="239"/>
      <c r="B3" s="239"/>
      <c r="C3" s="239"/>
      <c r="D3" s="251"/>
      <c r="E3" s="2"/>
      <c r="F3" s="2"/>
      <c r="G3" s="2"/>
      <c r="H3" s="2"/>
      <c r="I3" s="2"/>
      <c r="J3" s="2"/>
      <c r="K3" s="2"/>
      <c r="L3" s="2"/>
      <c r="M3" s="2"/>
      <c r="N3" s="2"/>
      <c r="O3" s="2"/>
      <c r="P3" s="2"/>
    </row>
    <row r="4" spans="1:16" s="252" customFormat="1" ht="55" customHeight="1">
      <c r="A4" s="632" t="s">
        <v>635</v>
      </c>
      <c r="B4" s="633"/>
      <c r="C4" s="633"/>
      <c r="D4" s="633"/>
      <c r="E4" s="633"/>
      <c r="F4" s="633"/>
      <c r="G4" s="633"/>
      <c r="H4" s="633"/>
      <c r="I4" s="633"/>
      <c r="J4" s="633"/>
      <c r="K4" s="633"/>
      <c r="L4" s="633"/>
      <c r="M4" s="633"/>
      <c r="N4" s="633"/>
      <c r="O4" s="633"/>
      <c r="P4" s="634"/>
    </row>
    <row r="5" spans="1:16" ht="21" customHeight="1">
      <c r="A5" s="481" t="s">
        <v>718</v>
      </c>
      <c r="B5" s="481" t="s">
        <v>302</v>
      </c>
      <c r="C5" s="515" t="s">
        <v>273</v>
      </c>
      <c r="D5" s="515" t="s">
        <v>270</v>
      </c>
      <c r="E5" s="481" t="s">
        <v>258</v>
      </c>
      <c r="F5" s="481"/>
      <c r="G5" s="481"/>
      <c r="H5" s="481"/>
      <c r="I5" s="481"/>
      <c r="J5" s="481"/>
      <c r="K5" s="481"/>
      <c r="L5" s="481"/>
      <c r="M5" s="481"/>
      <c r="N5" s="481"/>
      <c r="O5" s="481"/>
      <c r="P5" s="481"/>
    </row>
    <row r="6" spans="1:16" s="6" customFormat="1" ht="21" customHeight="1">
      <c r="A6" s="481"/>
      <c r="B6" s="481"/>
      <c r="C6" s="517"/>
      <c r="D6" s="517"/>
      <c r="E6" s="57" t="s">
        <v>257</v>
      </c>
      <c r="F6" s="57" t="s">
        <v>259</v>
      </c>
      <c r="G6" s="57" t="s">
        <v>260</v>
      </c>
      <c r="H6" s="57" t="s">
        <v>261</v>
      </c>
      <c r="I6" s="57" t="s">
        <v>262</v>
      </c>
      <c r="J6" s="57" t="s">
        <v>263</v>
      </c>
      <c r="K6" s="57" t="s">
        <v>264</v>
      </c>
      <c r="L6" s="57" t="s">
        <v>265</v>
      </c>
      <c r="M6" s="57" t="s">
        <v>266</v>
      </c>
      <c r="N6" s="57" t="s">
        <v>267</v>
      </c>
      <c r="O6" s="57" t="s">
        <v>268</v>
      </c>
      <c r="P6" s="57" t="s">
        <v>269</v>
      </c>
    </row>
    <row r="7" spans="1:16" s="5" customFormat="1" ht="21" customHeight="1">
      <c r="A7" s="481">
        <v>1</v>
      </c>
      <c r="B7" s="481" t="s">
        <v>274</v>
      </c>
      <c r="C7" s="165" t="s">
        <v>339</v>
      </c>
      <c r="D7" s="481" t="s">
        <v>327</v>
      </c>
      <c r="E7" s="122">
        <v>0</v>
      </c>
      <c r="F7" s="122">
        <v>9.1</v>
      </c>
      <c r="G7" s="122">
        <v>22</v>
      </c>
      <c r="H7" s="122">
        <v>30.6</v>
      </c>
      <c r="I7" s="122">
        <v>11.6</v>
      </c>
      <c r="J7" s="122">
        <v>0</v>
      </c>
      <c r="K7" s="122">
        <v>0</v>
      </c>
      <c r="L7" s="122">
        <v>0</v>
      </c>
      <c r="M7" s="122">
        <v>0</v>
      </c>
      <c r="N7" s="122">
        <v>0</v>
      </c>
      <c r="O7" s="122">
        <v>4.9000000000000004</v>
      </c>
      <c r="P7" s="122">
        <v>0</v>
      </c>
    </row>
    <row r="8" spans="1:16" s="5" customFormat="1" ht="21" customHeight="1">
      <c r="A8" s="481"/>
      <c r="B8" s="481"/>
      <c r="C8" s="165" t="s">
        <v>305</v>
      </c>
      <c r="D8" s="481"/>
      <c r="E8" s="122">
        <v>0</v>
      </c>
      <c r="F8" s="122">
        <v>0.5</v>
      </c>
      <c r="G8" s="122">
        <v>12</v>
      </c>
      <c r="H8" s="122">
        <v>38.1</v>
      </c>
      <c r="I8" s="122">
        <v>8.4</v>
      </c>
      <c r="J8" s="122">
        <v>0</v>
      </c>
      <c r="K8" s="122">
        <v>0</v>
      </c>
      <c r="L8" s="122">
        <v>1.4</v>
      </c>
      <c r="M8" s="122">
        <v>0</v>
      </c>
      <c r="N8" s="122">
        <v>0</v>
      </c>
      <c r="O8" s="122">
        <v>0</v>
      </c>
      <c r="P8" s="122">
        <v>0</v>
      </c>
    </row>
    <row r="9" spans="1:16" s="5" customFormat="1" ht="21" customHeight="1">
      <c r="A9" s="481">
        <v>2</v>
      </c>
      <c r="B9" s="481" t="s">
        <v>276</v>
      </c>
      <c r="C9" s="165" t="s">
        <v>306</v>
      </c>
      <c r="D9" s="481"/>
      <c r="E9" s="123">
        <v>0</v>
      </c>
      <c r="F9" s="123">
        <v>2</v>
      </c>
      <c r="G9" s="123">
        <v>0</v>
      </c>
      <c r="H9" s="123">
        <v>1</v>
      </c>
      <c r="I9" s="123">
        <v>0</v>
      </c>
      <c r="J9" s="123">
        <v>0</v>
      </c>
      <c r="K9" s="123">
        <v>0</v>
      </c>
      <c r="L9" s="123">
        <v>5.4</v>
      </c>
      <c r="M9" s="123">
        <v>1.3</v>
      </c>
      <c r="N9" s="123">
        <v>0.3</v>
      </c>
      <c r="O9" s="123">
        <v>4.7</v>
      </c>
      <c r="P9" s="123">
        <v>2</v>
      </c>
    </row>
    <row r="10" spans="1:16" s="5" customFormat="1" ht="21" customHeight="1">
      <c r="A10" s="481"/>
      <c r="B10" s="481"/>
      <c r="C10" s="165" t="s">
        <v>307</v>
      </c>
      <c r="D10" s="481"/>
      <c r="E10" s="123">
        <v>0</v>
      </c>
      <c r="F10" s="123">
        <v>9.1</v>
      </c>
      <c r="G10" s="123">
        <v>5.3</v>
      </c>
      <c r="H10" s="123">
        <v>9.9</v>
      </c>
      <c r="I10" s="123">
        <v>0</v>
      </c>
      <c r="J10" s="123">
        <v>0.3</v>
      </c>
      <c r="K10" s="123">
        <v>0</v>
      </c>
      <c r="L10" s="123">
        <v>68.8</v>
      </c>
      <c r="M10" s="123">
        <v>56.9</v>
      </c>
      <c r="N10" s="123">
        <v>80.8</v>
      </c>
      <c r="O10" s="123">
        <v>25.4</v>
      </c>
      <c r="P10" s="123">
        <v>15</v>
      </c>
    </row>
    <row r="11" spans="1:16" s="5" customFormat="1" ht="21" customHeight="1">
      <c r="A11" s="481"/>
      <c r="B11" s="481"/>
      <c r="C11" s="165" t="s">
        <v>308</v>
      </c>
      <c r="D11" s="481"/>
      <c r="E11" s="123">
        <v>0.9</v>
      </c>
      <c r="F11" s="123">
        <v>0</v>
      </c>
      <c r="G11" s="123">
        <v>10.9</v>
      </c>
      <c r="H11" s="123">
        <v>98.1</v>
      </c>
      <c r="I11" s="123">
        <v>19.600000000000001</v>
      </c>
      <c r="J11" s="123">
        <v>29.2</v>
      </c>
      <c r="K11" s="123">
        <v>0</v>
      </c>
      <c r="L11" s="123">
        <v>103.4</v>
      </c>
      <c r="M11" s="123">
        <v>1.4</v>
      </c>
      <c r="N11" s="123">
        <v>88.4</v>
      </c>
      <c r="O11" s="123">
        <v>4.3</v>
      </c>
      <c r="P11" s="123">
        <v>0</v>
      </c>
    </row>
    <row r="12" spans="1:16" s="5" customFormat="1" ht="21" customHeight="1">
      <c r="A12" s="481">
        <v>3</v>
      </c>
      <c r="B12" s="481" t="s">
        <v>278</v>
      </c>
      <c r="C12" s="165" t="s">
        <v>278</v>
      </c>
      <c r="D12" s="481"/>
      <c r="E12" s="122">
        <v>0</v>
      </c>
      <c r="F12" s="122">
        <v>0</v>
      </c>
      <c r="G12" s="122">
        <v>54.7</v>
      </c>
      <c r="H12" s="27">
        <v>20.7</v>
      </c>
      <c r="I12" s="122">
        <v>0.2</v>
      </c>
      <c r="J12" s="122">
        <v>0</v>
      </c>
      <c r="K12" s="27">
        <v>0</v>
      </c>
      <c r="L12" s="122">
        <v>38.9</v>
      </c>
      <c r="M12" s="122">
        <v>0</v>
      </c>
      <c r="N12" s="27">
        <v>0.1</v>
      </c>
      <c r="O12" s="122">
        <v>11.3</v>
      </c>
      <c r="P12" s="122">
        <v>0</v>
      </c>
    </row>
    <row r="13" spans="1:16" s="5" customFormat="1" ht="21" customHeight="1">
      <c r="A13" s="481"/>
      <c r="B13" s="481"/>
      <c r="C13" s="165" t="s">
        <v>309</v>
      </c>
      <c r="D13" s="481"/>
      <c r="E13" s="122">
        <v>0</v>
      </c>
      <c r="F13" s="122">
        <v>0</v>
      </c>
      <c r="G13" s="122">
        <v>18.7</v>
      </c>
      <c r="H13" s="122">
        <v>0</v>
      </c>
      <c r="I13" s="122">
        <v>0</v>
      </c>
      <c r="J13" s="122">
        <v>0</v>
      </c>
      <c r="K13" s="122">
        <v>0</v>
      </c>
      <c r="L13" s="122">
        <v>2.2000000000000002</v>
      </c>
      <c r="M13" s="122">
        <v>0</v>
      </c>
      <c r="N13" s="122">
        <v>0</v>
      </c>
      <c r="O13" s="122">
        <v>18.5</v>
      </c>
      <c r="P13" s="122">
        <v>1.5</v>
      </c>
    </row>
    <row r="14" spans="1:16" s="5" customFormat="1" ht="21" customHeight="1">
      <c r="A14" s="165">
        <v>4</v>
      </c>
      <c r="B14" s="165" t="s">
        <v>280</v>
      </c>
      <c r="C14" s="165" t="s">
        <v>280</v>
      </c>
      <c r="D14" s="481"/>
      <c r="E14" s="123">
        <v>0</v>
      </c>
      <c r="F14" s="123">
        <v>13.7</v>
      </c>
      <c r="G14" s="123">
        <v>23.7</v>
      </c>
      <c r="H14" s="123">
        <v>25.2</v>
      </c>
      <c r="I14" s="123">
        <v>1.2</v>
      </c>
      <c r="J14" s="123">
        <v>0</v>
      </c>
      <c r="K14" s="123">
        <v>0</v>
      </c>
      <c r="L14" s="123">
        <v>0</v>
      </c>
      <c r="M14" s="123">
        <v>0</v>
      </c>
      <c r="N14" s="123">
        <v>45.4</v>
      </c>
      <c r="O14" s="123">
        <v>32.5</v>
      </c>
      <c r="P14" s="123">
        <v>3.2</v>
      </c>
    </row>
    <row r="15" spans="1:16" s="5" customFormat="1" ht="21" customHeight="1">
      <c r="A15" s="481">
        <v>5</v>
      </c>
      <c r="B15" s="481" t="s">
        <v>283</v>
      </c>
      <c r="C15" s="165" t="s">
        <v>310</v>
      </c>
      <c r="D15" s="481"/>
      <c r="E15" s="122">
        <v>2.7</v>
      </c>
      <c r="F15" s="122">
        <v>43.7</v>
      </c>
      <c r="G15" s="122">
        <v>26.8</v>
      </c>
      <c r="H15" s="122">
        <v>24.8</v>
      </c>
      <c r="I15" s="122">
        <v>48.3</v>
      </c>
      <c r="J15" s="122">
        <v>0</v>
      </c>
      <c r="K15" s="122">
        <v>0</v>
      </c>
      <c r="L15" s="122">
        <v>0</v>
      </c>
      <c r="M15" s="122">
        <v>0</v>
      </c>
      <c r="N15" s="122">
        <v>0</v>
      </c>
      <c r="O15" s="122">
        <v>8.1999999999999993</v>
      </c>
      <c r="P15" s="122">
        <v>0</v>
      </c>
    </row>
    <row r="16" spans="1:16" s="5" customFormat="1" ht="21" customHeight="1">
      <c r="A16" s="481"/>
      <c r="B16" s="481"/>
      <c r="C16" s="165" t="s">
        <v>311</v>
      </c>
      <c r="D16" s="481"/>
      <c r="E16" s="122">
        <v>0.3</v>
      </c>
      <c r="F16" s="122">
        <v>18.8</v>
      </c>
      <c r="G16" s="122">
        <v>18.600000000000001</v>
      </c>
      <c r="H16" s="122">
        <v>21.2</v>
      </c>
      <c r="I16" s="122">
        <v>25.8</v>
      </c>
      <c r="J16" s="122">
        <v>0</v>
      </c>
      <c r="K16" s="122">
        <v>0</v>
      </c>
      <c r="L16" s="122">
        <v>0</v>
      </c>
      <c r="M16" s="122">
        <v>0</v>
      </c>
      <c r="N16" s="27">
        <v>0</v>
      </c>
      <c r="O16" s="122">
        <v>0</v>
      </c>
      <c r="P16" s="27">
        <v>0</v>
      </c>
    </row>
    <row r="17" spans="1:16" s="5" customFormat="1" ht="21" customHeight="1">
      <c r="A17" s="481"/>
      <c r="B17" s="481"/>
      <c r="C17" s="165" t="s">
        <v>312</v>
      </c>
      <c r="D17" s="481"/>
      <c r="E17" s="122">
        <v>6.3</v>
      </c>
      <c r="F17" s="122">
        <v>12.2</v>
      </c>
      <c r="G17" s="122">
        <v>28.2</v>
      </c>
      <c r="H17" s="122">
        <v>12.5</v>
      </c>
      <c r="I17" s="122">
        <v>17.7</v>
      </c>
      <c r="J17" s="122">
        <v>0</v>
      </c>
      <c r="K17" s="122">
        <v>0</v>
      </c>
      <c r="L17" s="122">
        <v>0</v>
      </c>
      <c r="M17" s="122">
        <v>0</v>
      </c>
      <c r="N17" s="122">
        <v>38.5</v>
      </c>
      <c r="O17" s="122">
        <v>29.3</v>
      </c>
      <c r="P17" s="122">
        <v>0.9</v>
      </c>
    </row>
    <row r="18" spans="1:16" s="5" customFormat="1" ht="21" customHeight="1">
      <c r="A18" s="481">
        <v>6</v>
      </c>
      <c r="B18" s="481" t="s">
        <v>284</v>
      </c>
      <c r="C18" s="165" t="s">
        <v>313</v>
      </c>
      <c r="D18" s="481"/>
      <c r="E18" s="123">
        <v>0</v>
      </c>
      <c r="F18" s="123">
        <v>0.4</v>
      </c>
      <c r="G18" s="123">
        <v>15.9</v>
      </c>
      <c r="H18" s="123">
        <v>21</v>
      </c>
      <c r="I18" s="123">
        <v>8.4</v>
      </c>
      <c r="J18" s="123">
        <v>0</v>
      </c>
      <c r="K18" s="123">
        <v>0</v>
      </c>
      <c r="L18" s="123">
        <v>1.3</v>
      </c>
      <c r="M18" s="123">
        <v>0</v>
      </c>
      <c r="N18" s="123">
        <v>3</v>
      </c>
      <c r="O18" s="123">
        <v>4.7</v>
      </c>
      <c r="P18" s="123">
        <v>0</v>
      </c>
    </row>
    <row r="19" spans="1:16" s="5" customFormat="1" ht="21" customHeight="1">
      <c r="A19" s="481"/>
      <c r="B19" s="481"/>
      <c r="C19" s="165" t="s">
        <v>315</v>
      </c>
      <c r="D19" s="481"/>
      <c r="E19" s="123">
        <v>1.2</v>
      </c>
      <c r="F19" s="123">
        <v>15</v>
      </c>
      <c r="G19" s="123">
        <v>79.5</v>
      </c>
      <c r="H19" s="123">
        <v>54.1</v>
      </c>
      <c r="I19" s="123">
        <v>17.5</v>
      </c>
      <c r="J19" s="123">
        <v>6.9</v>
      </c>
      <c r="K19" s="123">
        <v>43.5</v>
      </c>
      <c r="L19" s="123">
        <v>137.30000000000001</v>
      </c>
      <c r="M19" s="123">
        <v>3.9</v>
      </c>
      <c r="N19" s="123">
        <v>1.2</v>
      </c>
      <c r="O19" s="123">
        <v>0.5</v>
      </c>
      <c r="P19" s="123">
        <v>0</v>
      </c>
    </row>
    <row r="20" spans="1:16" s="5" customFormat="1" ht="21" customHeight="1">
      <c r="A20" s="481"/>
      <c r="B20" s="481"/>
      <c r="C20" s="165" t="s">
        <v>316</v>
      </c>
      <c r="D20" s="481"/>
      <c r="E20" s="123">
        <v>1.5</v>
      </c>
      <c r="F20" s="123">
        <v>0.8</v>
      </c>
      <c r="G20" s="123">
        <v>71</v>
      </c>
      <c r="H20" s="123">
        <v>15.8</v>
      </c>
      <c r="I20" s="123">
        <v>13.9</v>
      </c>
      <c r="J20" s="123">
        <v>9.4</v>
      </c>
      <c r="K20" s="123">
        <v>33.799999999999997</v>
      </c>
      <c r="L20" s="123">
        <v>69.7</v>
      </c>
      <c r="M20" s="123">
        <v>0</v>
      </c>
      <c r="N20" s="123">
        <v>2.4</v>
      </c>
      <c r="O20" s="123">
        <v>20</v>
      </c>
      <c r="P20" s="123">
        <v>0</v>
      </c>
    </row>
    <row r="21" spans="1:16" s="5" customFormat="1" ht="21" customHeight="1">
      <c r="A21" s="481">
        <v>7</v>
      </c>
      <c r="B21" s="481" t="s">
        <v>286</v>
      </c>
      <c r="C21" s="165" t="s">
        <v>286</v>
      </c>
      <c r="D21" s="481"/>
      <c r="E21" s="122">
        <v>0.5</v>
      </c>
      <c r="F21" s="122">
        <v>8.6</v>
      </c>
      <c r="G21" s="122">
        <v>8.1</v>
      </c>
      <c r="H21" s="122">
        <v>1.4</v>
      </c>
      <c r="I21" s="122">
        <v>0</v>
      </c>
      <c r="J21" s="122">
        <v>0</v>
      </c>
      <c r="K21" s="122">
        <v>0</v>
      </c>
      <c r="L21" s="27">
        <v>0</v>
      </c>
      <c r="M21" s="27">
        <v>0</v>
      </c>
      <c r="N21" s="122">
        <v>1</v>
      </c>
      <c r="O21" s="122">
        <v>0</v>
      </c>
      <c r="P21" s="122">
        <v>0</v>
      </c>
    </row>
    <row r="22" spans="1:16" s="5" customFormat="1" ht="21" customHeight="1">
      <c r="A22" s="481"/>
      <c r="B22" s="481"/>
      <c r="C22" s="165" t="s">
        <v>317</v>
      </c>
      <c r="D22" s="481"/>
      <c r="E22" s="122">
        <v>1.4</v>
      </c>
      <c r="F22" s="122">
        <v>7.6</v>
      </c>
      <c r="G22" s="122">
        <v>7.4</v>
      </c>
      <c r="H22" s="122">
        <v>0</v>
      </c>
      <c r="I22" s="122">
        <v>0</v>
      </c>
      <c r="J22" s="122">
        <v>0</v>
      </c>
      <c r="K22" s="122">
        <v>0</v>
      </c>
      <c r="L22" s="122">
        <v>0</v>
      </c>
      <c r="M22" s="122">
        <v>0</v>
      </c>
      <c r="N22" s="122">
        <v>0</v>
      </c>
      <c r="O22" s="122">
        <v>0</v>
      </c>
      <c r="P22" s="122">
        <v>0</v>
      </c>
    </row>
    <row r="23" spans="1:16" s="5" customFormat="1" ht="21" customHeight="1">
      <c r="A23" s="165">
        <v>8</v>
      </c>
      <c r="B23" s="165" t="s">
        <v>288</v>
      </c>
      <c r="C23" s="165" t="s">
        <v>288</v>
      </c>
      <c r="D23" s="481"/>
      <c r="E23" s="123">
        <v>0</v>
      </c>
      <c r="F23" s="123">
        <v>1.8</v>
      </c>
      <c r="G23" s="123">
        <v>55.9</v>
      </c>
      <c r="H23" s="123">
        <v>2</v>
      </c>
      <c r="I23" s="123">
        <v>3.2</v>
      </c>
      <c r="J23" s="123">
        <v>0</v>
      </c>
      <c r="K23" s="123">
        <v>0</v>
      </c>
      <c r="L23" s="123">
        <v>0</v>
      </c>
      <c r="M23" s="123">
        <v>0</v>
      </c>
      <c r="N23" s="123">
        <v>49.7</v>
      </c>
      <c r="O23" s="123">
        <v>2.5</v>
      </c>
      <c r="P23" s="123">
        <v>0</v>
      </c>
    </row>
    <row r="24" spans="1:16" s="5" customFormat="1" ht="21" customHeight="1">
      <c r="A24" s="481">
        <v>9</v>
      </c>
      <c r="B24" s="481" t="s">
        <v>290</v>
      </c>
      <c r="C24" s="165" t="s">
        <v>314</v>
      </c>
      <c r="D24" s="481"/>
      <c r="E24" s="122">
        <v>1</v>
      </c>
      <c r="F24" s="122">
        <v>52.7</v>
      </c>
      <c r="G24" s="122">
        <v>16.5</v>
      </c>
      <c r="H24" s="122">
        <v>14.1</v>
      </c>
      <c r="I24" s="122">
        <v>1.9</v>
      </c>
      <c r="J24" s="122">
        <v>0</v>
      </c>
      <c r="K24" s="122">
        <v>0</v>
      </c>
      <c r="L24" s="122">
        <v>0</v>
      </c>
      <c r="M24" s="122">
        <v>0</v>
      </c>
      <c r="N24" s="122">
        <v>0.8</v>
      </c>
      <c r="O24" s="122">
        <v>70.099999999999994</v>
      </c>
      <c r="P24" s="122">
        <v>2.2999999999999998</v>
      </c>
    </row>
    <row r="25" spans="1:16" s="5" customFormat="1" ht="21" customHeight="1">
      <c r="A25" s="481"/>
      <c r="B25" s="481"/>
      <c r="C25" s="165" t="s">
        <v>318</v>
      </c>
      <c r="D25" s="481"/>
      <c r="E25" s="122">
        <v>2.7</v>
      </c>
      <c r="F25" s="122">
        <v>26.7</v>
      </c>
      <c r="G25" s="122">
        <v>18.100000000000001</v>
      </c>
      <c r="H25" s="122">
        <v>0</v>
      </c>
      <c r="I25" s="122">
        <v>0</v>
      </c>
      <c r="J25" s="27">
        <v>0</v>
      </c>
      <c r="K25" s="122">
        <v>0</v>
      </c>
      <c r="L25" s="122">
        <v>0</v>
      </c>
      <c r="M25" s="122">
        <v>0</v>
      </c>
      <c r="N25" s="122">
        <v>0</v>
      </c>
      <c r="O25" s="122">
        <v>1</v>
      </c>
      <c r="P25" s="122">
        <v>5</v>
      </c>
    </row>
    <row r="26" spans="1:16" s="5" customFormat="1" ht="21" customHeight="1">
      <c r="A26" s="481"/>
      <c r="B26" s="481"/>
      <c r="C26" s="165" t="s">
        <v>319</v>
      </c>
      <c r="D26" s="481"/>
      <c r="E26" s="122">
        <v>12.7</v>
      </c>
      <c r="F26" s="122">
        <v>42.2</v>
      </c>
      <c r="G26" s="122">
        <v>44.1</v>
      </c>
      <c r="H26" s="122">
        <v>19.7</v>
      </c>
      <c r="I26" s="122">
        <v>0.3</v>
      </c>
      <c r="J26" s="122">
        <v>0</v>
      </c>
      <c r="K26" s="122">
        <v>0</v>
      </c>
      <c r="L26" s="122">
        <v>0</v>
      </c>
      <c r="M26" s="27">
        <v>0</v>
      </c>
      <c r="N26" s="122">
        <v>5.2</v>
      </c>
      <c r="O26" s="122">
        <v>52.9</v>
      </c>
      <c r="P26" s="122">
        <v>1.4</v>
      </c>
    </row>
    <row r="27" spans="1:16" s="5" customFormat="1" ht="21" customHeight="1">
      <c r="A27" s="165">
        <v>10</v>
      </c>
      <c r="B27" s="165" t="s">
        <v>292</v>
      </c>
      <c r="C27" s="165" t="s">
        <v>292</v>
      </c>
      <c r="D27" s="481"/>
      <c r="E27" s="123">
        <v>10.3</v>
      </c>
      <c r="F27" s="123">
        <v>0</v>
      </c>
      <c r="G27" s="123">
        <v>0</v>
      </c>
      <c r="H27" s="123">
        <v>1</v>
      </c>
      <c r="I27" s="123">
        <v>0</v>
      </c>
      <c r="J27" s="123">
        <v>0.3</v>
      </c>
      <c r="K27" s="123">
        <v>10.5</v>
      </c>
      <c r="L27" s="123">
        <v>414.8</v>
      </c>
      <c r="M27" s="123">
        <v>14</v>
      </c>
      <c r="N27" s="123">
        <v>43</v>
      </c>
      <c r="O27" s="123">
        <v>12</v>
      </c>
      <c r="P27" s="123">
        <v>0</v>
      </c>
    </row>
    <row r="28" spans="1:16" s="5" customFormat="1" ht="21" customHeight="1">
      <c r="A28" s="481">
        <v>11</v>
      </c>
      <c r="B28" s="481" t="s">
        <v>294</v>
      </c>
      <c r="C28" s="165" t="s">
        <v>294</v>
      </c>
      <c r="D28" s="481"/>
      <c r="E28" s="122">
        <v>0</v>
      </c>
      <c r="F28" s="27">
        <v>0</v>
      </c>
      <c r="G28" s="122">
        <v>11.6</v>
      </c>
      <c r="H28" s="122">
        <v>5.3</v>
      </c>
      <c r="I28" s="122">
        <v>6.3</v>
      </c>
      <c r="J28" s="122">
        <v>0</v>
      </c>
      <c r="K28" s="122">
        <v>6.8</v>
      </c>
      <c r="L28" s="122">
        <v>34.4</v>
      </c>
      <c r="M28" s="122">
        <v>0</v>
      </c>
      <c r="N28" s="122">
        <v>38.6</v>
      </c>
      <c r="O28" s="122">
        <v>0</v>
      </c>
      <c r="P28" s="122">
        <v>0</v>
      </c>
    </row>
    <row r="29" spans="1:16" s="5" customFormat="1" ht="21" customHeight="1">
      <c r="A29" s="481"/>
      <c r="B29" s="481"/>
      <c r="C29" s="165" t="s">
        <v>320</v>
      </c>
      <c r="D29" s="481"/>
      <c r="E29" s="122">
        <v>0</v>
      </c>
      <c r="F29" s="122">
        <v>5.4</v>
      </c>
      <c r="G29" s="122">
        <v>7.9</v>
      </c>
      <c r="H29" s="122">
        <v>10.8</v>
      </c>
      <c r="I29" s="122">
        <v>32.799999999999997</v>
      </c>
      <c r="J29" s="122">
        <v>0</v>
      </c>
      <c r="K29" s="122">
        <v>0</v>
      </c>
      <c r="L29" s="122">
        <v>18.8</v>
      </c>
      <c r="M29" s="122">
        <v>0.6</v>
      </c>
      <c r="N29" s="27">
        <v>0</v>
      </c>
      <c r="O29" s="122">
        <v>0</v>
      </c>
      <c r="P29" s="27">
        <v>0</v>
      </c>
    </row>
    <row r="30" spans="1:16" s="5" customFormat="1" ht="21" customHeight="1">
      <c r="A30" s="165">
        <v>12</v>
      </c>
      <c r="B30" s="165" t="s">
        <v>296</v>
      </c>
      <c r="C30" s="165" t="s">
        <v>296</v>
      </c>
      <c r="D30" s="481"/>
      <c r="E30" s="123">
        <v>0.4</v>
      </c>
      <c r="F30" s="123">
        <v>0</v>
      </c>
      <c r="G30" s="123">
        <v>73.400000000000006</v>
      </c>
      <c r="H30" s="123">
        <v>37.299999999999997</v>
      </c>
      <c r="I30" s="123">
        <v>24.4</v>
      </c>
      <c r="J30" s="123">
        <v>0</v>
      </c>
      <c r="K30" s="123">
        <v>3.5</v>
      </c>
      <c r="L30" s="123">
        <v>126.8</v>
      </c>
      <c r="M30" s="123">
        <v>1.8</v>
      </c>
      <c r="N30" s="123">
        <v>10.5</v>
      </c>
      <c r="O30" s="123">
        <v>7.8</v>
      </c>
      <c r="P30" s="123">
        <v>0</v>
      </c>
    </row>
    <row r="31" spans="1:16" s="5" customFormat="1" ht="21" customHeight="1">
      <c r="A31" s="481">
        <v>13</v>
      </c>
      <c r="B31" s="481" t="s">
        <v>297</v>
      </c>
      <c r="C31" s="165" t="s">
        <v>297</v>
      </c>
      <c r="D31" s="481"/>
      <c r="E31" s="122">
        <v>0</v>
      </c>
      <c r="F31" s="122">
        <v>28.5</v>
      </c>
      <c r="G31" s="122">
        <v>21.4</v>
      </c>
      <c r="H31" s="122">
        <v>3.5</v>
      </c>
      <c r="I31" s="122">
        <v>0</v>
      </c>
      <c r="J31" s="122">
        <v>0</v>
      </c>
      <c r="K31" s="122">
        <v>0</v>
      </c>
      <c r="L31" s="122">
        <v>0</v>
      </c>
      <c r="M31" s="122">
        <v>0</v>
      </c>
      <c r="N31" s="122">
        <v>0.6</v>
      </c>
      <c r="O31" s="122">
        <v>51.2</v>
      </c>
      <c r="P31" s="122">
        <v>3.1</v>
      </c>
    </row>
    <row r="32" spans="1:16" s="7" customFormat="1" ht="21" customHeight="1">
      <c r="A32" s="481"/>
      <c r="B32" s="481"/>
      <c r="C32" s="165" t="s">
        <v>321</v>
      </c>
      <c r="D32" s="481"/>
      <c r="E32" s="122">
        <v>3.6</v>
      </c>
      <c r="F32" s="122">
        <v>11</v>
      </c>
      <c r="G32" s="122">
        <v>5.0999999999999996</v>
      </c>
      <c r="H32" s="122">
        <v>1.1000000000000001</v>
      </c>
      <c r="I32" s="122">
        <v>0.2</v>
      </c>
      <c r="J32" s="122">
        <v>0</v>
      </c>
      <c r="K32" s="122">
        <v>0</v>
      </c>
      <c r="L32" s="122">
        <v>0</v>
      </c>
      <c r="M32" s="122">
        <v>0</v>
      </c>
      <c r="N32" s="122">
        <v>0</v>
      </c>
      <c r="O32" s="122">
        <v>0.8</v>
      </c>
      <c r="P32" s="122">
        <v>0.5</v>
      </c>
    </row>
    <row r="33" spans="1:16" s="152" customFormat="1" ht="21" customHeight="1">
      <c r="A33" s="514" t="s">
        <v>347</v>
      </c>
      <c r="B33" s="514"/>
      <c r="C33" s="514"/>
      <c r="D33" s="514"/>
      <c r="E33" s="514"/>
      <c r="F33" s="514"/>
      <c r="G33" s="148"/>
      <c r="H33" s="148"/>
      <c r="I33" s="148"/>
      <c r="J33" s="149"/>
      <c r="K33" s="14"/>
      <c r="L33" s="14"/>
      <c r="M33" s="150"/>
      <c r="N33" s="14"/>
      <c r="O33" s="313"/>
      <c r="P33" s="380" t="s">
        <v>301</v>
      </c>
    </row>
    <row r="34" spans="1:16" ht="20.149999999999999" customHeight="1">
      <c r="E34" s="136"/>
      <c r="F34" s="136"/>
      <c r="G34" s="136"/>
      <c r="H34" s="136"/>
      <c r="I34" s="136"/>
      <c r="J34" s="136"/>
      <c r="K34" s="136"/>
      <c r="L34" s="136"/>
      <c r="M34" s="136"/>
      <c r="N34" s="136"/>
      <c r="O34" s="136"/>
      <c r="P34" s="136"/>
    </row>
  </sheetData>
  <mergeCells count="26">
    <mergeCell ref="A33:F33"/>
    <mergeCell ref="A4:P4"/>
    <mergeCell ref="A5:A6"/>
    <mergeCell ref="B5:B6"/>
    <mergeCell ref="C5:C6"/>
    <mergeCell ref="D5:D6"/>
    <mergeCell ref="E5:P5"/>
    <mergeCell ref="A7:A8"/>
    <mergeCell ref="B7:B8"/>
    <mergeCell ref="D7:D32"/>
    <mergeCell ref="A9:A11"/>
    <mergeCell ref="B9:B11"/>
    <mergeCell ref="A18:A20"/>
    <mergeCell ref="A28:A29"/>
    <mergeCell ref="B28:B29"/>
    <mergeCell ref="A31:A32"/>
    <mergeCell ref="B31:B32"/>
    <mergeCell ref="A12:A13"/>
    <mergeCell ref="B18:B20"/>
    <mergeCell ref="A21:A22"/>
    <mergeCell ref="B21:B22"/>
    <mergeCell ref="A24:A26"/>
    <mergeCell ref="B24:B26"/>
    <mergeCell ref="B12:B13"/>
    <mergeCell ref="A15:A17"/>
    <mergeCell ref="B15:B17"/>
  </mergeCells>
  <hyperlinks>
    <hyperlink ref="P33" location="'Index'!A1" display="العودة الى الفهرس" xr:uid="{9EC25E3C-CA92-4F37-8B51-1B04E4793776}"/>
  </hyperlinks>
  <printOptions horizontalCentered="1"/>
  <pageMargins left="0.78" right="0.78740157480314965" top="0.78740157480314965" bottom="0.78740157480314965" header="0" footer="0.59055118110236227"/>
  <pageSetup paperSize="9" scale="49" orientation="landscape" r:id="rId1"/>
  <headerFooter alignWithMargins="0">
    <oddFooter>&amp;C&amp;18 1-5</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453E5-7075-44A5-8219-99D548615BE1}">
  <dimension ref="A1:AR21"/>
  <sheetViews>
    <sheetView showGridLines="0" view="pageBreakPreview" zoomScaleNormal="100" zoomScaleSheetLayoutView="100" workbookViewId="0">
      <selection activeCell="A4" sqref="A4:D4"/>
    </sheetView>
  </sheetViews>
  <sheetFormatPr defaultColWidth="8" defaultRowHeight="20.149999999999999" customHeight="1"/>
  <cols>
    <col min="1" max="1" width="3.83203125" style="3" customWidth="1"/>
    <col min="2" max="2" width="17" style="3" customWidth="1"/>
    <col min="3" max="3" width="14.58203125" style="9" customWidth="1"/>
    <col min="4" max="4" width="20.4140625" style="9" customWidth="1"/>
    <col min="5" max="16384" width="8" style="3"/>
  </cols>
  <sheetData>
    <row r="1" spans="1:44" ht="21" customHeight="1">
      <c r="A1" s="239"/>
      <c r="B1" s="239"/>
      <c r="C1" s="239"/>
      <c r="D1" s="2"/>
    </row>
    <row r="2" spans="1:44" ht="21" customHeight="1">
      <c r="A2" s="239"/>
      <c r="B2" s="239"/>
      <c r="C2" s="239"/>
      <c r="D2" s="2"/>
    </row>
    <row r="3" spans="1:44" ht="21" customHeight="1">
      <c r="A3" s="239"/>
      <c r="B3" s="239"/>
      <c r="C3" s="239"/>
      <c r="D3" s="2"/>
    </row>
    <row r="4" spans="1:44" s="4" customFormat="1" ht="55" customHeight="1">
      <c r="A4" s="635" t="s">
        <v>639</v>
      </c>
      <c r="B4" s="636"/>
      <c r="C4" s="636"/>
      <c r="D4" s="636"/>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row>
    <row r="5" spans="1:44" s="5" customFormat="1" ht="21" customHeight="1">
      <c r="A5" s="165" t="s">
        <v>718</v>
      </c>
      <c r="B5" s="165" t="s">
        <v>302</v>
      </c>
      <c r="C5" s="173" t="s">
        <v>270</v>
      </c>
      <c r="D5" s="143" t="s">
        <v>638</v>
      </c>
    </row>
    <row r="6" spans="1:44" s="5" customFormat="1" ht="21" customHeight="1">
      <c r="A6" s="165">
        <v>1</v>
      </c>
      <c r="B6" s="165" t="s">
        <v>274</v>
      </c>
      <c r="C6" s="515" t="s">
        <v>636</v>
      </c>
      <c r="D6" s="114">
        <v>0.99241253333333335</v>
      </c>
    </row>
    <row r="7" spans="1:44" s="5" customFormat="1" ht="21" customHeight="1">
      <c r="A7" s="165">
        <v>2</v>
      </c>
      <c r="B7" s="165" t="s">
        <v>276</v>
      </c>
      <c r="C7" s="515"/>
      <c r="D7" s="115">
        <v>2.029311324444445</v>
      </c>
    </row>
    <row r="8" spans="1:44" s="5" customFormat="1" ht="21" customHeight="1">
      <c r="A8" s="165">
        <v>3</v>
      </c>
      <c r="B8" s="165" t="s">
        <v>278</v>
      </c>
      <c r="C8" s="515"/>
      <c r="D8" s="116">
        <v>0.87721549565217383</v>
      </c>
    </row>
    <row r="9" spans="1:44" s="5" customFormat="1" ht="21" customHeight="1">
      <c r="A9" s="165">
        <v>4</v>
      </c>
      <c r="B9" s="165" t="s">
        <v>280</v>
      </c>
      <c r="C9" s="515"/>
      <c r="D9" s="115">
        <v>2.4528756043478266</v>
      </c>
    </row>
    <row r="10" spans="1:44" s="5" customFormat="1" ht="21" customHeight="1">
      <c r="A10" s="165">
        <v>5</v>
      </c>
      <c r="B10" s="165" t="s">
        <v>283</v>
      </c>
      <c r="C10" s="515"/>
      <c r="D10" s="116">
        <v>2.0027329652173913</v>
      </c>
    </row>
    <row r="11" spans="1:44" s="5" customFormat="1" ht="21" customHeight="1">
      <c r="A11" s="165">
        <v>6</v>
      </c>
      <c r="B11" s="165" t="s">
        <v>284</v>
      </c>
      <c r="C11" s="515"/>
      <c r="D11" s="115">
        <v>4.387675680434783</v>
      </c>
    </row>
    <row r="12" spans="1:44" s="5" customFormat="1" ht="21" customHeight="1">
      <c r="A12" s="165">
        <v>7</v>
      </c>
      <c r="B12" s="165" t="s">
        <v>286</v>
      </c>
      <c r="C12" s="515"/>
      <c r="D12" s="116">
        <v>1.4119522543478258</v>
      </c>
    </row>
    <row r="13" spans="1:44" s="5" customFormat="1" ht="21" customHeight="1">
      <c r="A13" s="165">
        <v>8</v>
      </c>
      <c r="B13" s="165" t="s">
        <v>288</v>
      </c>
      <c r="C13" s="515"/>
      <c r="D13" s="115">
        <v>1.6984471565217392</v>
      </c>
    </row>
    <row r="14" spans="1:44" s="5" customFormat="1" ht="21" customHeight="1">
      <c r="A14" s="165">
        <v>9</v>
      </c>
      <c r="B14" s="173" t="s">
        <v>290</v>
      </c>
      <c r="C14" s="515"/>
      <c r="D14" s="116">
        <v>2.2431823413043483</v>
      </c>
    </row>
    <row r="15" spans="1:44" s="5" customFormat="1" ht="21" customHeight="1">
      <c r="A15" s="165">
        <v>10</v>
      </c>
      <c r="B15" s="165" t="s">
        <v>292</v>
      </c>
      <c r="C15" s="515"/>
      <c r="D15" s="115">
        <v>5.5085407065217398</v>
      </c>
    </row>
    <row r="16" spans="1:44" s="5" customFormat="1" ht="21" customHeight="1">
      <c r="A16" s="165">
        <v>11</v>
      </c>
      <c r="B16" s="165" t="s">
        <v>294</v>
      </c>
      <c r="C16" s="516"/>
      <c r="D16" s="116">
        <v>1.0663074275047262</v>
      </c>
    </row>
    <row r="17" spans="1:5" s="5" customFormat="1" ht="21" customHeight="1">
      <c r="A17" s="165">
        <v>12</v>
      </c>
      <c r="B17" s="165" t="s">
        <v>334</v>
      </c>
      <c r="C17" s="515"/>
      <c r="D17" s="115">
        <v>3.4602712782608704</v>
      </c>
    </row>
    <row r="18" spans="1:5" s="5" customFormat="1" ht="21" customHeight="1">
      <c r="A18" s="165">
        <v>13</v>
      </c>
      <c r="B18" s="165" t="s">
        <v>297</v>
      </c>
      <c r="C18" s="515"/>
      <c r="D18" s="116">
        <v>2.7683200043478267</v>
      </c>
    </row>
    <row r="19" spans="1:5" s="5" customFormat="1" ht="21" customHeight="1">
      <c r="A19" s="488" t="s">
        <v>637</v>
      </c>
      <c r="B19" s="490"/>
      <c r="C19" s="515"/>
      <c r="D19" s="115">
        <v>2.7456195444444447</v>
      </c>
    </row>
    <row r="20" spans="1:5" s="8" customFormat="1" ht="56.25" customHeight="1">
      <c r="A20" s="552" t="s">
        <v>337</v>
      </c>
      <c r="B20" s="553"/>
      <c r="C20" s="553"/>
      <c r="D20" s="553"/>
      <c r="E20" s="5"/>
    </row>
    <row r="21" spans="1:5" ht="20.149999999999999" customHeight="1">
      <c r="B21" s="137" t="s">
        <v>233</v>
      </c>
      <c r="D21" s="404" t="s">
        <v>301</v>
      </c>
      <c r="E21" s="5"/>
    </row>
  </sheetData>
  <mergeCells count="4">
    <mergeCell ref="A4:D4"/>
    <mergeCell ref="C6:C19"/>
    <mergeCell ref="A19:B19"/>
    <mergeCell ref="A20:D20"/>
  </mergeCells>
  <hyperlinks>
    <hyperlink ref="D21" location="'Index'!A1" display="العودة الى الفهرس" xr:uid="{CBE4B40B-BFD4-4D4B-BA37-8781C3D56FEA}"/>
    <hyperlink ref="A20" r:id="rId1" display="تقديرات الهيئة العامة للإحصاء بناء على بيانات الأقمار الصناعية المستمدة من مركز الأرشيف النشط الموزع لعمليات الأرض (Land Processes Distributed Active Archive Center – LP DAAC) – وكالة ناسا (NASA)." xr:uid="{261990E2-5BE6-4825-84A5-5769BEDED78F}"/>
  </hyperlinks>
  <printOptions horizontalCentered="1"/>
  <pageMargins left="0.78" right="0.78740157480314965" top="0.78740157480314965" bottom="0.78740157480314965" header="0" footer="0.59055118110236227"/>
  <pageSetup paperSize="9" scale="45" orientation="landscape" r:id="rId2"/>
  <headerFooter alignWithMargins="0">
    <oddFooter>&amp;C&amp;18 1-5</oddFoot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2AADF-1804-4885-9504-7E99C9FE18AE}">
  <dimension ref="A1:N8"/>
  <sheetViews>
    <sheetView showGridLines="0" view="pageBreakPreview" zoomScale="85" zoomScaleNormal="100" zoomScaleSheetLayoutView="85" workbookViewId="0">
      <selection activeCell="T4" sqref="T4"/>
    </sheetView>
  </sheetViews>
  <sheetFormatPr defaultColWidth="8.75" defaultRowHeight="19"/>
  <cols>
    <col min="1" max="1" width="34.4140625" style="31" customWidth="1"/>
    <col min="2" max="2" width="17.75" style="31" customWidth="1"/>
    <col min="3" max="14" width="10.25" style="31" customWidth="1"/>
    <col min="15" max="16384" width="8.75" style="31"/>
  </cols>
  <sheetData>
    <row r="1" spans="1:14" ht="21" customHeight="1">
      <c r="A1" s="239"/>
      <c r="B1" s="239"/>
      <c r="C1" s="239"/>
      <c r="D1" s="239"/>
      <c r="E1" s="42"/>
      <c r="F1" s="42"/>
      <c r="G1" s="42"/>
      <c r="H1" s="42"/>
      <c r="I1" s="42"/>
      <c r="J1" s="42"/>
      <c r="K1" s="42"/>
      <c r="L1" s="42"/>
      <c r="M1" s="42"/>
      <c r="N1" s="42"/>
    </row>
    <row r="2" spans="1:14" ht="21" customHeight="1">
      <c r="A2" s="239"/>
      <c r="B2" s="239"/>
      <c r="C2" s="239"/>
      <c r="D2" s="239"/>
      <c r="E2" s="42"/>
      <c r="F2" s="42"/>
      <c r="G2" s="42"/>
      <c r="H2" s="42"/>
      <c r="I2" s="42"/>
      <c r="J2" s="42"/>
      <c r="K2" s="42"/>
      <c r="L2" s="42"/>
      <c r="M2" s="42"/>
      <c r="N2" s="42"/>
    </row>
    <row r="3" spans="1:14" ht="21" customHeight="1">
      <c r="A3" s="239"/>
      <c r="B3" s="239"/>
      <c r="C3" s="239"/>
      <c r="D3" s="239"/>
      <c r="E3" s="42"/>
      <c r="F3" s="42"/>
      <c r="G3" s="42"/>
      <c r="H3" s="42"/>
      <c r="I3" s="42"/>
      <c r="J3" s="42"/>
      <c r="K3" s="42"/>
      <c r="L3" s="42"/>
      <c r="M3" s="42"/>
      <c r="N3" s="42"/>
    </row>
    <row r="4" spans="1:14" ht="55" customHeight="1">
      <c r="A4" s="638" t="s">
        <v>640</v>
      </c>
      <c r="B4" s="638"/>
      <c r="C4" s="638"/>
      <c r="D4" s="638"/>
      <c r="E4" s="638"/>
      <c r="F4" s="638"/>
      <c r="G4" s="638"/>
      <c r="H4" s="638"/>
      <c r="I4" s="638"/>
      <c r="J4" s="638"/>
      <c r="K4" s="638"/>
      <c r="L4" s="638"/>
      <c r="M4" s="638"/>
      <c r="N4" s="638"/>
    </row>
    <row r="5" spans="1:14" ht="21" customHeight="1">
      <c r="A5" s="630" t="s">
        <v>331</v>
      </c>
      <c r="B5" s="630" t="s">
        <v>400</v>
      </c>
      <c r="C5" s="639" t="s">
        <v>329</v>
      </c>
      <c r="D5" s="640"/>
      <c r="E5" s="640"/>
      <c r="F5" s="640"/>
      <c r="G5" s="640"/>
      <c r="H5" s="640"/>
      <c r="I5" s="640"/>
      <c r="J5" s="640"/>
      <c r="K5" s="640"/>
      <c r="L5" s="640"/>
      <c r="M5" s="640"/>
      <c r="N5" s="641"/>
    </row>
    <row r="6" spans="1:14" ht="21" customHeight="1">
      <c r="A6" s="631"/>
      <c r="B6" s="631"/>
      <c r="C6" s="248">
        <v>2013</v>
      </c>
      <c r="D6" s="248">
        <v>2014</v>
      </c>
      <c r="E6" s="248">
        <v>2015</v>
      </c>
      <c r="F6" s="248">
        <v>2016</v>
      </c>
      <c r="G6" s="248">
        <v>2017</v>
      </c>
      <c r="H6" s="248">
        <v>2018</v>
      </c>
      <c r="I6" s="248">
        <v>2019</v>
      </c>
      <c r="J6" s="248">
        <v>2020</v>
      </c>
      <c r="K6" s="248">
        <v>2021</v>
      </c>
      <c r="L6" s="248">
        <v>2022</v>
      </c>
      <c r="M6" s="248">
        <v>2023</v>
      </c>
      <c r="N6" s="248">
        <v>2024</v>
      </c>
    </row>
    <row r="7" spans="1:14" ht="32.15" customHeight="1">
      <c r="A7" s="248" t="s">
        <v>644</v>
      </c>
      <c r="B7" s="248" t="s">
        <v>641</v>
      </c>
      <c r="C7" s="170">
        <v>468</v>
      </c>
      <c r="D7" s="170">
        <v>358</v>
      </c>
      <c r="E7" s="170">
        <v>450</v>
      </c>
      <c r="F7" s="170">
        <v>720</v>
      </c>
      <c r="G7" s="170">
        <v>561</v>
      </c>
      <c r="H7" s="170">
        <v>1200</v>
      </c>
      <c r="I7" s="170">
        <v>970</v>
      </c>
      <c r="J7" s="170">
        <v>1297</v>
      </c>
      <c r="K7" s="170">
        <v>955</v>
      </c>
      <c r="L7" s="170">
        <v>596</v>
      </c>
      <c r="M7" s="170">
        <v>1574</v>
      </c>
      <c r="N7" s="170">
        <v>900</v>
      </c>
    </row>
    <row r="8" spans="1:14" s="158" customFormat="1" ht="21" customHeight="1">
      <c r="A8" s="637" t="s">
        <v>371</v>
      </c>
      <c r="B8" s="637"/>
      <c r="C8" s="637"/>
      <c r="D8" s="637"/>
      <c r="E8" s="637"/>
      <c r="F8" s="637"/>
      <c r="G8" s="317"/>
      <c r="H8" s="348"/>
      <c r="I8" s="348"/>
      <c r="J8" s="348"/>
      <c r="K8" s="348"/>
      <c r="L8" s="348"/>
      <c r="M8" s="348"/>
      <c r="N8" s="380" t="s">
        <v>301</v>
      </c>
    </row>
  </sheetData>
  <mergeCells count="5">
    <mergeCell ref="A8:F8"/>
    <mergeCell ref="A4:N4"/>
    <mergeCell ref="A5:A6"/>
    <mergeCell ref="B5:B6"/>
    <mergeCell ref="C5:N5"/>
  </mergeCells>
  <hyperlinks>
    <hyperlink ref="I8:N8" location="'Index'!A1" display="العودة الى الفهرس" xr:uid="{96535CE9-6791-41CD-8E35-614382651E5F}"/>
  </hyperlinks>
  <pageMargins left="0.7" right="0.7" top="0.75" bottom="0.75" header="0.3" footer="0.3"/>
  <pageSetup paperSize="9" scale="3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80576-8533-4811-BECF-074C0DDC7DC4}">
  <dimension ref="A1:H15"/>
  <sheetViews>
    <sheetView showGridLines="0" view="pageBreakPreview" zoomScaleNormal="100" zoomScaleSheetLayoutView="100" workbookViewId="0">
      <selection activeCell="A12" sqref="A12:H12"/>
    </sheetView>
  </sheetViews>
  <sheetFormatPr defaultColWidth="9" defaultRowHeight="19"/>
  <cols>
    <col min="1" max="2" width="28.83203125" style="247" customWidth="1"/>
    <col min="3" max="3" width="10.25" style="247" customWidth="1"/>
    <col min="4" max="8" width="14.4140625" style="247" customWidth="1"/>
    <col min="9" max="16384" width="9" style="247"/>
  </cols>
  <sheetData>
    <row r="1" spans="1:8" ht="21" customHeight="1">
      <c r="A1" s="42"/>
      <c r="B1" s="239"/>
      <c r="C1" s="239"/>
      <c r="D1" s="239"/>
      <c r="E1" s="42"/>
      <c r="F1" s="42"/>
      <c r="G1" s="42"/>
      <c r="H1" s="42"/>
    </row>
    <row r="2" spans="1:8" ht="21" customHeight="1">
      <c r="A2" s="42"/>
      <c r="B2" s="239"/>
      <c r="C2" s="239"/>
      <c r="D2" s="239"/>
      <c r="E2" s="42"/>
      <c r="F2" s="42"/>
      <c r="G2" s="42"/>
      <c r="H2" s="42"/>
    </row>
    <row r="3" spans="1:8" ht="21" customHeight="1">
      <c r="A3" s="42"/>
      <c r="B3" s="239"/>
      <c r="C3" s="239"/>
      <c r="D3" s="239"/>
      <c r="E3" s="42"/>
      <c r="F3" s="42"/>
      <c r="G3" s="42"/>
      <c r="H3" s="42"/>
    </row>
    <row r="4" spans="1:8" ht="55" customHeight="1">
      <c r="A4" s="628" t="s">
        <v>650</v>
      </c>
      <c r="B4" s="628"/>
      <c r="C4" s="628"/>
      <c r="D4" s="628"/>
      <c r="E4" s="628"/>
      <c r="F4" s="628"/>
      <c r="G4" s="628"/>
      <c r="H4" s="628"/>
    </row>
    <row r="5" spans="1:8" ht="21" customHeight="1">
      <c r="A5" s="629" t="s">
        <v>331</v>
      </c>
      <c r="B5" s="629" t="s">
        <v>1650</v>
      </c>
      <c r="C5" s="630" t="s">
        <v>270</v>
      </c>
      <c r="D5" s="629" t="s">
        <v>329</v>
      </c>
      <c r="E5" s="629"/>
      <c r="F5" s="629"/>
      <c r="G5" s="629"/>
      <c r="H5" s="629"/>
    </row>
    <row r="6" spans="1:8" ht="21" customHeight="1">
      <c r="A6" s="629"/>
      <c r="B6" s="629"/>
      <c r="C6" s="631"/>
      <c r="D6" s="165">
        <v>2020</v>
      </c>
      <c r="E6" s="165">
        <v>2021</v>
      </c>
      <c r="F6" s="165">
        <v>2022</v>
      </c>
      <c r="G6" s="165">
        <v>2023</v>
      </c>
      <c r="H6" s="165">
        <v>2024</v>
      </c>
    </row>
    <row r="7" spans="1:8">
      <c r="A7" s="645" t="s">
        <v>656</v>
      </c>
      <c r="B7" s="248" t="s">
        <v>647</v>
      </c>
      <c r="C7" s="648" t="s">
        <v>370</v>
      </c>
      <c r="D7" s="253">
        <v>1962718023.3576295</v>
      </c>
      <c r="E7" s="253">
        <v>2259218706.9684606</v>
      </c>
      <c r="F7" s="253">
        <v>2437861769.9212971</v>
      </c>
      <c r="G7" s="253">
        <v>2657017874.3563352</v>
      </c>
      <c r="H7" s="253">
        <v>2657600761.0294576</v>
      </c>
    </row>
    <row r="8" spans="1:8">
      <c r="A8" s="646"/>
      <c r="B8" s="248" t="s">
        <v>648</v>
      </c>
      <c r="C8" s="649"/>
      <c r="D8" s="347">
        <v>7779678709.3199663</v>
      </c>
      <c r="E8" s="347">
        <v>8980864056.4115391</v>
      </c>
      <c r="F8" s="347">
        <v>10903311845.644854</v>
      </c>
      <c r="G8" s="347">
        <v>10175614535.123665</v>
      </c>
      <c r="H8" s="347">
        <v>9831150017.9705429</v>
      </c>
    </row>
    <row r="9" spans="1:8">
      <c r="A9" s="646"/>
      <c r="B9" s="248" t="s">
        <v>645</v>
      </c>
      <c r="C9" s="649"/>
      <c r="D9" s="253">
        <v>113356074.519999</v>
      </c>
      <c r="E9" s="253">
        <v>112425848</v>
      </c>
      <c r="F9" s="253">
        <v>55676244.807142861</v>
      </c>
      <c r="G9" s="253">
        <v>35729363.958992004</v>
      </c>
      <c r="H9" s="253">
        <v>32809800.637999993</v>
      </c>
    </row>
    <row r="10" spans="1:8">
      <c r="A10" s="646"/>
      <c r="B10" s="248" t="s">
        <v>649</v>
      </c>
      <c r="C10" s="649"/>
      <c r="D10" s="347">
        <v>13431935073.859999</v>
      </c>
      <c r="E10" s="347">
        <v>13549573286.956665</v>
      </c>
      <c r="F10" s="347">
        <v>13219961323.196667</v>
      </c>
      <c r="G10" s="347">
        <v>12632978560.987499</v>
      </c>
      <c r="H10" s="347">
        <v>16655045385.674999</v>
      </c>
    </row>
    <row r="11" spans="1:8">
      <c r="A11" s="647"/>
      <c r="B11" s="248" t="s">
        <v>651</v>
      </c>
      <c r="C11" s="650"/>
      <c r="D11" s="253">
        <v>23287687881.057594</v>
      </c>
      <c r="E11" s="253">
        <v>24902081898.336662</v>
      </c>
      <c r="F11" s="253">
        <v>26616811183.569962</v>
      </c>
      <c r="G11" s="253">
        <v>25501340334.426491</v>
      </c>
      <c r="H11" s="253">
        <v>29176605965.313</v>
      </c>
    </row>
    <row r="12" spans="1:8" ht="19" customHeight="1">
      <c r="A12" s="642" t="s">
        <v>652</v>
      </c>
      <c r="B12" s="643"/>
      <c r="C12" s="643"/>
      <c r="D12" s="643"/>
      <c r="E12" s="643"/>
      <c r="F12" s="643"/>
      <c r="G12" s="643"/>
      <c r="H12" s="644"/>
    </row>
    <row r="13" spans="1:8" ht="19" customHeight="1">
      <c r="A13" s="642" t="s">
        <v>653</v>
      </c>
      <c r="B13" s="643"/>
      <c r="C13" s="643"/>
      <c r="D13" s="643"/>
      <c r="E13" s="644"/>
      <c r="F13" s="249"/>
      <c r="G13" s="249"/>
      <c r="H13" s="68"/>
    </row>
    <row r="14" spans="1:8" ht="19" customHeight="1">
      <c r="A14" s="642" t="s">
        <v>654</v>
      </c>
      <c r="B14" s="643"/>
      <c r="C14" s="643"/>
      <c r="D14" s="643"/>
      <c r="E14" s="644"/>
      <c r="F14" s="249"/>
      <c r="G14" s="249"/>
      <c r="H14" s="68"/>
    </row>
    <row r="15" spans="1:8">
      <c r="A15" s="642" t="s">
        <v>655</v>
      </c>
      <c r="B15" s="643"/>
      <c r="C15" s="643"/>
      <c r="D15" s="643"/>
      <c r="E15" s="644"/>
      <c r="F15" s="249"/>
      <c r="G15" s="249"/>
      <c r="H15" s="404" t="s">
        <v>301</v>
      </c>
    </row>
  </sheetData>
  <mergeCells count="11">
    <mergeCell ref="A15:E15"/>
    <mergeCell ref="A13:E13"/>
    <mergeCell ref="A14:E14"/>
    <mergeCell ref="A7:A11"/>
    <mergeCell ref="C7:C11"/>
    <mergeCell ref="A12:H12"/>
    <mergeCell ref="A4:H4"/>
    <mergeCell ref="A5:A6"/>
    <mergeCell ref="B5:B6"/>
    <mergeCell ref="C5:C6"/>
    <mergeCell ref="D5:H5"/>
  </mergeCells>
  <hyperlinks>
    <hyperlink ref="H13:H15" location="'Index'!A1" display="العودة الى الفهرس" xr:uid="{26128454-E287-47F2-8745-22DB12D886D4}"/>
  </hyperlinks>
  <pageMargins left="0.7" right="0.7" top="0.75" bottom="0.75" header="0.3" footer="0.3"/>
  <pageSetup paperSize="9" scale="24"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DB748-801A-414C-BE10-B3693E6369D1}">
  <dimension ref="A1:C9"/>
  <sheetViews>
    <sheetView showGridLines="0" view="pageBreakPreview" zoomScaleNormal="100" zoomScaleSheetLayoutView="100" workbookViewId="0">
      <selection activeCell="I13" sqref="I13"/>
    </sheetView>
  </sheetViews>
  <sheetFormatPr defaultColWidth="8.75" defaultRowHeight="19"/>
  <cols>
    <col min="1" max="1" width="38.1640625" style="31" bestFit="1" customWidth="1"/>
    <col min="2" max="2" width="10.75" style="31" customWidth="1"/>
    <col min="3" max="3" width="26.75" style="31" customWidth="1"/>
    <col min="4" max="16384" width="8.75" style="31"/>
  </cols>
  <sheetData>
    <row r="1" spans="1:3" ht="21" customHeight="1">
      <c r="A1" s="239"/>
      <c r="B1" s="239"/>
      <c r="C1" s="239"/>
    </row>
    <row r="2" spans="1:3" ht="21" customHeight="1">
      <c r="A2" s="239"/>
      <c r="B2" s="239"/>
      <c r="C2" s="239"/>
    </row>
    <row r="3" spans="1:3" ht="21" customHeight="1">
      <c r="A3" s="239"/>
      <c r="B3" s="239"/>
      <c r="C3" s="239"/>
    </row>
    <row r="4" spans="1:3" ht="55" customHeight="1">
      <c r="A4" s="651" t="s">
        <v>657</v>
      </c>
      <c r="B4" s="651"/>
      <c r="C4" s="651"/>
    </row>
    <row r="5" spans="1:3" ht="21" customHeight="1">
      <c r="A5" s="652" t="s">
        <v>331</v>
      </c>
      <c r="B5" s="503" t="s">
        <v>271</v>
      </c>
      <c r="C5" s="141" t="s">
        <v>330</v>
      </c>
    </row>
    <row r="6" spans="1:3" ht="21" customHeight="1">
      <c r="A6" s="653"/>
      <c r="B6" s="504"/>
      <c r="C6" s="165">
        <v>2021</v>
      </c>
    </row>
    <row r="7" spans="1:3" ht="21" customHeight="1">
      <c r="A7" s="165" t="s">
        <v>658</v>
      </c>
      <c r="B7" s="254" t="s">
        <v>341</v>
      </c>
      <c r="C7" s="319">
        <v>1.9987999999999999</v>
      </c>
    </row>
    <row r="8" spans="1:3" s="158" customFormat="1" ht="21" customHeight="1">
      <c r="A8" s="405" t="s">
        <v>371</v>
      </c>
      <c r="B8" s="159"/>
      <c r="C8" s="380" t="s">
        <v>301</v>
      </c>
    </row>
    <row r="9" spans="1:3">
      <c r="C9" s="318"/>
    </row>
  </sheetData>
  <mergeCells count="3">
    <mergeCell ref="A4:C4"/>
    <mergeCell ref="A5:A6"/>
    <mergeCell ref="B5:B6"/>
  </mergeCells>
  <hyperlinks>
    <hyperlink ref="C8" location="'Index'!A1" display="العودة الى الفهرس" xr:uid="{EBF5995C-DAA9-4970-B675-C6DBF09DFAB3}"/>
  </hyperlinks>
  <pageMargins left="0.7" right="0.7" top="0.75" bottom="0.75" header="0.3" footer="0.3"/>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0E34-7B55-4D94-8EB6-02C89298B027}">
  <dimension ref="A1:BC20"/>
  <sheetViews>
    <sheetView showGridLines="0" view="pageBreakPreview" zoomScaleNormal="100" zoomScaleSheetLayoutView="100" workbookViewId="0">
      <selection activeCell="C7" sqref="C7:C19"/>
    </sheetView>
  </sheetViews>
  <sheetFormatPr defaultColWidth="8" defaultRowHeight="20.149999999999999" customHeight="1"/>
  <cols>
    <col min="1" max="1" width="2.83203125" style="3" bestFit="1" customWidth="1"/>
    <col min="2" max="2" width="11.83203125" style="3" bestFit="1" customWidth="1"/>
    <col min="3" max="3" width="9.1640625" style="9" bestFit="1" customWidth="1"/>
    <col min="4" max="15" width="11.75" style="9" customWidth="1"/>
    <col min="16" max="16384" width="8" style="3"/>
  </cols>
  <sheetData>
    <row r="1" spans="1:55" ht="21" customHeight="1">
      <c r="A1" s="1"/>
      <c r="B1" s="1"/>
      <c r="C1" s="1"/>
      <c r="D1" s="2"/>
      <c r="E1" s="2"/>
      <c r="F1" s="2"/>
      <c r="G1" s="2"/>
      <c r="H1" s="2"/>
      <c r="I1" s="2"/>
      <c r="J1" s="2"/>
      <c r="K1" s="2"/>
      <c r="L1" s="2"/>
      <c r="M1" s="2"/>
      <c r="N1" s="2"/>
      <c r="O1" s="2"/>
    </row>
    <row r="2" spans="1:55" ht="21" customHeight="1">
      <c r="A2" s="1"/>
      <c r="B2" s="1"/>
      <c r="C2" s="1"/>
      <c r="D2" s="2"/>
      <c r="E2" s="2"/>
      <c r="F2" s="2"/>
      <c r="G2" s="2"/>
      <c r="H2" s="2"/>
      <c r="I2" s="2"/>
      <c r="J2" s="2"/>
      <c r="K2" s="2"/>
      <c r="L2" s="2"/>
      <c r="M2" s="2"/>
      <c r="N2" s="2"/>
      <c r="O2" s="2"/>
    </row>
    <row r="3" spans="1:55" ht="21" customHeight="1">
      <c r="A3" s="1"/>
      <c r="B3" s="1"/>
      <c r="C3" s="1"/>
      <c r="D3" s="2"/>
      <c r="E3" s="2"/>
      <c r="F3" s="2"/>
      <c r="G3" s="2"/>
      <c r="H3" s="2"/>
      <c r="I3" s="2"/>
      <c r="J3" s="2"/>
      <c r="K3" s="2"/>
      <c r="L3" s="2"/>
      <c r="M3" s="2"/>
      <c r="N3" s="2"/>
      <c r="O3" s="2"/>
    </row>
    <row r="4" spans="1:55" s="4" customFormat="1" ht="55" customHeight="1">
      <c r="A4" s="479" t="s">
        <v>338</v>
      </c>
      <c r="B4" s="479"/>
      <c r="C4" s="479"/>
      <c r="D4" s="479"/>
      <c r="E4" s="479"/>
      <c r="F4" s="479"/>
      <c r="G4" s="479"/>
      <c r="H4" s="479"/>
      <c r="I4" s="479"/>
      <c r="J4" s="479"/>
      <c r="K4" s="479"/>
      <c r="L4" s="479"/>
      <c r="M4" s="479"/>
      <c r="N4" s="479"/>
      <c r="O4" s="479"/>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row>
    <row r="5" spans="1:55" s="5" customFormat="1" ht="21" customHeight="1">
      <c r="A5" s="508" t="s">
        <v>718</v>
      </c>
      <c r="B5" s="508" t="s">
        <v>302</v>
      </c>
      <c r="C5" s="509" t="s">
        <v>270</v>
      </c>
      <c r="D5" s="510" t="s">
        <v>258</v>
      </c>
      <c r="E5" s="511"/>
      <c r="F5" s="511"/>
      <c r="G5" s="511"/>
      <c r="H5" s="511"/>
      <c r="I5" s="511"/>
      <c r="J5" s="511"/>
      <c r="K5" s="511"/>
      <c r="L5" s="511"/>
      <c r="M5" s="511"/>
      <c r="N5" s="511"/>
      <c r="O5" s="512"/>
    </row>
    <row r="6" spans="1:55" s="6" customFormat="1" ht="21" customHeight="1">
      <c r="A6" s="508"/>
      <c r="B6" s="508"/>
      <c r="C6" s="509"/>
      <c r="D6" s="57" t="s">
        <v>257</v>
      </c>
      <c r="E6" s="57" t="s">
        <v>259</v>
      </c>
      <c r="F6" s="57" t="s">
        <v>260</v>
      </c>
      <c r="G6" s="57" t="s">
        <v>261</v>
      </c>
      <c r="H6" s="57" t="s">
        <v>262</v>
      </c>
      <c r="I6" s="57" t="s">
        <v>263</v>
      </c>
      <c r="J6" s="57" t="s">
        <v>264</v>
      </c>
      <c r="K6" s="57" t="s">
        <v>265</v>
      </c>
      <c r="L6" s="57" t="s">
        <v>266</v>
      </c>
      <c r="M6" s="57" t="s">
        <v>267</v>
      </c>
      <c r="N6" s="57" t="s">
        <v>268</v>
      </c>
      <c r="O6" s="57" t="s">
        <v>269</v>
      </c>
    </row>
    <row r="7" spans="1:55" s="5" customFormat="1" ht="21" customHeight="1">
      <c r="A7" s="56">
        <v>1</v>
      </c>
      <c r="B7" s="56" t="s">
        <v>274</v>
      </c>
      <c r="C7" s="509" t="s">
        <v>327</v>
      </c>
      <c r="D7" s="117">
        <v>26.04000091552734</v>
      </c>
      <c r="E7" s="117">
        <v>38.976001739501953</v>
      </c>
      <c r="F7" s="117">
        <v>66.21600341796875</v>
      </c>
      <c r="G7" s="117">
        <v>115.2000045776367</v>
      </c>
      <c r="H7" s="117">
        <v>55.800003051757813</v>
      </c>
      <c r="I7" s="117">
        <v>7.9200005531311044</v>
      </c>
      <c r="J7" s="117">
        <v>14.880001068115231</v>
      </c>
      <c r="K7" s="117">
        <v>73.656005859375</v>
      </c>
      <c r="L7" s="117">
        <v>14.40000057220459</v>
      </c>
      <c r="M7" s="117">
        <v>83.3280029296875</v>
      </c>
      <c r="N7" s="117">
        <v>45.360000610351563</v>
      </c>
      <c r="O7" s="117">
        <v>8.1840009689331055</v>
      </c>
    </row>
    <row r="8" spans="1:55" s="5" customFormat="1" ht="21" customHeight="1">
      <c r="A8" s="56">
        <v>2</v>
      </c>
      <c r="B8" s="56" t="s">
        <v>276</v>
      </c>
      <c r="C8" s="509"/>
      <c r="D8" s="118">
        <v>23.06400108337402</v>
      </c>
      <c r="E8" s="118">
        <v>24.360000610351559</v>
      </c>
      <c r="F8" s="118">
        <v>83.3280029296875</v>
      </c>
      <c r="G8" s="118">
        <v>136.08000183105469</v>
      </c>
      <c r="H8" s="118">
        <v>52.080001831054688</v>
      </c>
      <c r="I8" s="118">
        <v>29.520000457763668</v>
      </c>
      <c r="J8" s="118">
        <v>49.104000091552727</v>
      </c>
      <c r="K8" s="118">
        <v>184.51200866699219</v>
      </c>
      <c r="L8" s="118">
        <v>22.320001602172852</v>
      </c>
      <c r="M8" s="118">
        <v>110.11199951171881</v>
      </c>
      <c r="N8" s="118">
        <v>60.480003356933587</v>
      </c>
      <c r="O8" s="118">
        <v>19.343999862670898</v>
      </c>
    </row>
    <row r="9" spans="1:55" s="5" customFormat="1" ht="21" customHeight="1">
      <c r="A9" s="56">
        <v>3</v>
      </c>
      <c r="B9" s="56" t="s">
        <v>278</v>
      </c>
      <c r="C9" s="509"/>
      <c r="D9" s="117">
        <v>7.4400005340576172</v>
      </c>
      <c r="E9" s="117">
        <v>34.104000091552727</v>
      </c>
      <c r="F9" s="117">
        <v>76.632003784179688</v>
      </c>
      <c r="G9" s="117">
        <v>91.44000244140625</v>
      </c>
      <c r="H9" s="117">
        <v>24.552000045776371</v>
      </c>
      <c r="I9" s="117">
        <v>18.720001220703121</v>
      </c>
      <c r="J9" s="117">
        <v>3.720000267028809</v>
      </c>
      <c r="K9" s="117">
        <v>127.96800231933589</v>
      </c>
      <c r="L9" s="117">
        <v>7.2000002861022949</v>
      </c>
      <c r="M9" s="117">
        <v>69.192001342773438</v>
      </c>
      <c r="N9" s="117">
        <v>33.120002746582031</v>
      </c>
      <c r="O9" s="117">
        <v>46.128002166748047</v>
      </c>
    </row>
    <row r="10" spans="1:55" s="5" customFormat="1" ht="21" customHeight="1">
      <c r="A10" s="56">
        <v>4</v>
      </c>
      <c r="B10" s="56" t="s">
        <v>280</v>
      </c>
      <c r="C10" s="509"/>
      <c r="D10" s="118">
        <v>5.9520001411437988</v>
      </c>
      <c r="E10" s="118">
        <v>43.152000427246087</v>
      </c>
      <c r="F10" s="118">
        <v>58.032001495361328</v>
      </c>
      <c r="G10" s="118">
        <v>33.840000152587891</v>
      </c>
      <c r="H10" s="118">
        <v>14.880001068115231</v>
      </c>
      <c r="I10" s="118">
        <v>28.80000114440918</v>
      </c>
      <c r="J10" s="118">
        <v>18.60000038146973</v>
      </c>
      <c r="K10" s="118">
        <v>31.992000579833981</v>
      </c>
      <c r="L10" s="118">
        <v>2.160000085830688</v>
      </c>
      <c r="M10" s="118">
        <v>81.096000671386719</v>
      </c>
      <c r="N10" s="118">
        <v>35.280002593994141</v>
      </c>
      <c r="O10" s="118">
        <v>2.976000070571899</v>
      </c>
    </row>
    <row r="11" spans="1:55" s="5" customFormat="1" ht="21" customHeight="1">
      <c r="A11" s="56">
        <v>5</v>
      </c>
      <c r="B11" s="56" t="s">
        <v>283</v>
      </c>
      <c r="C11" s="509"/>
      <c r="D11" s="117">
        <v>23.808000564575199</v>
      </c>
      <c r="E11" s="117">
        <v>115.536003112793</v>
      </c>
      <c r="F11" s="117">
        <v>72.912002563476563</v>
      </c>
      <c r="G11" s="117">
        <v>122.40000152587891</v>
      </c>
      <c r="H11" s="117">
        <v>69.192001342773438</v>
      </c>
      <c r="I11" s="117">
        <v>24.480001449584961</v>
      </c>
      <c r="J11" s="117">
        <v>16.368001937866211</v>
      </c>
      <c r="K11" s="117">
        <v>13.392001152038571</v>
      </c>
      <c r="L11" s="117">
        <v>9.3600006103515625</v>
      </c>
      <c r="M11" s="117">
        <v>58.032001495361328</v>
      </c>
      <c r="N11" s="117">
        <v>56.880001068115227</v>
      </c>
      <c r="O11" s="117">
        <v>5.9520001411437988</v>
      </c>
    </row>
    <row r="12" spans="1:55" s="5" customFormat="1" ht="21" customHeight="1">
      <c r="A12" s="56">
        <v>6</v>
      </c>
      <c r="B12" s="56" t="s">
        <v>284</v>
      </c>
      <c r="C12" s="509"/>
      <c r="D12" s="118">
        <v>12.648000717163089</v>
      </c>
      <c r="E12" s="118">
        <v>18.791999816894531</v>
      </c>
      <c r="F12" s="118">
        <v>110.8560028076172</v>
      </c>
      <c r="G12" s="118">
        <v>74.8800048828125</v>
      </c>
      <c r="H12" s="118">
        <v>58.032001495361328</v>
      </c>
      <c r="I12" s="118">
        <v>54.720005035400391</v>
      </c>
      <c r="J12" s="118">
        <v>66.959999084472656</v>
      </c>
      <c r="K12" s="118">
        <v>205.3440246582031</v>
      </c>
      <c r="L12" s="118">
        <v>18</v>
      </c>
      <c r="M12" s="118">
        <v>113.088005065918</v>
      </c>
      <c r="N12" s="118">
        <v>51.120002746582031</v>
      </c>
      <c r="O12" s="118">
        <v>11.904000282287599</v>
      </c>
    </row>
    <row r="13" spans="1:55" s="5" customFormat="1" ht="21" customHeight="1">
      <c r="A13" s="56">
        <v>7</v>
      </c>
      <c r="B13" s="56" t="s">
        <v>286</v>
      </c>
      <c r="C13" s="509"/>
      <c r="D13" s="117">
        <v>13.392001152038571</v>
      </c>
      <c r="E13" s="117">
        <v>36.192001342773438</v>
      </c>
      <c r="F13" s="117">
        <v>78.864006042480469</v>
      </c>
      <c r="G13" s="117">
        <v>12.960000991821291</v>
      </c>
      <c r="H13" s="117">
        <v>4.4640002250671387</v>
      </c>
      <c r="I13" s="117">
        <v>2.160000085830688</v>
      </c>
      <c r="J13" s="117">
        <v>1.4880000352859499</v>
      </c>
      <c r="K13" s="117">
        <v>17.856000900268551</v>
      </c>
      <c r="L13" s="117">
        <v>6.4800004959106454</v>
      </c>
      <c r="M13" s="117">
        <v>14.880001068115231</v>
      </c>
      <c r="N13" s="117">
        <v>45.360000610351563</v>
      </c>
      <c r="O13" s="117">
        <v>10.416000366210939</v>
      </c>
    </row>
    <row r="14" spans="1:55" s="5" customFormat="1" ht="21" customHeight="1">
      <c r="A14" s="56">
        <v>8</v>
      </c>
      <c r="B14" s="56" t="s">
        <v>288</v>
      </c>
      <c r="C14" s="509"/>
      <c r="D14" s="118">
        <v>10.416000366210939</v>
      </c>
      <c r="E14" s="118">
        <v>45.240001678466797</v>
      </c>
      <c r="F14" s="118">
        <v>91.512001037597656</v>
      </c>
      <c r="G14" s="118">
        <v>52.560005187988281</v>
      </c>
      <c r="H14" s="118">
        <v>21.57600021362305</v>
      </c>
      <c r="I14" s="118">
        <v>12.960000991821291</v>
      </c>
      <c r="J14" s="118">
        <v>9.6719999313354492</v>
      </c>
      <c r="K14" s="118">
        <v>77.375999450683594</v>
      </c>
      <c r="L14" s="118">
        <v>3.600000143051147</v>
      </c>
      <c r="M14" s="118">
        <v>75.144004821777344</v>
      </c>
      <c r="N14" s="118">
        <v>42.480003356933587</v>
      </c>
      <c r="O14" s="118">
        <v>6.6960005760192871</v>
      </c>
    </row>
    <row r="15" spans="1:55" s="5" customFormat="1" ht="21" customHeight="1">
      <c r="A15" s="56">
        <v>9</v>
      </c>
      <c r="B15" s="108" t="s">
        <v>290</v>
      </c>
      <c r="C15" s="509"/>
      <c r="D15" s="117">
        <v>10.416000366210939</v>
      </c>
      <c r="E15" s="117">
        <v>73.080001831054688</v>
      </c>
      <c r="F15" s="117">
        <v>82.584007263183594</v>
      </c>
      <c r="G15" s="117">
        <v>32.400001525878913</v>
      </c>
      <c r="H15" s="117">
        <v>22.320001602172852</v>
      </c>
      <c r="I15" s="117">
        <v>1.440000057220459</v>
      </c>
      <c r="J15" s="117">
        <v>0.74400001764297485</v>
      </c>
      <c r="K15" s="117">
        <v>2.2320001125335689</v>
      </c>
      <c r="L15" s="117">
        <v>2.160000085830688</v>
      </c>
      <c r="M15" s="117">
        <v>42.408000946044922</v>
      </c>
      <c r="N15" s="117">
        <v>90</v>
      </c>
      <c r="O15" s="117">
        <v>5.9520001411437988</v>
      </c>
    </row>
    <row r="16" spans="1:55" s="5" customFormat="1" ht="21" customHeight="1">
      <c r="A16" s="56">
        <v>10</v>
      </c>
      <c r="B16" s="56" t="s">
        <v>292</v>
      </c>
      <c r="C16" s="509"/>
      <c r="D16" s="118">
        <v>17.112001419067379</v>
      </c>
      <c r="E16" s="118">
        <v>12.528000831604</v>
      </c>
      <c r="F16" s="118">
        <v>39.432003021240227</v>
      </c>
      <c r="G16" s="118">
        <v>61.200000762939453</v>
      </c>
      <c r="H16" s="118">
        <v>47.616001129150391</v>
      </c>
      <c r="I16" s="118">
        <v>48.240001678466797</v>
      </c>
      <c r="J16" s="118">
        <v>90.024002075195313</v>
      </c>
      <c r="K16" s="118">
        <v>511.87200927734381</v>
      </c>
      <c r="L16" s="118">
        <v>62.640003204345703</v>
      </c>
      <c r="M16" s="118">
        <v>82.584007263183594</v>
      </c>
      <c r="N16" s="118">
        <v>130.32000732421881</v>
      </c>
      <c r="O16" s="118">
        <v>21.57600021362305</v>
      </c>
    </row>
    <row r="17" spans="1:15" s="5" customFormat="1" ht="21" customHeight="1">
      <c r="A17" s="56">
        <v>11</v>
      </c>
      <c r="B17" s="56" t="s">
        <v>294</v>
      </c>
      <c r="C17" s="513"/>
      <c r="D17" s="117">
        <v>9.6719999313354492</v>
      </c>
      <c r="E17" s="117">
        <v>12.528000831604</v>
      </c>
      <c r="F17" s="117">
        <v>42.408000946044922</v>
      </c>
      <c r="G17" s="117">
        <v>33.840000152587891</v>
      </c>
      <c r="H17" s="117">
        <v>62.496006011962891</v>
      </c>
      <c r="I17" s="117">
        <v>5.7600002288818359</v>
      </c>
      <c r="J17" s="117">
        <v>22.320001602172852</v>
      </c>
      <c r="K17" s="117">
        <v>101.9280090332031</v>
      </c>
      <c r="L17" s="117">
        <v>2.160000085830688</v>
      </c>
      <c r="M17" s="117">
        <v>32.736003875732422</v>
      </c>
      <c r="N17" s="117">
        <v>6.4800004959106454</v>
      </c>
      <c r="O17" s="117">
        <v>8.1840009689331055</v>
      </c>
    </row>
    <row r="18" spans="1:15" s="5" customFormat="1" ht="21" customHeight="1">
      <c r="A18" s="56">
        <v>12</v>
      </c>
      <c r="B18" s="56" t="s">
        <v>334</v>
      </c>
      <c r="C18" s="509"/>
      <c r="D18" s="118">
        <v>19.343999862670898</v>
      </c>
      <c r="E18" s="118">
        <v>16.704000473022461</v>
      </c>
      <c r="F18" s="118">
        <v>95.232002258300781</v>
      </c>
      <c r="G18" s="118">
        <v>79.920005798339844</v>
      </c>
      <c r="H18" s="118">
        <v>64.728004455566406</v>
      </c>
      <c r="I18" s="118">
        <v>30.2400016784668</v>
      </c>
      <c r="J18" s="118">
        <v>32.736003875732422</v>
      </c>
      <c r="K18" s="118">
        <v>191.20799255371091</v>
      </c>
      <c r="L18" s="118">
        <v>18</v>
      </c>
      <c r="M18" s="118">
        <v>75.144004821777344</v>
      </c>
      <c r="N18" s="118">
        <v>25.20000076293945</v>
      </c>
      <c r="O18" s="118">
        <v>11.904000282287599</v>
      </c>
    </row>
    <row r="19" spans="1:15" s="5" customFormat="1" ht="21" customHeight="1">
      <c r="A19" s="56">
        <v>13</v>
      </c>
      <c r="B19" s="56" t="s">
        <v>297</v>
      </c>
      <c r="C19" s="509"/>
      <c r="D19" s="117">
        <v>9.6719999313354492</v>
      </c>
      <c r="E19" s="117">
        <v>52.200000762939453</v>
      </c>
      <c r="F19" s="117">
        <v>55.800003051757813</v>
      </c>
      <c r="G19" s="117">
        <v>22.320001602172852</v>
      </c>
      <c r="H19" s="117">
        <v>21.57600021362305</v>
      </c>
      <c r="I19" s="117">
        <v>0.72000002861022949</v>
      </c>
      <c r="J19" s="117">
        <v>0</v>
      </c>
      <c r="K19" s="117">
        <v>2.976000070571899</v>
      </c>
      <c r="L19" s="117">
        <v>0.72000002861022949</v>
      </c>
      <c r="M19" s="117">
        <v>14.880001068115231</v>
      </c>
      <c r="N19" s="117">
        <v>80.639999389648438</v>
      </c>
      <c r="O19" s="117">
        <v>5.9520001411437988</v>
      </c>
    </row>
    <row r="20" spans="1:15" s="152" customFormat="1" ht="21" customHeight="1">
      <c r="A20" s="505" t="s">
        <v>337</v>
      </c>
      <c r="B20" s="506"/>
      <c r="C20" s="506"/>
      <c r="D20" s="506"/>
      <c r="E20" s="506"/>
      <c r="F20" s="506"/>
      <c r="G20" s="506"/>
      <c r="H20" s="506"/>
      <c r="I20" s="506"/>
      <c r="J20" s="506"/>
      <c r="K20" s="507"/>
      <c r="L20" s="156"/>
      <c r="M20" s="14"/>
      <c r="N20" s="14"/>
      <c r="O20" s="380" t="s">
        <v>301</v>
      </c>
    </row>
  </sheetData>
  <mergeCells count="7">
    <mergeCell ref="A4:O4"/>
    <mergeCell ref="A20:K20"/>
    <mergeCell ref="A5:A6"/>
    <mergeCell ref="B5:B6"/>
    <mergeCell ref="C5:C6"/>
    <mergeCell ref="D5:O5"/>
    <mergeCell ref="C7:C19"/>
  </mergeCells>
  <hyperlinks>
    <hyperlink ref="A20:I20" r:id="rId1" display="المصدر: تقديرات الهيئة العامة للإحصاء بناء على بيانات الأقمار الصناعية المستمدة من منصة جيوفاني (Giovanni) التابعة لوكالة ناسا " xr:uid="{5477B922-45AF-491C-AEF8-263168173B42}"/>
    <hyperlink ref="O20" location="'Index'!A1" display="العودة الى الفهرس" xr:uid="{F35F151D-0F0D-4EF6-80BC-6B2434AFEDCF}"/>
  </hyperlinks>
  <printOptions horizontalCentered="1"/>
  <pageMargins left="0.78" right="0.78740157480314965" top="0.78740157480314965" bottom="0.78740157480314965" header="0" footer="0.59055118110236227"/>
  <pageSetup paperSize="9" scale="45" orientation="landscape" r:id="rId2"/>
  <headerFooter alignWithMargins="0">
    <oddFooter>&amp;C&amp;18 1-5</oddFooter>
  </headerFooter>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E3C25-0DD3-4576-AE6D-22BB532382EC}">
  <dimension ref="A1:E10"/>
  <sheetViews>
    <sheetView showGridLines="0" view="pageBreakPreview" zoomScaleNormal="100" zoomScaleSheetLayoutView="100" workbookViewId="0">
      <selection activeCell="B7" sqref="B7"/>
    </sheetView>
  </sheetViews>
  <sheetFormatPr defaultColWidth="9" defaultRowHeight="19"/>
  <cols>
    <col min="1" max="1" width="22.4140625" style="256" customWidth="1"/>
    <col min="2" max="2" width="10.25" style="256" customWidth="1"/>
    <col min="3" max="5" width="12.4140625" style="256" customWidth="1"/>
    <col min="6" max="16384" width="9" style="256"/>
  </cols>
  <sheetData>
    <row r="1" spans="1:5" ht="21" customHeight="1">
      <c r="A1" s="239"/>
      <c r="B1" s="239"/>
      <c r="C1" s="71"/>
      <c r="D1" s="71"/>
      <c r="E1" s="255"/>
    </row>
    <row r="2" spans="1:5" ht="21" customHeight="1">
      <c r="A2" s="239"/>
      <c r="B2" s="239"/>
      <c r="C2" s="71"/>
      <c r="D2" s="71"/>
      <c r="E2" s="255"/>
    </row>
    <row r="3" spans="1:5" ht="21" customHeight="1">
      <c r="A3" s="239"/>
      <c r="B3" s="239"/>
      <c r="C3" s="42"/>
      <c r="D3" s="42"/>
      <c r="E3" s="255"/>
    </row>
    <row r="4" spans="1:5" ht="55" customHeight="1">
      <c r="A4" s="651" t="s">
        <v>661</v>
      </c>
      <c r="B4" s="651"/>
      <c r="C4" s="651"/>
      <c r="D4" s="651"/>
      <c r="E4" s="651"/>
    </row>
    <row r="5" spans="1:5" ht="21" customHeight="1">
      <c r="A5" s="500" t="s">
        <v>331</v>
      </c>
      <c r="B5" s="503" t="s">
        <v>270</v>
      </c>
      <c r="C5" s="655" t="s">
        <v>329</v>
      </c>
      <c r="D5" s="655"/>
      <c r="E5" s="656"/>
    </row>
    <row r="6" spans="1:5" ht="21" customHeight="1">
      <c r="A6" s="500"/>
      <c r="B6" s="504"/>
      <c r="C6" s="64">
        <v>2022</v>
      </c>
      <c r="D6" s="64">
        <v>2023</v>
      </c>
      <c r="E6" s="64">
        <v>2024</v>
      </c>
    </row>
    <row r="7" spans="1:5" ht="42" customHeight="1">
      <c r="A7" s="354" t="s">
        <v>661</v>
      </c>
      <c r="B7" s="463" t="s">
        <v>1651</v>
      </c>
      <c r="C7" s="258">
        <v>3547915608.0770001</v>
      </c>
      <c r="D7" s="258">
        <v>3596900034.526</v>
      </c>
      <c r="E7" s="258">
        <v>3718538327.7179999</v>
      </c>
    </row>
    <row r="8" spans="1:5" ht="21" customHeight="1">
      <c r="A8" s="564" t="s">
        <v>660</v>
      </c>
      <c r="B8" s="565"/>
      <c r="C8" s="565"/>
      <c r="D8" s="565"/>
      <c r="E8" s="566"/>
    </row>
    <row r="9" spans="1:5" s="320" customFormat="1" ht="19" customHeight="1">
      <c r="A9" s="601" t="s">
        <v>460</v>
      </c>
      <c r="B9" s="601"/>
      <c r="C9" s="601"/>
      <c r="D9" s="654"/>
      <c r="E9" s="151"/>
    </row>
    <row r="10" spans="1:5" s="320" customFormat="1" ht="19" customHeight="1">
      <c r="A10" s="564" t="s">
        <v>659</v>
      </c>
      <c r="B10" s="565"/>
      <c r="C10" s="406"/>
      <c r="D10" s="406"/>
      <c r="E10" s="380" t="s">
        <v>301</v>
      </c>
    </row>
  </sheetData>
  <mergeCells count="7">
    <mergeCell ref="A9:D9"/>
    <mergeCell ref="A10:B10"/>
    <mergeCell ref="A4:E4"/>
    <mergeCell ref="A5:A6"/>
    <mergeCell ref="B5:B6"/>
    <mergeCell ref="A8:E8"/>
    <mergeCell ref="C5:E5"/>
  </mergeCells>
  <hyperlinks>
    <hyperlink ref="E10" location="'Index'!A1" display="العودة الى الفهرس" xr:uid="{48E0AFA5-CF2E-4D68-9930-AFD6604495E8}"/>
  </hyperlinks>
  <pageMargins left="0.7" right="0.7" top="0.75" bottom="0.75" header="0.3" footer="0.3"/>
  <pageSetup paperSize="9" scale="44"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366AB-0F0C-4388-BCDA-89CCFA2944BA}">
  <dimension ref="A1:V24"/>
  <sheetViews>
    <sheetView showGridLines="0" view="pageBreakPreview" zoomScale="85" zoomScaleNormal="63" zoomScaleSheetLayoutView="85" workbookViewId="0">
      <selection activeCell="S12" sqref="S12"/>
    </sheetView>
  </sheetViews>
  <sheetFormatPr defaultColWidth="8.75" defaultRowHeight="19"/>
  <cols>
    <col min="1" max="1" width="3.83203125" style="260" customWidth="1"/>
    <col min="2" max="2" width="15.4140625" style="260" customWidth="1"/>
    <col min="3" max="3" width="10.25" style="260" customWidth="1"/>
    <col min="4" max="21" width="14.4140625" style="260" customWidth="1"/>
    <col min="22" max="22" width="13.25" style="260" bestFit="1" customWidth="1"/>
    <col min="23" max="16384" width="8.75" style="260"/>
  </cols>
  <sheetData>
    <row r="1" spans="1:22" ht="21">
      <c r="A1" s="239"/>
      <c r="B1" s="239"/>
      <c r="C1" s="239"/>
      <c r="D1" s="259"/>
      <c r="E1" s="259"/>
      <c r="F1" s="259"/>
      <c r="G1" s="259"/>
      <c r="H1" s="259"/>
      <c r="I1" s="259"/>
      <c r="J1" s="259"/>
      <c r="K1" s="259"/>
      <c r="L1" s="259"/>
      <c r="M1" s="259"/>
      <c r="N1" s="259"/>
      <c r="O1" s="259"/>
      <c r="P1" s="259"/>
      <c r="Q1" s="259"/>
      <c r="R1" s="259"/>
      <c r="S1" s="259"/>
      <c r="T1" s="259"/>
      <c r="U1" s="259"/>
    </row>
    <row r="2" spans="1:22" ht="21">
      <c r="A2" s="239"/>
      <c r="B2" s="239"/>
      <c r="C2" s="239"/>
      <c r="D2" s="259"/>
      <c r="E2" s="259"/>
      <c r="F2" s="259"/>
      <c r="G2" s="259"/>
      <c r="H2" s="259"/>
      <c r="I2" s="259"/>
      <c r="J2" s="259"/>
      <c r="K2" s="259"/>
      <c r="L2" s="259"/>
      <c r="M2" s="259"/>
      <c r="N2" s="259"/>
      <c r="O2" s="259"/>
      <c r="P2" s="259"/>
      <c r="Q2" s="259"/>
      <c r="R2" s="259"/>
      <c r="S2" s="259"/>
      <c r="T2" s="259"/>
      <c r="U2" s="259"/>
    </row>
    <row r="3" spans="1:22" ht="21">
      <c r="A3" s="239"/>
      <c r="B3" s="239"/>
      <c r="C3" s="239"/>
      <c r="D3" s="259"/>
      <c r="E3" s="259"/>
      <c r="F3" s="259"/>
      <c r="G3" s="259"/>
      <c r="H3" s="259"/>
      <c r="I3" s="259"/>
      <c r="J3" s="259"/>
      <c r="K3" s="259"/>
      <c r="L3" s="259"/>
      <c r="M3" s="259"/>
      <c r="N3" s="259"/>
      <c r="O3" s="259"/>
      <c r="P3" s="259"/>
      <c r="Q3" s="259"/>
      <c r="R3" s="259"/>
      <c r="S3" s="259"/>
      <c r="T3" s="259"/>
      <c r="U3" s="259"/>
    </row>
    <row r="4" spans="1:22" ht="55" customHeight="1">
      <c r="A4" s="659" t="s">
        <v>662</v>
      </c>
      <c r="B4" s="659"/>
      <c r="C4" s="659"/>
      <c r="D4" s="659"/>
      <c r="E4" s="659"/>
      <c r="F4" s="659"/>
      <c r="G4" s="659"/>
      <c r="H4" s="659"/>
      <c r="I4" s="659"/>
      <c r="J4" s="659"/>
      <c r="K4" s="659"/>
      <c r="L4" s="659"/>
      <c r="M4" s="659"/>
      <c r="N4" s="659"/>
      <c r="O4" s="659"/>
      <c r="P4" s="659"/>
      <c r="Q4" s="659"/>
      <c r="R4" s="659"/>
      <c r="S4" s="659"/>
      <c r="T4" s="659"/>
      <c r="U4" s="659"/>
    </row>
    <row r="5" spans="1:22">
      <c r="A5" s="658" t="s">
        <v>718</v>
      </c>
      <c r="B5" s="658" t="s">
        <v>302</v>
      </c>
      <c r="C5" s="658" t="s">
        <v>270</v>
      </c>
      <c r="D5" s="658" t="s">
        <v>330</v>
      </c>
      <c r="E5" s="658"/>
      <c r="F5" s="658"/>
      <c r="G5" s="658"/>
      <c r="H5" s="658"/>
      <c r="I5" s="658"/>
      <c r="J5" s="658"/>
      <c r="K5" s="658"/>
      <c r="L5" s="658"/>
      <c r="M5" s="658"/>
      <c r="N5" s="658"/>
      <c r="O5" s="658"/>
      <c r="P5" s="658"/>
      <c r="Q5" s="658"/>
      <c r="R5" s="658"/>
      <c r="S5" s="658"/>
      <c r="T5" s="658"/>
      <c r="U5" s="658"/>
    </row>
    <row r="6" spans="1:22">
      <c r="A6" s="658"/>
      <c r="B6" s="658"/>
      <c r="C6" s="658"/>
      <c r="D6" s="658">
        <v>2022</v>
      </c>
      <c r="E6" s="658"/>
      <c r="F6" s="658"/>
      <c r="G6" s="658"/>
      <c r="H6" s="658"/>
      <c r="I6" s="658"/>
      <c r="J6" s="658">
        <v>2023</v>
      </c>
      <c r="K6" s="658"/>
      <c r="L6" s="658"/>
      <c r="M6" s="658"/>
      <c r="N6" s="658"/>
      <c r="O6" s="658"/>
      <c r="P6" s="658">
        <v>2024</v>
      </c>
      <c r="Q6" s="658"/>
      <c r="R6" s="658"/>
      <c r="S6" s="658"/>
      <c r="T6" s="658"/>
      <c r="U6" s="658"/>
    </row>
    <row r="7" spans="1:22" ht="28">
      <c r="A7" s="658"/>
      <c r="B7" s="658"/>
      <c r="C7" s="658"/>
      <c r="D7" s="261" t="s">
        <v>646</v>
      </c>
      <c r="E7" s="261" t="s">
        <v>667</v>
      </c>
      <c r="F7" s="261" t="s">
        <v>668</v>
      </c>
      <c r="G7" s="261" t="s">
        <v>669</v>
      </c>
      <c r="H7" s="261" t="s">
        <v>364</v>
      </c>
      <c r="I7" s="261" t="s">
        <v>666</v>
      </c>
      <c r="J7" s="261" t="s">
        <v>646</v>
      </c>
      <c r="K7" s="261" t="s">
        <v>667</v>
      </c>
      <c r="L7" s="261" t="s">
        <v>668</v>
      </c>
      <c r="M7" s="261" t="s">
        <v>669</v>
      </c>
      <c r="N7" s="261" t="s">
        <v>364</v>
      </c>
      <c r="O7" s="261" t="s">
        <v>666</v>
      </c>
      <c r="P7" s="261" t="s">
        <v>646</v>
      </c>
      <c r="Q7" s="261" t="s">
        <v>667</v>
      </c>
      <c r="R7" s="261" t="s">
        <v>668</v>
      </c>
      <c r="S7" s="261" t="s">
        <v>669</v>
      </c>
      <c r="T7" s="261" t="s">
        <v>364</v>
      </c>
      <c r="U7" s="261" t="s">
        <v>666</v>
      </c>
    </row>
    <row r="8" spans="1:22">
      <c r="A8" s="261">
        <v>1</v>
      </c>
      <c r="B8" s="66" t="s">
        <v>274</v>
      </c>
      <c r="C8" s="657" t="s">
        <v>370</v>
      </c>
      <c r="D8" s="262">
        <v>477064357</v>
      </c>
      <c r="E8" s="262">
        <v>0</v>
      </c>
      <c r="F8" s="262">
        <v>628373610</v>
      </c>
      <c r="G8" s="262">
        <v>0</v>
      </c>
      <c r="H8" s="265">
        <v>1105437967</v>
      </c>
      <c r="I8" s="265">
        <v>1121677363</v>
      </c>
      <c r="J8" s="262">
        <v>444905854</v>
      </c>
      <c r="K8" s="262">
        <v>0</v>
      </c>
      <c r="L8" s="262">
        <v>676771509</v>
      </c>
      <c r="M8" s="262">
        <v>0</v>
      </c>
      <c r="N8" s="265">
        <v>1121677363</v>
      </c>
      <c r="O8" s="265">
        <v>1105913088</v>
      </c>
      <c r="P8" s="262">
        <v>343497834</v>
      </c>
      <c r="Q8" s="262">
        <v>0</v>
      </c>
      <c r="R8" s="262">
        <v>825980625.39999998</v>
      </c>
      <c r="S8" s="262">
        <v>0</v>
      </c>
      <c r="T8" s="265">
        <v>1169478459.4000001</v>
      </c>
      <c r="U8" s="265">
        <v>1169478459.4000001</v>
      </c>
      <c r="V8" s="263"/>
    </row>
    <row r="9" spans="1:22">
      <c r="A9" s="261">
        <v>2</v>
      </c>
      <c r="B9" s="66" t="s">
        <v>276</v>
      </c>
      <c r="C9" s="657"/>
      <c r="D9" s="264">
        <v>13627567</v>
      </c>
      <c r="E9" s="264">
        <v>16278141</v>
      </c>
      <c r="F9" s="264">
        <v>800351118</v>
      </c>
      <c r="G9" s="264">
        <v>0</v>
      </c>
      <c r="H9" s="265">
        <v>830256826</v>
      </c>
      <c r="I9" s="265">
        <v>838344217</v>
      </c>
      <c r="J9" s="264">
        <v>13455699</v>
      </c>
      <c r="K9" s="264">
        <v>4077096.41</v>
      </c>
      <c r="L9" s="264">
        <v>821081863</v>
      </c>
      <c r="M9" s="264">
        <v>0</v>
      </c>
      <c r="N9" s="265">
        <v>838614658.40999997</v>
      </c>
      <c r="O9" s="265">
        <v>817040087</v>
      </c>
      <c r="P9" s="264">
        <v>10411682</v>
      </c>
      <c r="Q9" s="264">
        <v>1618359.378</v>
      </c>
      <c r="R9" s="264">
        <v>865255663</v>
      </c>
      <c r="S9" s="264">
        <v>0</v>
      </c>
      <c r="T9" s="265">
        <v>877285704.37800002</v>
      </c>
      <c r="U9" s="265">
        <v>877103054</v>
      </c>
      <c r="V9" s="263"/>
    </row>
    <row r="10" spans="1:22">
      <c r="A10" s="261">
        <v>3</v>
      </c>
      <c r="B10" s="66" t="s">
        <v>278</v>
      </c>
      <c r="C10" s="657"/>
      <c r="D10" s="262">
        <v>10144333</v>
      </c>
      <c r="E10" s="262">
        <v>0</v>
      </c>
      <c r="F10" s="262">
        <v>256764151</v>
      </c>
      <c r="G10" s="262">
        <v>1820863</v>
      </c>
      <c r="H10" s="265">
        <v>268729347</v>
      </c>
      <c r="I10" s="265">
        <v>283443277</v>
      </c>
      <c r="J10" s="262">
        <v>11028324</v>
      </c>
      <c r="K10" s="262">
        <v>0</v>
      </c>
      <c r="L10" s="262">
        <v>271452482</v>
      </c>
      <c r="M10" s="262">
        <v>962471</v>
      </c>
      <c r="N10" s="265">
        <v>283443277</v>
      </c>
      <c r="O10" s="265">
        <v>268729347</v>
      </c>
      <c r="P10" s="262">
        <v>6411854</v>
      </c>
      <c r="Q10" s="262">
        <v>0</v>
      </c>
      <c r="R10" s="262">
        <v>278721828</v>
      </c>
      <c r="S10" s="262">
        <v>321711</v>
      </c>
      <c r="T10" s="265">
        <v>285455393</v>
      </c>
      <c r="U10" s="265">
        <v>285455393</v>
      </c>
      <c r="V10" s="263"/>
    </row>
    <row r="11" spans="1:22">
      <c r="A11" s="261">
        <v>4</v>
      </c>
      <c r="B11" s="66" t="s">
        <v>280</v>
      </c>
      <c r="C11" s="657"/>
      <c r="D11" s="264">
        <v>147960218</v>
      </c>
      <c r="E11" s="264">
        <v>0</v>
      </c>
      <c r="F11" s="264">
        <v>12883372</v>
      </c>
      <c r="G11" s="264">
        <v>0</v>
      </c>
      <c r="H11" s="265">
        <v>160843590</v>
      </c>
      <c r="I11" s="265">
        <v>159402677</v>
      </c>
      <c r="J11" s="264">
        <v>147727815</v>
      </c>
      <c r="K11" s="264">
        <v>0</v>
      </c>
      <c r="L11" s="264">
        <v>11678422</v>
      </c>
      <c r="M11" s="264">
        <v>0</v>
      </c>
      <c r="N11" s="265">
        <v>159406237</v>
      </c>
      <c r="O11" s="265">
        <v>160843590</v>
      </c>
      <c r="P11" s="264">
        <v>145933558</v>
      </c>
      <c r="Q11" s="264">
        <v>0</v>
      </c>
      <c r="R11" s="264">
        <v>13588721</v>
      </c>
      <c r="S11" s="264">
        <v>0</v>
      </c>
      <c r="T11" s="265">
        <v>159522279</v>
      </c>
      <c r="U11" s="265">
        <v>159522279</v>
      </c>
      <c r="V11" s="263"/>
    </row>
    <row r="12" spans="1:22">
      <c r="A12" s="261">
        <v>5</v>
      </c>
      <c r="B12" s="66" t="s">
        <v>283</v>
      </c>
      <c r="C12" s="657"/>
      <c r="D12" s="262">
        <v>187461035</v>
      </c>
      <c r="E12" s="262">
        <v>0</v>
      </c>
      <c r="F12" s="262">
        <v>471771953</v>
      </c>
      <c r="G12" s="262">
        <v>0</v>
      </c>
      <c r="H12" s="265">
        <v>659232988</v>
      </c>
      <c r="I12" s="265">
        <v>652413409</v>
      </c>
      <c r="J12" s="262">
        <v>171582218</v>
      </c>
      <c r="K12" s="262">
        <v>0</v>
      </c>
      <c r="L12" s="262">
        <v>480831191</v>
      </c>
      <c r="M12" s="262">
        <v>0</v>
      </c>
      <c r="N12" s="265">
        <v>652413409</v>
      </c>
      <c r="O12" s="265">
        <v>659232988</v>
      </c>
      <c r="P12" s="262">
        <v>154180255</v>
      </c>
      <c r="Q12" s="262">
        <v>0</v>
      </c>
      <c r="R12" s="262">
        <v>513525536</v>
      </c>
      <c r="S12" s="262">
        <v>0</v>
      </c>
      <c r="T12" s="265">
        <v>667705791</v>
      </c>
      <c r="U12" s="265">
        <v>667705791</v>
      </c>
      <c r="V12" s="263"/>
    </row>
    <row r="13" spans="1:22">
      <c r="A13" s="261">
        <v>6</v>
      </c>
      <c r="B13" s="66" t="s">
        <v>284</v>
      </c>
      <c r="C13" s="657"/>
      <c r="D13" s="264">
        <v>14204841</v>
      </c>
      <c r="E13" s="264">
        <v>1213777</v>
      </c>
      <c r="F13" s="264">
        <v>103441335</v>
      </c>
      <c r="G13" s="264">
        <v>1020608</v>
      </c>
      <c r="H13" s="265">
        <v>119880561</v>
      </c>
      <c r="I13" s="265">
        <v>137956584</v>
      </c>
      <c r="J13" s="264">
        <v>16533985</v>
      </c>
      <c r="K13" s="264">
        <v>923553.04899999988</v>
      </c>
      <c r="L13" s="264">
        <v>114879497.031</v>
      </c>
      <c r="M13" s="264">
        <v>0</v>
      </c>
      <c r="N13" s="265">
        <v>132337035.08</v>
      </c>
      <c r="O13" s="265">
        <v>118832274</v>
      </c>
      <c r="P13" s="264">
        <v>16187926</v>
      </c>
      <c r="Q13" s="264">
        <v>492992.30000000005</v>
      </c>
      <c r="R13" s="264">
        <v>128335876.382</v>
      </c>
      <c r="S13" s="264">
        <v>4639646.317999999</v>
      </c>
      <c r="T13" s="265">
        <v>149656441</v>
      </c>
      <c r="U13" s="265">
        <v>149656441</v>
      </c>
      <c r="V13" s="263"/>
    </row>
    <row r="14" spans="1:22">
      <c r="A14" s="261">
        <v>7</v>
      </c>
      <c r="B14" s="66" t="s">
        <v>286</v>
      </c>
      <c r="C14" s="657"/>
      <c r="D14" s="262">
        <v>55245359</v>
      </c>
      <c r="E14" s="262">
        <v>0</v>
      </c>
      <c r="F14" s="262">
        <v>17980677</v>
      </c>
      <c r="G14" s="262">
        <v>0</v>
      </c>
      <c r="H14" s="265">
        <v>73226036</v>
      </c>
      <c r="I14" s="265">
        <v>67406553</v>
      </c>
      <c r="J14" s="262">
        <v>48797276</v>
      </c>
      <c r="K14" s="262">
        <v>0</v>
      </c>
      <c r="L14" s="262">
        <v>18609277</v>
      </c>
      <c r="M14" s="262">
        <v>0</v>
      </c>
      <c r="N14" s="265">
        <v>67406553</v>
      </c>
      <c r="O14" s="265">
        <v>73226036</v>
      </c>
      <c r="P14" s="262">
        <v>53710118</v>
      </c>
      <c r="Q14" s="262">
        <v>0</v>
      </c>
      <c r="R14" s="262">
        <v>20877674</v>
      </c>
      <c r="S14" s="262">
        <v>184</v>
      </c>
      <c r="T14" s="265">
        <v>74587976</v>
      </c>
      <c r="U14" s="265">
        <v>74587976</v>
      </c>
      <c r="V14" s="263"/>
    </row>
    <row r="15" spans="1:22">
      <c r="A15" s="261">
        <v>8</v>
      </c>
      <c r="B15" s="66" t="s">
        <v>288</v>
      </c>
      <c r="C15" s="657"/>
      <c r="D15" s="264">
        <v>61662199</v>
      </c>
      <c r="E15" s="264">
        <v>0</v>
      </c>
      <c r="F15" s="264">
        <v>0</v>
      </c>
      <c r="G15" s="264">
        <v>0</v>
      </c>
      <c r="H15" s="265">
        <v>61662199</v>
      </c>
      <c r="I15" s="265">
        <v>61610204</v>
      </c>
      <c r="J15" s="264">
        <v>61610204</v>
      </c>
      <c r="K15" s="264">
        <v>0</v>
      </c>
      <c r="L15" s="264">
        <v>0</v>
      </c>
      <c r="M15" s="264">
        <v>0</v>
      </c>
      <c r="N15" s="265">
        <v>61610204</v>
      </c>
      <c r="O15" s="265">
        <v>61662199</v>
      </c>
      <c r="P15" s="264">
        <v>58727534</v>
      </c>
      <c r="Q15" s="264">
        <v>0</v>
      </c>
      <c r="R15" s="264">
        <v>0</v>
      </c>
      <c r="S15" s="264">
        <v>0</v>
      </c>
      <c r="T15" s="265">
        <v>58727534</v>
      </c>
      <c r="U15" s="265">
        <v>58727534</v>
      </c>
      <c r="V15" s="263"/>
    </row>
    <row r="16" spans="1:22">
      <c r="A16" s="261">
        <v>9</v>
      </c>
      <c r="B16" s="66" t="s">
        <v>290</v>
      </c>
      <c r="C16" s="657"/>
      <c r="D16" s="262">
        <v>21417881</v>
      </c>
      <c r="E16" s="262">
        <v>0</v>
      </c>
      <c r="F16" s="262">
        <v>0</v>
      </c>
      <c r="G16" s="262">
        <v>5003976</v>
      </c>
      <c r="H16" s="265">
        <v>26421857</v>
      </c>
      <c r="I16" s="265">
        <v>28720705</v>
      </c>
      <c r="J16" s="262">
        <v>23667608</v>
      </c>
      <c r="K16" s="262">
        <v>0</v>
      </c>
      <c r="L16" s="262">
        <v>0</v>
      </c>
      <c r="M16" s="262">
        <v>0</v>
      </c>
      <c r="N16" s="265">
        <v>23667608</v>
      </c>
      <c r="O16" s="265">
        <v>26421857</v>
      </c>
      <c r="P16" s="262">
        <v>23785843</v>
      </c>
      <c r="Q16" s="262">
        <v>0</v>
      </c>
      <c r="R16" s="262">
        <v>0</v>
      </c>
      <c r="S16" s="262">
        <v>4977224</v>
      </c>
      <c r="T16" s="265">
        <v>28763067</v>
      </c>
      <c r="U16" s="265">
        <v>28763067</v>
      </c>
      <c r="V16" s="263"/>
    </row>
    <row r="17" spans="1:22">
      <c r="A17" s="261">
        <v>10</v>
      </c>
      <c r="B17" s="66" t="s">
        <v>292</v>
      </c>
      <c r="C17" s="657"/>
      <c r="D17" s="264">
        <v>24713444</v>
      </c>
      <c r="E17" s="264">
        <v>21524798</v>
      </c>
      <c r="F17" s="264">
        <v>65459638</v>
      </c>
      <c r="G17" s="264">
        <v>0</v>
      </c>
      <c r="H17" s="265">
        <v>111697880</v>
      </c>
      <c r="I17" s="265">
        <v>116964126</v>
      </c>
      <c r="J17" s="264">
        <v>19072891</v>
      </c>
      <c r="K17" s="264">
        <v>12587228.499992</v>
      </c>
      <c r="L17" s="264">
        <v>91603436.010008007</v>
      </c>
      <c r="M17" s="264">
        <v>0</v>
      </c>
      <c r="N17" s="265">
        <v>123263555.51000001</v>
      </c>
      <c r="O17" s="265">
        <v>111599510</v>
      </c>
      <c r="P17" s="264">
        <v>16095624</v>
      </c>
      <c r="Q17" s="264">
        <v>10181412.959999993</v>
      </c>
      <c r="R17" s="264">
        <v>97367587.980000004</v>
      </c>
      <c r="S17" s="264">
        <v>0</v>
      </c>
      <c r="T17" s="265">
        <v>123644624.94</v>
      </c>
      <c r="U17" s="265">
        <v>119187629</v>
      </c>
      <c r="V17" s="263"/>
    </row>
    <row r="18" spans="1:22">
      <c r="A18" s="261">
        <v>11</v>
      </c>
      <c r="B18" s="66" t="s">
        <v>294</v>
      </c>
      <c r="C18" s="657"/>
      <c r="D18" s="262">
        <v>23541128</v>
      </c>
      <c r="E18" s="262">
        <v>6362215</v>
      </c>
      <c r="F18" s="262">
        <v>0</v>
      </c>
      <c r="G18" s="262">
        <v>1048287</v>
      </c>
      <c r="H18" s="265">
        <v>30951630</v>
      </c>
      <c r="I18" s="265">
        <v>32552173</v>
      </c>
      <c r="J18" s="262">
        <v>25653702</v>
      </c>
      <c r="K18" s="262">
        <v>5857149</v>
      </c>
      <c r="L18" s="262">
        <v>0</v>
      </c>
      <c r="M18" s="262">
        <v>0</v>
      </c>
      <c r="N18" s="265">
        <v>31510851</v>
      </c>
      <c r="O18" s="265">
        <v>30951630</v>
      </c>
      <c r="P18" s="262">
        <v>28207497</v>
      </c>
      <c r="Q18" s="262">
        <v>8808203</v>
      </c>
      <c r="R18" s="262">
        <v>0</v>
      </c>
      <c r="S18" s="262">
        <v>1043000</v>
      </c>
      <c r="T18" s="265">
        <v>38058700</v>
      </c>
      <c r="U18" s="265">
        <v>38058700</v>
      </c>
      <c r="V18" s="263"/>
    </row>
    <row r="19" spans="1:22">
      <c r="A19" s="261">
        <v>12</v>
      </c>
      <c r="B19" s="66" t="s">
        <v>334</v>
      </c>
      <c r="C19" s="657"/>
      <c r="D19" s="264">
        <v>1328409</v>
      </c>
      <c r="E19" s="264">
        <v>10297314</v>
      </c>
      <c r="F19" s="264">
        <v>26444731</v>
      </c>
      <c r="G19" s="264">
        <v>0</v>
      </c>
      <c r="H19" s="265">
        <v>38070454</v>
      </c>
      <c r="I19" s="265">
        <v>37218293</v>
      </c>
      <c r="J19" s="264">
        <v>477782</v>
      </c>
      <c r="K19" s="264">
        <v>12284337</v>
      </c>
      <c r="L19" s="264">
        <v>24456174</v>
      </c>
      <c r="M19" s="264">
        <v>0</v>
      </c>
      <c r="N19" s="265">
        <v>37218293</v>
      </c>
      <c r="O19" s="265">
        <v>38070454</v>
      </c>
      <c r="P19" s="264">
        <v>645141</v>
      </c>
      <c r="Q19" s="264">
        <v>11708833</v>
      </c>
      <c r="R19" s="264">
        <v>23729501</v>
      </c>
      <c r="S19" s="264">
        <v>0</v>
      </c>
      <c r="T19" s="265">
        <v>36083475</v>
      </c>
      <c r="U19" s="265">
        <v>36083475</v>
      </c>
      <c r="V19" s="263"/>
    </row>
    <row r="20" spans="1:22">
      <c r="A20" s="261">
        <v>13</v>
      </c>
      <c r="B20" s="66" t="s">
        <v>297</v>
      </c>
      <c r="C20" s="657"/>
      <c r="D20" s="262">
        <v>43456176</v>
      </c>
      <c r="E20" s="262">
        <v>0</v>
      </c>
      <c r="F20" s="262">
        <v>0</v>
      </c>
      <c r="G20" s="262">
        <v>0</v>
      </c>
      <c r="H20" s="265">
        <v>43456176</v>
      </c>
      <c r="I20" s="265">
        <v>41321156</v>
      </c>
      <c r="J20" s="262">
        <v>46374253</v>
      </c>
      <c r="K20" s="262">
        <v>0</v>
      </c>
      <c r="L20" s="262">
        <v>0</v>
      </c>
      <c r="M20" s="262">
        <v>0</v>
      </c>
      <c r="N20" s="265">
        <v>46374253</v>
      </c>
      <c r="O20" s="265">
        <v>38452200</v>
      </c>
      <c r="P20" s="262">
        <v>49568883</v>
      </c>
      <c r="Q20" s="262">
        <v>0</v>
      </c>
      <c r="R20" s="262">
        <v>0</v>
      </c>
      <c r="S20" s="262">
        <v>0</v>
      </c>
      <c r="T20" s="265">
        <v>49568883</v>
      </c>
      <c r="U20" s="265">
        <v>44591659</v>
      </c>
      <c r="V20" s="263"/>
    </row>
    <row r="21" spans="1:22">
      <c r="A21" s="658" t="s">
        <v>364</v>
      </c>
      <c r="B21" s="658"/>
      <c r="C21" s="657"/>
      <c r="D21" s="265">
        <v>1081826947</v>
      </c>
      <c r="E21" s="265">
        <v>55676245</v>
      </c>
      <c r="F21" s="265">
        <v>2383470585</v>
      </c>
      <c r="G21" s="265">
        <v>8893734</v>
      </c>
      <c r="H21" s="265">
        <v>3529867511</v>
      </c>
      <c r="I21" s="265">
        <v>3579030737</v>
      </c>
      <c r="J21" s="265">
        <v>1030887611</v>
      </c>
      <c r="K21" s="265">
        <v>35729363.958992004</v>
      </c>
      <c r="L21" s="265">
        <v>2511363851.041008</v>
      </c>
      <c r="M21" s="265">
        <v>962471</v>
      </c>
      <c r="N21" s="265">
        <v>3578943297</v>
      </c>
      <c r="O21" s="265">
        <v>3510975260</v>
      </c>
      <c r="P21" s="265">
        <v>907363749</v>
      </c>
      <c r="Q21" s="265">
        <v>32809800.637999993</v>
      </c>
      <c r="R21" s="265">
        <v>2767383012.7620001</v>
      </c>
      <c r="S21" s="265">
        <v>10981765.318</v>
      </c>
      <c r="T21" s="265">
        <v>3718538327.7179999</v>
      </c>
      <c r="U21" s="265">
        <v>3708921457.4000001</v>
      </c>
      <c r="V21" s="263"/>
    </row>
    <row r="22" spans="1:22" s="322" customFormat="1" ht="14">
      <c r="A22" s="637" t="s">
        <v>663</v>
      </c>
      <c r="B22" s="637"/>
      <c r="C22" s="637"/>
      <c r="D22" s="637"/>
      <c r="E22" s="637"/>
      <c r="F22" s="637"/>
      <c r="G22" s="637"/>
      <c r="H22" s="637"/>
      <c r="I22" s="637"/>
      <c r="J22" s="637"/>
      <c r="K22" s="637"/>
      <c r="L22" s="637"/>
      <c r="M22" s="637"/>
      <c r="N22" s="637"/>
      <c r="O22" s="637"/>
      <c r="P22" s="637"/>
      <c r="Q22" s="637"/>
      <c r="R22" s="321"/>
      <c r="S22" s="321"/>
      <c r="T22" s="321"/>
      <c r="U22" s="151"/>
    </row>
    <row r="23" spans="1:22" s="322" customFormat="1" ht="14">
      <c r="A23" s="637" t="s">
        <v>664</v>
      </c>
      <c r="B23" s="637"/>
      <c r="C23" s="637"/>
      <c r="D23" s="637"/>
      <c r="E23" s="637"/>
      <c r="F23" s="637"/>
      <c r="G23" s="637"/>
      <c r="H23" s="637"/>
      <c r="I23" s="637"/>
      <c r="J23" s="637"/>
      <c r="K23" s="637"/>
      <c r="L23" s="637"/>
      <c r="M23" s="637"/>
      <c r="N23" s="637"/>
      <c r="O23" s="637"/>
      <c r="P23" s="637"/>
      <c r="Q23" s="637"/>
      <c r="R23" s="321"/>
      <c r="S23" s="321"/>
      <c r="T23" s="321"/>
      <c r="U23" s="151"/>
    </row>
    <row r="24" spans="1:22" s="322" customFormat="1" ht="14">
      <c r="A24" s="637" t="s">
        <v>665</v>
      </c>
      <c r="B24" s="637"/>
      <c r="C24" s="637"/>
      <c r="D24" s="637"/>
      <c r="E24" s="637"/>
      <c r="F24" s="637"/>
      <c r="G24" s="637"/>
      <c r="H24" s="637"/>
      <c r="I24" s="637"/>
      <c r="J24" s="637"/>
      <c r="K24" s="637"/>
      <c r="L24" s="637"/>
      <c r="M24" s="637"/>
      <c r="N24" s="637"/>
      <c r="O24" s="637"/>
      <c r="P24" s="637"/>
      <c r="Q24" s="637"/>
      <c r="R24" s="321"/>
      <c r="S24" s="321"/>
      <c r="T24" s="321"/>
      <c r="U24" s="380" t="s">
        <v>301</v>
      </c>
    </row>
  </sheetData>
  <mergeCells count="13">
    <mergeCell ref="A4:U4"/>
    <mergeCell ref="A5:A7"/>
    <mergeCell ref="B5:B7"/>
    <mergeCell ref="C5:C7"/>
    <mergeCell ref="D5:U5"/>
    <mergeCell ref="D6:I6"/>
    <mergeCell ref="J6:O6"/>
    <mergeCell ref="P6:U6"/>
    <mergeCell ref="C8:C21"/>
    <mergeCell ref="A21:B21"/>
    <mergeCell ref="A22:Q22"/>
    <mergeCell ref="A23:Q23"/>
    <mergeCell ref="A24:Q24"/>
  </mergeCells>
  <hyperlinks>
    <hyperlink ref="U24" location="'Index'!A1" display="العودة الى الفهرس" xr:uid="{8B82B81E-9FF3-4ACC-8F24-6645EE955A3C}"/>
  </hyperlinks>
  <pageMargins left="0.7" right="0.7" top="0.75" bottom="0.75" header="0.3" footer="0.3"/>
  <pageSetup paperSize="9" scale="26" orientation="portrait" horizontalDpi="4294967295" verticalDpi="4294967295"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1A136-4802-47BA-B80D-DCD93AB1A096}">
  <dimension ref="A1:K14"/>
  <sheetViews>
    <sheetView showGridLines="0" view="pageBreakPreview" zoomScaleNormal="100" zoomScaleSheetLayoutView="100" workbookViewId="0">
      <selection activeCell="L1" sqref="L1"/>
    </sheetView>
  </sheetViews>
  <sheetFormatPr defaultColWidth="9" defaultRowHeight="19"/>
  <cols>
    <col min="1" max="1" width="32.75" style="267" customWidth="1"/>
    <col min="2" max="2" width="13" style="267" customWidth="1"/>
    <col min="3" max="11" width="8.4140625" style="267" customWidth="1"/>
    <col min="12" max="16384" width="9" style="267"/>
  </cols>
  <sheetData>
    <row r="1" spans="1:11" ht="21" customHeight="1">
      <c r="A1" s="239"/>
      <c r="B1" s="239"/>
      <c r="C1" s="42"/>
      <c r="D1" s="42"/>
      <c r="E1" s="42"/>
      <c r="F1" s="42"/>
      <c r="G1" s="71"/>
      <c r="H1" s="71"/>
      <c r="I1" s="71"/>
      <c r="J1" s="71"/>
      <c r="K1" s="266"/>
    </row>
    <row r="2" spans="1:11" ht="21" customHeight="1">
      <c r="A2" s="239"/>
      <c r="B2" s="239"/>
      <c r="C2" s="42"/>
      <c r="D2" s="42"/>
      <c r="E2" s="42"/>
      <c r="F2" s="42"/>
      <c r="G2" s="71"/>
      <c r="H2" s="71"/>
      <c r="I2" s="71"/>
      <c r="J2" s="71"/>
      <c r="K2" s="266"/>
    </row>
    <row r="3" spans="1:11" ht="21" customHeight="1">
      <c r="A3" s="239"/>
      <c r="B3" s="239"/>
      <c r="C3" s="42"/>
      <c r="D3" s="42"/>
      <c r="E3" s="42"/>
      <c r="F3" s="42"/>
      <c r="G3" s="42"/>
      <c r="H3" s="42"/>
      <c r="I3" s="42"/>
      <c r="J3" s="42"/>
      <c r="K3" s="266"/>
    </row>
    <row r="4" spans="1:11" ht="55" customHeight="1">
      <c r="A4" s="660" t="s">
        <v>670</v>
      </c>
      <c r="B4" s="660"/>
      <c r="C4" s="660"/>
      <c r="D4" s="660"/>
      <c r="E4" s="660"/>
      <c r="F4" s="660"/>
      <c r="G4" s="660"/>
      <c r="H4" s="660"/>
      <c r="I4" s="660"/>
      <c r="J4" s="660"/>
      <c r="K4" s="660"/>
    </row>
    <row r="5" spans="1:11" ht="21" customHeight="1">
      <c r="A5" s="500" t="s">
        <v>331</v>
      </c>
      <c r="B5" s="503" t="s">
        <v>270</v>
      </c>
      <c r="C5" s="661" t="s">
        <v>329</v>
      </c>
      <c r="D5" s="655"/>
      <c r="E5" s="655"/>
      <c r="F5" s="655"/>
      <c r="G5" s="655"/>
      <c r="H5" s="655"/>
      <c r="I5" s="655"/>
      <c r="J5" s="655"/>
      <c r="K5" s="656"/>
    </row>
    <row r="6" spans="1:11" ht="21" customHeight="1">
      <c r="A6" s="500"/>
      <c r="B6" s="504"/>
      <c r="C6" s="64">
        <v>2016</v>
      </c>
      <c r="D6" s="64">
        <v>2017</v>
      </c>
      <c r="E6" s="64">
        <v>2018</v>
      </c>
      <c r="F6" s="64">
        <v>2019</v>
      </c>
      <c r="G6" s="64">
        <v>2020</v>
      </c>
      <c r="H6" s="64">
        <v>2021</v>
      </c>
      <c r="I6" s="64">
        <v>2022</v>
      </c>
      <c r="J6" s="64">
        <v>2023</v>
      </c>
      <c r="K6" s="64">
        <v>2024</v>
      </c>
    </row>
    <row r="7" spans="1:11" ht="42" customHeight="1">
      <c r="A7" s="354" t="s">
        <v>670</v>
      </c>
      <c r="B7" s="463" t="s">
        <v>642</v>
      </c>
      <c r="C7" s="268">
        <v>1799.716052</v>
      </c>
      <c r="D7" s="268">
        <v>2070.249378</v>
      </c>
      <c r="E7" s="268">
        <v>2238.2628020000002</v>
      </c>
      <c r="F7" s="268">
        <v>2343.7468690000001</v>
      </c>
      <c r="G7" s="268">
        <v>2434.8176170729166</v>
      </c>
      <c r="H7" s="268">
        <v>2526.1714871558333</v>
      </c>
      <c r="I7" s="268">
        <v>2842.2032913583334</v>
      </c>
      <c r="J7" s="268">
        <v>3035.0432095377</v>
      </c>
      <c r="K7" s="268">
        <v>3404.1194792700003</v>
      </c>
    </row>
    <row r="8" spans="1:11" s="324" customFormat="1" ht="21" customHeight="1">
      <c r="A8" s="564" t="s">
        <v>672</v>
      </c>
      <c r="B8" s="565"/>
      <c r="C8" s="565"/>
      <c r="D8" s="565"/>
      <c r="E8" s="565"/>
      <c r="F8" s="565"/>
      <c r="G8" s="565"/>
      <c r="H8" s="566"/>
      <c r="I8" s="323"/>
      <c r="J8" s="323"/>
      <c r="K8" s="348"/>
    </row>
    <row r="9" spans="1:11" s="324" customFormat="1" ht="21" customHeight="1">
      <c r="A9" s="601" t="s">
        <v>460</v>
      </c>
      <c r="B9" s="601"/>
      <c r="C9" s="407"/>
      <c r="D9" s="407"/>
      <c r="E9" s="407"/>
      <c r="F9" s="407"/>
      <c r="G9" s="407"/>
      <c r="H9" s="408"/>
      <c r="I9" s="323"/>
      <c r="J9" s="323"/>
      <c r="K9" s="151"/>
    </row>
    <row r="10" spans="1:11" s="324" customFormat="1" ht="21" customHeight="1">
      <c r="A10" s="564" t="s">
        <v>671</v>
      </c>
      <c r="B10" s="565"/>
      <c r="C10" s="565"/>
      <c r="D10" s="565"/>
      <c r="E10" s="565"/>
      <c r="F10" s="565"/>
      <c r="G10" s="565"/>
      <c r="H10" s="566"/>
      <c r="I10" s="323"/>
      <c r="J10" s="323"/>
      <c r="K10" s="380" t="s">
        <v>301</v>
      </c>
    </row>
    <row r="11" spans="1:11" ht="21" customHeight="1"/>
    <row r="12" spans="1:11" ht="19" customHeight="1"/>
    <row r="13" spans="1:11">
      <c r="G13" s="269"/>
      <c r="H13" s="269"/>
      <c r="I13" s="269"/>
      <c r="J13" s="269"/>
      <c r="K13" s="269"/>
    </row>
    <row r="14" spans="1:11" ht="26.5" customHeight="1"/>
  </sheetData>
  <mergeCells count="7">
    <mergeCell ref="A9:B9"/>
    <mergeCell ref="A10:H10"/>
    <mergeCell ref="A4:K4"/>
    <mergeCell ref="A5:A6"/>
    <mergeCell ref="B5:B6"/>
    <mergeCell ref="A8:H8"/>
    <mergeCell ref="C5:K5"/>
  </mergeCells>
  <hyperlinks>
    <hyperlink ref="K10" location="'Index'!A1" display="العودة الى الفهرس" xr:uid="{7FB6C518-B202-483D-9E4F-C61B115ACFE1}"/>
  </hyperlinks>
  <pageMargins left="0.7" right="0.7" top="0.75" bottom="0.75" header="0.3" footer="0.3"/>
  <pageSetup paperSize="9" scale="37"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237C-A6F4-437E-9890-69CA590D398A}">
  <dimension ref="A1:L9"/>
  <sheetViews>
    <sheetView showGridLines="0" view="pageBreakPreview" zoomScaleNormal="100" zoomScaleSheetLayoutView="100" workbookViewId="0">
      <selection activeCell="A7" sqref="A7:XFD7"/>
    </sheetView>
  </sheetViews>
  <sheetFormatPr defaultColWidth="9" defaultRowHeight="19"/>
  <cols>
    <col min="1" max="1" width="32" style="272" bestFit="1" customWidth="1"/>
    <col min="2" max="2" width="14.4140625" style="272" customWidth="1"/>
    <col min="3" max="12" width="10.25" style="272" customWidth="1"/>
    <col min="13" max="16384" width="9" style="272"/>
  </cols>
  <sheetData>
    <row r="1" spans="1:12" ht="21" customHeight="1">
      <c r="A1" s="239"/>
      <c r="B1" s="239"/>
      <c r="C1" s="239"/>
      <c r="D1" s="270"/>
      <c r="E1" s="271"/>
      <c r="F1" s="271"/>
      <c r="G1" s="271"/>
      <c r="H1" s="271"/>
      <c r="I1" s="271"/>
      <c r="J1" s="271"/>
      <c r="K1" s="271"/>
      <c r="L1" s="271"/>
    </row>
    <row r="2" spans="1:12" ht="21" customHeight="1">
      <c r="A2" s="239"/>
      <c r="B2" s="239"/>
      <c r="C2" s="239"/>
      <c r="D2" s="270"/>
      <c r="E2" s="271"/>
      <c r="F2" s="271"/>
      <c r="G2" s="271"/>
      <c r="H2" s="271"/>
      <c r="I2" s="271"/>
    </row>
    <row r="3" spans="1:12" ht="21" customHeight="1">
      <c r="A3" s="239"/>
      <c r="B3" s="239"/>
      <c r="C3" s="239"/>
      <c r="D3" s="270"/>
      <c r="E3" s="271"/>
      <c r="F3" s="271"/>
      <c r="G3" s="271"/>
      <c r="H3" s="271"/>
      <c r="I3" s="271"/>
      <c r="J3" s="271"/>
      <c r="K3" s="271"/>
      <c r="L3" s="271"/>
    </row>
    <row r="4" spans="1:12" ht="55" customHeight="1">
      <c r="A4" s="659" t="s">
        <v>673</v>
      </c>
      <c r="B4" s="659"/>
      <c r="C4" s="659"/>
      <c r="D4" s="659"/>
      <c r="E4" s="659"/>
      <c r="F4" s="659"/>
      <c r="G4" s="659"/>
      <c r="H4" s="659"/>
      <c r="I4" s="659"/>
      <c r="J4" s="659"/>
      <c r="K4" s="659"/>
      <c r="L4" s="659"/>
    </row>
    <row r="5" spans="1:12" ht="21" customHeight="1">
      <c r="A5" s="658" t="s">
        <v>331</v>
      </c>
      <c r="B5" s="665" t="s">
        <v>270</v>
      </c>
      <c r="C5" s="658" t="s">
        <v>329</v>
      </c>
      <c r="D5" s="658"/>
      <c r="E5" s="658"/>
      <c r="F5" s="658"/>
      <c r="G5" s="658"/>
      <c r="H5" s="658"/>
      <c r="I5" s="658"/>
      <c r="J5" s="658"/>
      <c r="K5" s="658"/>
      <c r="L5" s="658"/>
    </row>
    <row r="6" spans="1:12" ht="21" customHeight="1">
      <c r="A6" s="658"/>
      <c r="B6" s="666"/>
      <c r="C6" s="261">
        <v>2015</v>
      </c>
      <c r="D6" s="261">
        <v>2016</v>
      </c>
      <c r="E6" s="261">
        <v>2017</v>
      </c>
      <c r="F6" s="261">
        <v>2018</v>
      </c>
      <c r="G6" s="261">
        <v>2019</v>
      </c>
      <c r="H6" s="261">
        <v>2020</v>
      </c>
      <c r="I6" s="261">
        <v>2021</v>
      </c>
      <c r="J6" s="261">
        <v>2022</v>
      </c>
      <c r="K6" s="261">
        <v>2023</v>
      </c>
      <c r="L6" s="261">
        <v>2024</v>
      </c>
    </row>
    <row r="7" spans="1:12" ht="30" customHeight="1">
      <c r="A7" s="355" t="s">
        <v>673</v>
      </c>
      <c r="B7" s="465" t="s">
        <v>641</v>
      </c>
      <c r="C7" s="264">
        <v>222.65</v>
      </c>
      <c r="D7" s="264">
        <v>216</v>
      </c>
      <c r="E7" s="264">
        <v>254</v>
      </c>
      <c r="F7" s="264">
        <v>340.46656899999999</v>
      </c>
      <c r="G7" s="264">
        <v>350.08740812712591</v>
      </c>
      <c r="H7" s="264">
        <v>390.24091232873167</v>
      </c>
      <c r="I7" s="264">
        <v>472.98066552126642</v>
      </c>
      <c r="J7" s="264">
        <v>489.04046393781493</v>
      </c>
      <c r="K7" s="264">
        <v>554.31231761999993</v>
      </c>
      <c r="L7" s="264">
        <v>614.87225353453402</v>
      </c>
    </row>
    <row r="8" spans="1:12" s="326" customFormat="1" ht="21" customHeight="1">
      <c r="A8" s="601" t="s">
        <v>1652</v>
      </c>
      <c r="B8" s="601"/>
      <c r="C8" s="601"/>
      <c r="D8" s="601"/>
      <c r="E8" s="601"/>
      <c r="F8" s="654"/>
      <c r="G8" s="325"/>
      <c r="H8" s="325"/>
      <c r="I8" s="151"/>
      <c r="J8" s="151"/>
      <c r="K8" s="151"/>
      <c r="L8" s="151"/>
    </row>
    <row r="9" spans="1:12" s="326" customFormat="1" ht="21" customHeight="1">
      <c r="A9" s="662" t="s">
        <v>674</v>
      </c>
      <c r="B9" s="663"/>
      <c r="C9" s="663"/>
      <c r="D9" s="664"/>
      <c r="E9" s="410"/>
      <c r="F9" s="410"/>
      <c r="G9" s="325"/>
      <c r="H9" s="325"/>
      <c r="I9" s="151"/>
      <c r="J9" s="151"/>
      <c r="K9" s="151"/>
      <c r="L9" s="380" t="s">
        <v>301</v>
      </c>
    </row>
  </sheetData>
  <mergeCells count="6">
    <mergeCell ref="A9:D9"/>
    <mergeCell ref="A4:L4"/>
    <mergeCell ref="A5:A6"/>
    <mergeCell ref="B5:B6"/>
    <mergeCell ref="C5:L5"/>
    <mergeCell ref="A8:F8"/>
  </mergeCells>
  <hyperlinks>
    <hyperlink ref="L9" location="'Index'!A1" display="العودة الى الفهرس" xr:uid="{7D8A1DA2-B3D8-4A6D-88BF-087C238070DA}"/>
  </hyperlinks>
  <pageMargins left="0.7" right="0.7" top="0.75" bottom="0.75" header="0.3" footer="0.3"/>
  <pageSetup paperSize="9" scale="41"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4F8AF-4777-4075-B36A-F6915921B0BD}">
  <dimension ref="A1:G21"/>
  <sheetViews>
    <sheetView showGridLines="0" view="pageBreakPreview" zoomScale="85" zoomScaleNormal="100" zoomScaleSheetLayoutView="85" workbookViewId="0">
      <selection activeCell="G21" sqref="G21"/>
    </sheetView>
  </sheetViews>
  <sheetFormatPr defaultColWidth="9" defaultRowHeight="19"/>
  <cols>
    <col min="1" max="1" width="4.25" style="272" customWidth="1"/>
    <col min="2" max="2" width="11.83203125" style="272" bestFit="1" customWidth="1"/>
    <col min="3" max="3" width="10.25" style="272" customWidth="1"/>
    <col min="4" max="7" width="14.4140625" style="272" customWidth="1"/>
    <col min="8" max="16384" width="9" style="272"/>
  </cols>
  <sheetData>
    <row r="1" spans="1:7" ht="21" customHeight="1">
      <c r="A1" s="239"/>
      <c r="B1" s="239"/>
      <c r="C1" s="239"/>
      <c r="D1" s="271"/>
      <c r="E1" s="271"/>
      <c r="F1" s="271"/>
      <c r="G1" s="271"/>
    </row>
    <row r="2" spans="1:7" ht="21" customHeight="1">
      <c r="A2" s="239"/>
      <c r="B2" s="239"/>
      <c r="C2" s="239"/>
      <c r="D2" s="271"/>
      <c r="E2" s="271"/>
      <c r="F2" s="271"/>
      <c r="G2" s="271"/>
    </row>
    <row r="3" spans="1:7" ht="21" customHeight="1">
      <c r="A3" s="239"/>
      <c r="B3" s="239"/>
      <c r="C3" s="239"/>
      <c r="D3" s="271"/>
      <c r="E3" s="271"/>
      <c r="F3" s="271"/>
      <c r="G3" s="271"/>
    </row>
    <row r="4" spans="1:7" ht="55" customHeight="1">
      <c r="A4" s="667" t="s">
        <v>675</v>
      </c>
      <c r="B4" s="667"/>
      <c r="C4" s="667"/>
      <c r="D4" s="667"/>
      <c r="E4" s="667"/>
      <c r="F4" s="667"/>
      <c r="G4" s="667"/>
    </row>
    <row r="5" spans="1:7" ht="21" customHeight="1">
      <c r="A5" s="658" t="s">
        <v>718</v>
      </c>
      <c r="B5" s="658" t="s">
        <v>302</v>
      </c>
      <c r="C5" s="658" t="s">
        <v>270</v>
      </c>
      <c r="D5" s="658" t="s">
        <v>329</v>
      </c>
      <c r="E5" s="658"/>
      <c r="F5" s="658"/>
      <c r="G5" s="658"/>
    </row>
    <row r="6" spans="1:7" ht="21" customHeight="1">
      <c r="A6" s="658"/>
      <c r="B6" s="658"/>
      <c r="C6" s="658"/>
      <c r="D6" s="261">
        <v>2021</v>
      </c>
      <c r="E6" s="261">
        <v>2022</v>
      </c>
      <c r="F6" s="261">
        <v>2023</v>
      </c>
      <c r="G6" s="261">
        <v>2024</v>
      </c>
    </row>
    <row r="7" spans="1:7" ht="21" customHeight="1">
      <c r="A7" s="261">
        <v>1</v>
      </c>
      <c r="B7" s="261" t="s">
        <v>274</v>
      </c>
      <c r="C7" s="658" t="s">
        <v>370</v>
      </c>
      <c r="D7" s="257">
        <v>41917476</v>
      </c>
      <c r="E7" s="257">
        <v>140620408.09999999</v>
      </c>
      <c r="F7" s="257">
        <v>85039999</v>
      </c>
      <c r="G7" s="257">
        <v>125715023.36190301</v>
      </c>
    </row>
    <row r="8" spans="1:7" ht="21" customHeight="1">
      <c r="A8" s="261">
        <v>2</v>
      </c>
      <c r="B8" s="261" t="s">
        <v>276</v>
      </c>
      <c r="C8" s="658"/>
      <c r="D8" s="258">
        <v>21479524</v>
      </c>
      <c r="E8" s="258">
        <v>23203387.938000001</v>
      </c>
      <c r="F8" s="258">
        <v>41848469</v>
      </c>
      <c r="G8" s="258">
        <v>100215777.6197366</v>
      </c>
    </row>
    <row r="9" spans="1:7" ht="21" customHeight="1">
      <c r="A9" s="261">
        <v>3</v>
      </c>
      <c r="B9" s="261" t="s">
        <v>278</v>
      </c>
      <c r="C9" s="658"/>
      <c r="D9" s="257">
        <v>106600645</v>
      </c>
      <c r="E9" s="257">
        <v>53019466.649999999</v>
      </c>
      <c r="F9" s="257">
        <v>104366514</v>
      </c>
      <c r="G9" s="257">
        <v>86949484.186666667</v>
      </c>
    </row>
    <row r="10" spans="1:7" ht="21" customHeight="1">
      <c r="A10" s="261">
        <v>4</v>
      </c>
      <c r="B10" s="261" t="s">
        <v>280</v>
      </c>
      <c r="C10" s="658"/>
      <c r="D10" s="258">
        <v>23702990</v>
      </c>
      <c r="E10" s="258">
        <v>35355963.389700003</v>
      </c>
      <c r="F10" s="258">
        <v>34107416</v>
      </c>
      <c r="G10" s="258">
        <v>28700308.135483868</v>
      </c>
    </row>
    <row r="11" spans="1:7" ht="21" customHeight="1">
      <c r="A11" s="261">
        <v>5</v>
      </c>
      <c r="B11" s="261" t="s">
        <v>283</v>
      </c>
      <c r="C11" s="658"/>
      <c r="D11" s="257">
        <v>188325095</v>
      </c>
      <c r="E11" s="257">
        <v>124731251.54149999</v>
      </c>
      <c r="F11" s="257">
        <v>174011509</v>
      </c>
      <c r="G11" s="257">
        <v>129853910.84967741</v>
      </c>
    </row>
    <row r="12" spans="1:7" ht="21" customHeight="1">
      <c r="A12" s="261">
        <v>6</v>
      </c>
      <c r="B12" s="261" t="s">
        <v>284</v>
      </c>
      <c r="C12" s="658"/>
      <c r="D12" s="258">
        <v>21819732</v>
      </c>
      <c r="E12" s="258">
        <v>20236989.199999999</v>
      </c>
      <c r="F12" s="258">
        <v>32962929</v>
      </c>
      <c r="G12" s="258">
        <v>42139145.800000004</v>
      </c>
    </row>
    <row r="13" spans="1:7" ht="21" customHeight="1">
      <c r="A13" s="261">
        <v>7</v>
      </c>
      <c r="B13" s="261" t="s">
        <v>286</v>
      </c>
      <c r="C13" s="658"/>
      <c r="D13" s="257">
        <v>556404</v>
      </c>
      <c r="E13" s="257">
        <v>103140.27</v>
      </c>
      <c r="F13" s="257">
        <v>4162094</v>
      </c>
      <c r="G13" s="257">
        <v>7905020.3699999992</v>
      </c>
    </row>
    <row r="14" spans="1:7" ht="21" customHeight="1">
      <c r="A14" s="261">
        <v>8</v>
      </c>
      <c r="B14" s="261" t="s">
        <v>288</v>
      </c>
      <c r="C14" s="658"/>
      <c r="D14" s="258">
        <v>4342457</v>
      </c>
      <c r="E14" s="258">
        <v>1201206.0592999998</v>
      </c>
      <c r="F14" s="258">
        <v>8993611</v>
      </c>
      <c r="G14" s="258">
        <v>14098491.892795697</v>
      </c>
    </row>
    <row r="15" spans="1:7" ht="21" customHeight="1">
      <c r="A15" s="261">
        <v>9</v>
      </c>
      <c r="B15" s="261" t="s">
        <v>290</v>
      </c>
      <c r="C15" s="658"/>
      <c r="D15" s="257">
        <v>58400</v>
      </c>
      <c r="E15" s="257">
        <v>7462828.9500000002</v>
      </c>
      <c r="F15" s="257">
        <v>2745322</v>
      </c>
      <c r="G15" s="257">
        <v>2224319.1500000004</v>
      </c>
    </row>
    <row r="16" spans="1:7" ht="21" customHeight="1">
      <c r="A16" s="261">
        <v>10</v>
      </c>
      <c r="B16" s="261" t="s">
        <v>292</v>
      </c>
      <c r="C16" s="658"/>
      <c r="D16" s="258">
        <v>5477849</v>
      </c>
      <c r="E16" s="258">
        <v>13045540</v>
      </c>
      <c r="F16" s="258">
        <v>4632647</v>
      </c>
      <c r="G16" s="258">
        <v>3429290.1300000008</v>
      </c>
    </row>
    <row r="17" spans="1:7" ht="21" customHeight="1">
      <c r="A17" s="261">
        <v>11</v>
      </c>
      <c r="B17" s="261" t="s">
        <v>294</v>
      </c>
      <c r="C17" s="658"/>
      <c r="D17" s="257">
        <v>3765001</v>
      </c>
      <c r="E17" s="257">
        <v>5540158.9500000002</v>
      </c>
      <c r="F17" s="257">
        <v>3406359</v>
      </c>
      <c r="G17" s="257">
        <v>2649362.08</v>
      </c>
    </row>
    <row r="18" spans="1:7" ht="21" customHeight="1">
      <c r="A18" s="261">
        <v>12</v>
      </c>
      <c r="B18" s="261" t="s">
        <v>334</v>
      </c>
      <c r="C18" s="658"/>
      <c r="D18" s="258">
        <v>353020</v>
      </c>
      <c r="E18" s="258">
        <v>444724.4</v>
      </c>
      <c r="F18" s="258">
        <v>598383</v>
      </c>
      <c r="G18" s="258">
        <v>592707.34</v>
      </c>
    </row>
    <row r="19" spans="1:7" ht="21" customHeight="1">
      <c r="A19" s="261">
        <v>13</v>
      </c>
      <c r="B19" s="261" t="s">
        <v>297</v>
      </c>
      <c r="C19" s="658"/>
      <c r="D19" s="257">
        <v>336600</v>
      </c>
      <c r="E19" s="257">
        <v>9394664.4000000004</v>
      </c>
      <c r="F19" s="257">
        <v>9514434</v>
      </c>
      <c r="G19" s="257">
        <v>9625088.3401989248</v>
      </c>
    </row>
    <row r="20" spans="1:7" ht="21" customHeight="1">
      <c r="A20" s="658" t="s">
        <v>364</v>
      </c>
      <c r="B20" s="658"/>
      <c r="C20" s="658"/>
      <c r="D20" s="273">
        <v>418735193</v>
      </c>
      <c r="E20" s="273">
        <v>434359729.84849989</v>
      </c>
      <c r="F20" s="273">
        <v>506389686</v>
      </c>
      <c r="G20" s="273">
        <v>554097929.25646222</v>
      </c>
    </row>
    <row r="21" spans="1:7" s="326" customFormat="1" ht="21" customHeight="1">
      <c r="A21" s="662" t="s">
        <v>676</v>
      </c>
      <c r="B21" s="663"/>
      <c r="C21" s="663"/>
      <c r="D21" s="664"/>
      <c r="E21" s="327"/>
      <c r="F21" s="327"/>
      <c r="G21" s="380" t="s">
        <v>301</v>
      </c>
    </row>
  </sheetData>
  <mergeCells count="8">
    <mergeCell ref="A20:B20"/>
    <mergeCell ref="A21:D21"/>
    <mergeCell ref="A4:G4"/>
    <mergeCell ref="A5:A6"/>
    <mergeCell ref="B5:B6"/>
    <mergeCell ref="C5:C6"/>
    <mergeCell ref="D5:G5"/>
    <mergeCell ref="C7:C20"/>
  </mergeCells>
  <hyperlinks>
    <hyperlink ref="G21" location="'Index'!A1" display="العودة الى الفهرس" xr:uid="{B8BAB53E-AFD4-4F3D-AD66-B8B04EECEC8E}"/>
  </hyperlinks>
  <pageMargins left="0.7" right="0.7" top="0.75" bottom="0.75" header="0.3" footer="0.3"/>
  <pageSetup paperSize="9" scale="55"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167AA-B85C-4629-B35E-7894BCCBC4BA}">
  <dimension ref="A1:P18"/>
  <sheetViews>
    <sheetView showGridLines="0" view="pageBreakPreview" zoomScaleNormal="100" zoomScaleSheetLayoutView="100" workbookViewId="0">
      <selection activeCell="A8" sqref="A8"/>
    </sheetView>
  </sheetViews>
  <sheetFormatPr defaultColWidth="8.75" defaultRowHeight="19"/>
  <cols>
    <col min="1" max="1" width="34.75" style="31" customWidth="1"/>
    <col min="2" max="2" width="12.83203125" style="31" customWidth="1"/>
    <col min="3" max="16" width="10.25" style="31" customWidth="1"/>
    <col min="17" max="16384" width="8.75" style="31"/>
  </cols>
  <sheetData>
    <row r="1" spans="1:16" ht="21" customHeight="1">
      <c r="A1" s="239"/>
      <c r="B1" s="239"/>
      <c r="C1" s="239"/>
      <c r="D1" s="255"/>
      <c r="E1" s="255"/>
      <c r="F1" s="255"/>
      <c r="G1" s="255"/>
      <c r="H1" s="255"/>
      <c r="I1" s="255"/>
      <c r="J1" s="135"/>
      <c r="K1" s="135"/>
      <c r="L1" s="135"/>
      <c r="M1" s="135"/>
      <c r="N1" s="135"/>
      <c r="O1" s="135"/>
      <c r="P1" s="135"/>
    </row>
    <row r="2" spans="1:16" ht="21" customHeight="1">
      <c r="A2" s="239"/>
      <c r="B2" s="239"/>
      <c r="C2" s="239"/>
      <c r="D2" s="255"/>
      <c r="E2" s="255"/>
      <c r="F2" s="255"/>
      <c r="G2" s="255"/>
      <c r="H2" s="255"/>
      <c r="I2" s="255"/>
      <c r="J2" s="135"/>
      <c r="K2" s="135"/>
      <c r="L2" s="135"/>
      <c r="M2" s="42"/>
      <c r="N2" s="274"/>
      <c r="O2" s="274"/>
      <c r="P2" s="274"/>
    </row>
    <row r="3" spans="1:16" ht="21" customHeight="1">
      <c r="A3" s="239"/>
      <c r="B3" s="239"/>
      <c r="C3" s="239"/>
      <c r="D3" s="255"/>
      <c r="E3" s="255"/>
      <c r="F3" s="255"/>
      <c r="G3" s="255"/>
      <c r="H3" s="255"/>
      <c r="I3" s="255"/>
      <c r="J3" s="135"/>
      <c r="K3" s="135"/>
      <c r="L3" s="135"/>
      <c r="M3" s="135"/>
      <c r="N3" s="135"/>
      <c r="O3" s="135"/>
      <c r="P3" s="135"/>
    </row>
    <row r="4" spans="1:16" ht="44.15" customHeight="1">
      <c r="A4" s="669" t="s">
        <v>683</v>
      </c>
      <c r="B4" s="669"/>
      <c r="C4" s="669"/>
      <c r="D4" s="669"/>
      <c r="E4" s="669"/>
      <c r="F4" s="669"/>
      <c r="G4" s="669"/>
      <c r="H4" s="669"/>
      <c r="I4" s="669"/>
      <c r="J4" s="669"/>
      <c r="K4" s="669"/>
      <c r="L4" s="669"/>
      <c r="M4" s="669"/>
      <c r="N4" s="669"/>
      <c r="O4" s="669"/>
      <c r="P4" s="669"/>
    </row>
    <row r="5" spans="1:16" ht="21" customHeight="1">
      <c r="A5" s="670" t="s">
        <v>682</v>
      </c>
      <c r="B5" s="671" t="s">
        <v>270</v>
      </c>
      <c r="C5" s="671" t="s">
        <v>329</v>
      </c>
      <c r="D5" s="671"/>
      <c r="E5" s="671"/>
      <c r="F5" s="671"/>
      <c r="G5" s="671"/>
      <c r="H5" s="671"/>
      <c r="I5" s="671"/>
      <c r="J5" s="671"/>
      <c r="K5" s="671"/>
      <c r="L5" s="671"/>
      <c r="M5" s="671"/>
      <c r="N5" s="671"/>
      <c r="O5" s="671"/>
      <c r="P5" s="671"/>
    </row>
    <row r="6" spans="1:16" ht="21" customHeight="1">
      <c r="A6" s="670"/>
      <c r="B6" s="671"/>
      <c r="C6" s="275">
        <v>2011</v>
      </c>
      <c r="D6" s="275">
        <v>2012</v>
      </c>
      <c r="E6" s="275">
        <v>2013</v>
      </c>
      <c r="F6" s="275">
        <v>2014</v>
      </c>
      <c r="G6" s="275">
        <v>2015</v>
      </c>
      <c r="H6" s="275">
        <v>2016</v>
      </c>
      <c r="I6" s="275">
        <v>2017</v>
      </c>
      <c r="J6" s="275">
        <v>2018</v>
      </c>
      <c r="K6" s="275">
        <v>2019</v>
      </c>
      <c r="L6" s="275">
        <v>2020</v>
      </c>
      <c r="M6" s="275">
        <v>2021</v>
      </c>
      <c r="N6" s="275">
        <v>2022</v>
      </c>
      <c r="O6" s="275">
        <v>2023</v>
      </c>
      <c r="P6" s="275">
        <v>2024</v>
      </c>
    </row>
    <row r="7" spans="1:16" ht="21" customHeight="1">
      <c r="A7" s="411" t="s">
        <v>677</v>
      </c>
      <c r="B7" s="672" t="s">
        <v>642</v>
      </c>
      <c r="C7" s="257" t="s">
        <v>216</v>
      </c>
      <c r="D7" s="257">
        <v>4067</v>
      </c>
      <c r="E7" s="257">
        <v>4193</v>
      </c>
      <c r="F7" s="257">
        <v>4235</v>
      </c>
      <c r="G7" s="257">
        <v>4342</v>
      </c>
      <c r="H7" s="257">
        <v>4435</v>
      </c>
      <c r="I7" s="257">
        <v>4523</v>
      </c>
      <c r="J7" s="257">
        <v>4642</v>
      </c>
      <c r="K7" s="257">
        <v>4747</v>
      </c>
      <c r="L7" s="257">
        <v>5014</v>
      </c>
      <c r="M7" s="257">
        <v>5095</v>
      </c>
      <c r="N7" s="257">
        <v>5178</v>
      </c>
      <c r="O7" s="257">
        <v>5285.2</v>
      </c>
      <c r="P7" s="257">
        <v>5383</v>
      </c>
    </row>
    <row r="8" spans="1:16" ht="21" customHeight="1">
      <c r="A8" s="411" t="s">
        <v>678</v>
      </c>
      <c r="B8" s="672"/>
      <c r="C8" s="258">
        <v>800</v>
      </c>
      <c r="D8" s="258">
        <v>843</v>
      </c>
      <c r="E8" s="258">
        <v>890</v>
      </c>
      <c r="F8" s="258">
        <v>930</v>
      </c>
      <c r="G8" s="258">
        <v>977</v>
      </c>
      <c r="H8" s="258">
        <v>1015</v>
      </c>
      <c r="I8" s="258">
        <v>1000</v>
      </c>
      <c r="J8" s="258">
        <v>1400</v>
      </c>
      <c r="K8" s="258">
        <v>1400</v>
      </c>
      <c r="L8" s="258">
        <v>1680</v>
      </c>
      <c r="M8" s="258">
        <v>628</v>
      </c>
      <c r="N8" s="258" t="s">
        <v>216</v>
      </c>
      <c r="O8" s="258">
        <v>840</v>
      </c>
      <c r="P8" s="258" t="s">
        <v>216</v>
      </c>
    </row>
    <row r="9" spans="1:16" ht="21" customHeight="1">
      <c r="A9" s="411" t="s">
        <v>679</v>
      </c>
      <c r="B9" s="672"/>
      <c r="C9" s="257">
        <v>15970</v>
      </c>
      <c r="D9" s="257">
        <v>17514</v>
      </c>
      <c r="E9" s="257">
        <v>18639</v>
      </c>
      <c r="F9" s="257">
        <v>19612</v>
      </c>
      <c r="G9" s="257">
        <v>20831</v>
      </c>
      <c r="H9" s="257">
        <v>19789</v>
      </c>
      <c r="I9" s="257">
        <v>19200</v>
      </c>
      <c r="J9" s="257">
        <v>19000</v>
      </c>
      <c r="K9" s="257">
        <v>10500</v>
      </c>
      <c r="L9" s="257">
        <v>8500</v>
      </c>
      <c r="M9" s="257">
        <v>10080</v>
      </c>
      <c r="N9" s="257">
        <v>12238.063157479501</v>
      </c>
      <c r="O9" s="257">
        <v>11772.25</v>
      </c>
      <c r="P9" s="257">
        <v>11560</v>
      </c>
    </row>
    <row r="10" spans="1:16" ht="21" customHeight="1">
      <c r="A10" s="411" t="s">
        <v>680</v>
      </c>
      <c r="B10" s="672"/>
      <c r="C10" s="258" t="s">
        <v>216</v>
      </c>
      <c r="D10" s="258" t="s">
        <v>216</v>
      </c>
      <c r="E10" s="258" t="s">
        <v>216</v>
      </c>
      <c r="F10" s="258" t="s">
        <v>216</v>
      </c>
      <c r="G10" s="258" t="s">
        <v>216</v>
      </c>
      <c r="H10" s="258" t="s">
        <v>216</v>
      </c>
      <c r="I10" s="258" t="s">
        <v>216</v>
      </c>
      <c r="J10" s="258" t="s">
        <v>216</v>
      </c>
      <c r="K10" s="258" t="s">
        <v>216</v>
      </c>
      <c r="L10" s="258" t="s">
        <v>216</v>
      </c>
      <c r="M10" s="258" t="s">
        <v>216</v>
      </c>
      <c r="N10" s="258">
        <v>10043.502840499999</v>
      </c>
      <c r="O10" s="258">
        <v>9356</v>
      </c>
      <c r="P10" s="258">
        <v>9110</v>
      </c>
    </row>
    <row r="11" spans="1:16" ht="21" customHeight="1">
      <c r="A11" s="411" t="s">
        <v>681</v>
      </c>
      <c r="B11" s="672"/>
      <c r="C11" s="257" t="s">
        <v>216</v>
      </c>
      <c r="D11" s="257" t="s">
        <v>216</v>
      </c>
      <c r="E11" s="257" t="s">
        <v>216</v>
      </c>
      <c r="F11" s="257" t="s">
        <v>216</v>
      </c>
      <c r="G11" s="257" t="s">
        <v>216</v>
      </c>
      <c r="H11" s="257" t="s">
        <v>216</v>
      </c>
      <c r="I11" s="257" t="s">
        <v>216</v>
      </c>
      <c r="J11" s="257" t="s">
        <v>216</v>
      </c>
      <c r="K11" s="257" t="s">
        <v>216</v>
      </c>
      <c r="L11" s="257" t="s">
        <v>216</v>
      </c>
      <c r="M11" s="257" t="s">
        <v>216</v>
      </c>
      <c r="N11" s="257">
        <v>2194.5603169800002</v>
      </c>
      <c r="O11" s="257">
        <v>2415</v>
      </c>
      <c r="P11" s="257">
        <v>2450</v>
      </c>
    </row>
    <row r="12" spans="1:16" s="158" customFormat="1" ht="21" customHeight="1">
      <c r="A12" s="394" t="s">
        <v>460</v>
      </c>
      <c r="B12" s="412"/>
      <c r="C12" s="412"/>
      <c r="D12" s="637"/>
      <c r="E12" s="637"/>
      <c r="F12" s="637"/>
      <c r="G12" s="637"/>
      <c r="H12" s="637"/>
      <c r="I12" s="637"/>
      <c r="J12" s="413"/>
      <c r="K12" s="413"/>
      <c r="L12" s="413"/>
      <c r="M12" s="413"/>
      <c r="N12" s="413"/>
      <c r="O12" s="413"/>
      <c r="P12" s="413"/>
    </row>
    <row r="13" spans="1:16" s="158" customFormat="1" ht="21" customHeight="1">
      <c r="A13" s="637" t="s">
        <v>371</v>
      </c>
      <c r="B13" s="637"/>
      <c r="C13" s="637"/>
      <c r="D13" s="414"/>
      <c r="E13" s="414"/>
      <c r="F13" s="414"/>
      <c r="G13" s="414"/>
      <c r="H13" s="414"/>
      <c r="I13" s="414"/>
      <c r="J13" s="413"/>
      <c r="K13" s="413"/>
      <c r="L13" s="413"/>
      <c r="M13" s="413"/>
      <c r="N13" s="413"/>
      <c r="O13" s="413"/>
      <c r="P13" s="413"/>
    </row>
    <row r="14" spans="1:16" s="158" customFormat="1" ht="21" customHeight="1">
      <c r="A14" s="668" t="s">
        <v>684</v>
      </c>
      <c r="B14" s="668"/>
      <c r="C14" s="668"/>
      <c r="D14" s="668"/>
      <c r="E14" s="668"/>
      <c r="F14" s="668"/>
      <c r="G14" s="668"/>
      <c r="H14" s="668"/>
      <c r="I14" s="668"/>
      <c r="J14" s="668"/>
      <c r="K14" s="668"/>
      <c r="L14" s="668"/>
      <c r="M14" s="668"/>
      <c r="N14" s="668"/>
      <c r="O14" s="668"/>
      <c r="P14" s="668"/>
    </row>
    <row r="15" spans="1:16" s="158" customFormat="1" ht="21" customHeight="1">
      <c r="A15" s="668" t="s">
        <v>685</v>
      </c>
      <c r="B15" s="668"/>
      <c r="C15" s="668"/>
      <c r="D15" s="668"/>
      <c r="E15" s="668"/>
      <c r="F15" s="668"/>
      <c r="G15" s="668"/>
      <c r="H15" s="668"/>
      <c r="I15" s="668"/>
      <c r="J15" s="668"/>
      <c r="K15" s="668"/>
      <c r="L15" s="668"/>
      <c r="M15" s="668"/>
      <c r="N15" s="668"/>
      <c r="O15" s="668"/>
      <c r="P15" s="668"/>
    </row>
    <row r="16" spans="1:16" s="158" customFormat="1" ht="21" customHeight="1">
      <c r="A16" s="668" t="s">
        <v>686</v>
      </c>
      <c r="B16" s="668"/>
      <c r="C16" s="668"/>
      <c r="D16" s="668"/>
      <c r="E16" s="668"/>
      <c r="F16" s="668"/>
      <c r="G16" s="668"/>
      <c r="H16" s="668"/>
      <c r="I16" s="668"/>
      <c r="J16" s="668"/>
      <c r="K16" s="415"/>
      <c r="L16" s="415"/>
      <c r="M16" s="415"/>
      <c r="N16" s="415"/>
      <c r="O16" s="415"/>
      <c r="P16" s="348"/>
    </row>
    <row r="17" spans="1:16" s="158" customFormat="1" ht="14">
      <c r="A17" s="668" t="s">
        <v>687</v>
      </c>
      <c r="B17" s="668"/>
      <c r="C17" s="668"/>
      <c r="D17" s="668"/>
      <c r="E17" s="668"/>
      <c r="F17" s="668"/>
      <c r="G17" s="668"/>
      <c r="H17" s="668"/>
      <c r="I17" s="668"/>
      <c r="J17" s="668"/>
      <c r="K17" s="415"/>
      <c r="L17" s="415"/>
      <c r="M17" s="415"/>
      <c r="N17" s="415"/>
      <c r="O17" s="415"/>
      <c r="P17" s="348"/>
    </row>
    <row r="18" spans="1:16" s="158" customFormat="1" ht="14">
      <c r="A18" s="668" t="s">
        <v>688</v>
      </c>
      <c r="B18" s="668"/>
      <c r="C18" s="668"/>
      <c r="D18" s="668"/>
      <c r="E18" s="668"/>
      <c r="F18" s="668"/>
      <c r="G18" s="668"/>
      <c r="H18" s="668"/>
      <c r="I18" s="668"/>
      <c r="J18" s="668"/>
      <c r="K18" s="415"/>
      <c r="L18" s="415"/>
      <c r="M18" s="415"/>
      <c r="N18" s="415"/>
      <c r="O18" s="415"/>
      <c r="P18" s="380" t="s">
        <v>301</v>
      </c>
    </row>
  </sheetData>
  <mergeCells count="14">
    <mergeCell ref="A18:J18"/>
    <mergeCell ref="A4:P4"/>
    <mergeCell ref="A5:A6"/>
    <mergeCell ref="B5:B6"/>
    <mergeCell ref="C5:P5"/>
    <mergeCell ref="B7:B11"/>
    <mergeCell ref="D12:E12"/>
    <mergeCell ref="F12:G12"/>
    <mergeCell ref="H12:I12"/>
    <mergeCell ref="A13:C13"/>
    <mergeCell ref="A14:P14"/>
    <mergeCell ref="A15:P15"/>
    <mergeCell ref="A16:J16"/>
    <mergeCell ref="A17:J17"/>
  </mergeCells>
  <hyperlinks>
    <hyperlink ref="P17:P18" location="'Index'!A1" display="العودة الى الفهرس" xr:uid="{656421E7-6894-4232-BCC4-872941A27B42}"/>
  </hyperlinks>
  <pageMargins left="0.7" right="0.7" top="0.75" bottom="0.75" header="0.3" footer="0.3"/>
  <pageSetup paperSize="9" scale="36"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1B0CE-F785-4422-B210-583610F66461}">
  <dimension ref="A1:R17"/>
  <sheetViews>
    <sheetView showGridLines="0" view="pageBreakPreview" zoomScaleNormal="90" zoomScaleSheetLayoutView="100" workbookViewId="0">
      <selection activeCell="B7" sqref="B7:B8"/>
    </sheetView>
  </sheetViews>
  <sheetFormatPr defaultColWidth="8.75" defaultRowHeight="19"/>
  <cols>
    <col min="1" max="1" width="5.1640625" style="31" customWidth="1"/>
    <col min="2" max="2" width="42.4140625" style="31" customWidth="1"/>
    <col min="3" max="18" width="10.4140625" style="31" customWidth="1"/>
    <col min="19" max="16384" width="8.75" style="31"/>
  </cols>
  <sheetData>
    <row r="1" spans="1:18" ht="21" customHeight="1">
      <c r="A1" s="239"/>
      <c r="B1" s="239"/>
      <c r="C1" s="239"/>
      <c r="D1" s="276"/>
      <c r="E1" s="240"/>
      <c r="F1" s="240"/>
      <c r="G1" s="240"/>
      <c r="H1" s="240"/>
      <c r="I1" s="240"/>
      <c r="J1" s="240"/>
      <c r="K1" s="241"/>
      <c r="L1" s="241"/>
      <c r="M1" s="46"/>
      <c r="N1" s="46"/>
      <c r="O1" s="46"/>
      <c r="P1" s="46"/>
      <c r="Q1" s="46"/>
      <c r="R1" s="46"/>
    </row>
    <row r="2" spans="1:18" ht="21" customHeight="1">
      <c r="A2" s="239"/>
      <c r="B2" s="239"/>
      <c r="C2" s="239"/>
      <c r="D2" s="276"/>
      <c r="E2" s="240"/>
      <c r="F2" s="240"/>
      <c r="G2" s="240"/>
      <c r="H2" s="240"/>
      <c r="I2" s="240"/>
      <c r="J2" s="240"/>
      <c r="K2" s="241"/>
      <c r="L2" s="241"/>
      <c r="M2" s="46"/>
      <c r="N2" s="46"/>
      <c r="O2" s="46"/>
      <c r="P2" s="46"/>
      <c r="Q2" s="46"/>
      <c r="R2" s="46"/>
    </row>
    <row r="3" spans="1:18" ht="21" customHeight="1">
      <c r="A3" s="239"/>
      <c r="B3" s="239"/>
      <c r="C3" s="239"/>
      <c r="D3" s="276"/>
      <c r="E3" s="240"/>
      <c r="F3" s="240"/>
      <c r="G3" s="240"/>
      <c r="H3" s="240"/>
      <c r="I3" s="240"/>
      <c r="J3" s="240"/>
      <c r="K3" s="241"/>
      <c r="L3" s="241"/>
      <c r="M3" s="19"/>
      <c r="N3" s="19"/>
      <c r="O3" s="19"/>
      <c r="P3" s="19"/>
      <c r="Q3" s="19"/>
      <c r="R3" s="19"/>
    </row>
    <row r="4" spans="1:18" ht="55" customHeight="1">
      <c r="A4" s="675" t="s">
        <v>689</v>
      </c>
      <c r="B4" s="675"/>
      <c r="C4" s="675"/>
      <c r="D4" s="675"/>
      <c r="E4" s="675"/>
      <c r="F4" s="675"/>
      <c r="G4" s="675"/>
      <c r="H4" s="675"/>
      <c r="I4" s="675"/>
      <c r="J4" s="675"/>
      <c r="K4" s="675"/>
      <c r="L4" s="675"/>
      <c r="M4" s="675"/>
      <c r="N4" s="675"/>
      <c r="O4" s="675"/>
      <c r="P4" s="675"/>
      <c r="Q4" s="675"/>
      <c r="R4" s="675"/>
    </row>
    <row r="5" spans="1:18" ht="21" customHeight="1">
      <c r="A5" s="486" t="s">
        <v>718</v>
      </c>
      <c r="B5" s="486" t="s">
        <v>331</v>
      </c>
      <c r="C5" s="482" t="s">
        <v>270</v>
      </c>
      <c r="D5" s="483" t="s">
        <v>329</v>
      </c>
      <c r="E5" s="484"/>
      <c r="F5" s="484"/>
      <c r="G5" s="484"/>
      <c r="H5" s="484"/>
      <c r="I5" s="484"/>
      <c r="J5" s="484"/>
      <c r="K5" s="484"/>
      <c r="L5" s="484"/>
      <c r="M5" s="484"/>
      <c r="N5" s="484"/>
      <c r="O5" s="484"/>
      <c r="P5" s="484"/>
      <c r="Q5" s="484"/>
      <c r="R5" s="484"/>
    </row>
    <row r="6" spans="1:18" ht="21" customHeight="1">
      <c r="A6" s="494"/>
      <c r="B6" s="494"/>
      <c r="C6" s="482"/>
      <c r="D6" s="65">
        <v>2010</v>
      </c>
      <c r="E6" s="65">
        <v>2011</v>
      </c>
      <c r="F6" s="65">
        <v>2012</v>
      </c>
      <c r="G6" s="65">
        <v>2013</v>
      </c>
      <c r="H6" s="65">
        <v>2014</v>
      </c>
      <c r="I6" s="65">
        <v>2015</v>
      </c>
      <c r="J6" s="65">
        <v>2016</v>
      </c>
      <c r="K6" s="65">
        <v>2017</v>
      </c>
      <c r="L6" s="65">
        <v>2018</v>
      </c>
      <c r="M6" s="65">
        <v>2019</v>
      </c>
      <c r="N6" s="65">
        <v>2020</v>
      </c>
      <c r="O6" s="65">
        <v>2021</v>
      </c>
      <c r="P6" s="65">
        <v>2022</v>
      </c>
      <c r="Q6" s="65">
        <v>2023</v>
      </c>
      <c r="R6" s="65">
        <v>2024</v>
      </c>
    </row>
    <row r="7" spans="1:18" ht="42" customHeight="1">
      <c r="A7" s="57">
        <v>1</v>
      </c>
      <c r="B7" s="358" t="s">
        <v>690</v>
      </c>
      <c r="C7" s="486" t="s">
        <v>621</v>
      </c>
      <c r="D7" s="242">
        <v>18960.654999999999</v>
      </c>
      <c r="E7" s="242">
        <v>21810.062999999998</v>
      </c>
      <c r="F7" s="242">
        <v>18357.444</v>
      </c>
      <c r="G7" s="242">
        <v>27710.294999999998</v>
      </c>
      <c r="H7" s="242">
        <v>34991.366999999998</v>
      </c>
      <c r="I7" s="242">
        <v>42523.722000000002</v>
      </c>
      <c r="J7" s="242">
        <v>66207.115000000005</v>
      </c>
      <c r="K7" s="242">
        <v>73960.676999999996</v>
      </c>
      <c r="L7" s="242">
        <v>55062.623</v>
      </c>
      <c r="M7" s="242">
        <v>50004.817999999999</v>
      </c>
      <c r="N7" s="242">
        <v>43461.423000000003</v>
      </c>
      <c r="O7" s="242">
        <v>52222.025000000001</v>
      </c>
      <c r="P7" s="242">
        <v>52560.858</v>
      </c>
      <c r="Q7" s="242">
        <v>48570.953000000001</v>
      </c>
      <c r="R7" s="242">
        <v>54563.332999999999</v>
      </c>
    </row>
    <row r="8" spans="1:18" ht="42" customHeight="1">
      <c r="A8" s="57">
        <v>2</v>
      </c>
      <c r="B8" s="358" t="s">
        <v>691</v>
      </c>
      <c r="C8" s="494"/>
      <c r="D8" s="243">
        <v>134114.55799999999</v>
      </c>
      <c r="E8" s="243">
        <v>143964.361</v>
      </c>
      <c r="F8" s="243">
        <v>153514.484</v>
      </c>
      <c r="G8" s="243">
        <v>198978.31200000001</v>
      </c>
      <c r="H8" s="243">
        <v>133474.82500000001</v>
      </c>
      <c r="I8" s="243">
        <v>158941.30900000001</v>
      </c>
      <c r="J8" s="243">
        <v>157771.158</v>
      </c>
      <c r="K8" s="243">
        <v>110679.72</v>
      </c>
      <c r="L8" s="243">
        <v>118173.645</v>
      </c>
      <c r="M8" s="243">
        <v>154253.39199999999</v>
      </c>
      <c r="N8" s="243">
        <v>165440.60800000001</v>
      </c>
      <c r="O8" s="243">
        <v>122992.88400000001</v>
      </c>
      <c r="P8" s="243">
        <v>66139.062999999995</v>
      </c>
      <c r="Q8" s="243">
        <v>65178.402000000002</v>
      </c>
      <c r="R8" s="243">
        <v>68240.811000000002</v>
      </c>
    </row>
    <row r="9" spans="1:18" ht="21" customHeight="1">
      <c r="A9" s="483" t="s">
        <v>364</v>
      </c>
      <c r="B9" s="484"/>
      <c r="C9" s="487"/>
      <c r="D9" s="41">
        <v>153075.21299999999</v>
      </c>
      <c r="E9" s="41">
        <v>165774.424</v>
      </c>
      <c r="F9" s="41">
        <v>171871.92799999999</v>
      </c>
      <c r="G9" s="41">
        <v>226688.60700000002</v>
      </c>
      <c r="H9" s="41">
        <v>168466.19200000001</v>
      </c>
      <c r="I9" s="41">
        <v>201465.03100000002</v>
      </c>
      <c r="J9" s="41">
        <v>223978.27299999999</v>
      </c>
      <c r="K9" s="41">
        <v>184640.397</v>
      </c>
      <c r="L9" s="41">
        <v>173236.26800000001</v>
      </c>
      <c r="M9" s="41">
        <v>204258.21</v>
      </c>
      <c r="N9" s="41">
        <v>208902.03100000002</v>
      </c>
      <c r="O9" s="41">
        <v>175214.90900000001</v>
      </c>
      <c r="P9" s="41">
        <v>118699.921</v>
      </c>
      <c r="Q9" s="41">
        <v>113749.355</v>
      </c>
      <c r="R9" s="41">
        <v>122804.144</v>
      </c>
    </row>
    <row r="10" spans="1:18" s="158" customFormat="1" ht="21" customHeight="1">
      <c r="A10" s="491" t="s">
        <v>622</v>
      </c>
      <c r="B10" s="492"/>
      <c r="C10" s="492"/>
      <c r="D10" s="673"/>
      <c r="E10" s="673"/>
      <c r="F10" s="673"/>
      <c r="G10" s="673"/>
      <c r="H10" s="673"/>
      <c r="I10" s="673"/>
      <c r="J10" s="673"/>
      <c r="K10" s="673"/>
      <c r="L10" s="674"/>
      <c r="M10" s="416"/>
      <c r="N10" s="416"/>
      <c r="O10" s="416"/>
      <c r="P10" s="416"/>
      <c r="Q10" s="416"/>
      <c r="R10" s="417" t="s">
        <v>301</v>
      </c>
    </row>
    <row r="12" spans="1:18">
      <c r="D12" s="244"/>
      <c r="E12" s="244"/>
      <c r="F12" s="244"/>
      <c r="G12" s="244"/>
      <c r="H12" s="244"/>
      <c r="I12" s="244"/>
      <c r="J12" s="244"/>
      <c r="K12" s="244"/>
      <c r="L12" s="244"/>
      <c r="M12" s="244"/>
      <c r="N12" s="244"/>
      <c r="O12" s="244"/>
      <c r="P12" s="244"/>
      <c r="Q12" s="244"/>
      <c r="R12" s="244"/>
    </row>
    <row r="13" spans="1:18">
      <c r="D13" s="245"/>
      <c r="E13" s="245"/>
      <c r="F13" s="245"/>
      <c r="G13" s="245"/>
      <c r="H13" s="245"/>
      <c r="I13" s="245"/>
      <c r="J13" s="245"/>
      <c r="K13" s="245"/>
      <c r="L13" s="245"/>
      <c r="M13" s="245"/>
      <c r="N13" s="245"/>
      <c r="O13" s="245"/>
      <c r="P13" s="245"/>
      <c r="Q13" s="245"/>
      <c r="R13" s="245"/>
    </row>
    <row r="14" spans="1:18">
      <c r="D14" s="107"/>
      <c r="E14" s="107"/>
      <c r="F14" s="107"/>
      <c r="G14" s="107"/>
      <c r="H14" s="107"/>
      <c r="I14" s="107"/>
      <c r="J14" s="107"/>
      <c r="K14" s="107"/>
      <c r="L14" s="107"/>
      <c r="M14" s="107"/>
      <c r="N14" s="107"/>
      <c r="O14" s="107"/>
      <c r="P14" s="107"/>
      <c r="Q14" s="107"/>
      <c r="R14" s="107"/>
    </row>
    <row r="15" spans="1:18">
      <c r="D15" s="72"/>
      <c r="E15" s="72"/>
      <c r="F15" s="72"/>
      <c r="G15" s="72"/>
      <c r="H15" s="72"/>
      <c r="I15" s="72"/>
      <c r="J15" s="72"/>
      <c r="K15" s="72"/>
      <c r="L15" s="72"/>
      <c r="M15" s="72"/>
      <c r="N15" s="72"/>
      <c r="O15" s="72"/>
      <c r="P15" s="72"/>
      <c r="Q15" s="72"/>
      <c r="R15" s="72"/>
    </row>
    <row r="16" spans="1:18">
      <c r="D16" s="72"/>
      <c r="E16" s="72"/>
      <c r="F16" s="72"/>
      <c r="G16" s="72"/>
      <c r="H16" s="72"/>
      <c r="I16" s="72"/>
      <c r="J16" s="72"/>
      <c r="K16" s="72"/>
      <c r="L16" s="72"/>
      <c r="M16" s="72"/>
      <c r="N16" s="72"/>
      <c r="O16" s="72"/>
      <c r="P16" s="72"/>
      <c r="Q16" s="72"/>
      <c r="R16" s="72"/>
    </row>
    <row r="17" spans="4:18">
      <c r="D17" s="72"/>
      <c r="E17" s="72"/>
      <c r="F17" s="72"/>
      <c r="G17" s="72"/>
      <c r="H17" s="72"/>
      <c r="I17" s="72"/>
      <c r="J17" s="72"/>
      <c r="K17" s="72"/>
      <c r="L17" s="72"/>
      <c r="M17" s="72"/>
      <c r="N17" s="72"/>
      <c r="O17" s="72"/>
      <c r="P17" s="72"/>
      <c r="Q17" s="72"/>
      <c r="R17" s="72"/>
    </row>
  </sheetData>
  <mergeCells count="8">
    <mergeCell ref="A10:L10"/>
    <mergeCell ref="A4:R4"/>
    <mergeCell ref="A5:A6"/>
    <mergeCell ref="B5:B6"/>
    <mergeCell ref="C5:C6"/>
    <mergeCell ref="D5:R5"/>
    <mergeCell ref="C7:C9"/>
    <mergeCell ref="A9:B9"/>
  </mergeCells>
  <hyperlinks>
    <hyperlink ref="R10" location="'Index'!A1" display="العودة الى الفهرس" xr:uid="{1C3DFF03-5040-4BBB-9EE8-FA0ABB7582B9}"/>
  </hyperlinks>
  <pageMargins left="0.7" right="0.7" top="0.75" bottom="0.75" header="0.3" footer="0.3"/>
  <pageSetup scale="37"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B7B2A-A684-4368-AB37-0A57085678E8}">
  <dimension ref="A1:R18"/>
  <sheetViews>
    <sheetView showGridLines="0" view="pageBreakPreview" zoomScaleNormal="90" zoomScaleSheetLayoutView="100" workbookViewId="0">
      <selection activeCell="H7" sqref="H7"/>
    </sheetView>
  </sheetViews>
  <sheetFormatPr defaultColWidth="8.75" defaultRowHeight="19"/>
  <cols>
    <col min="1" max="1" width="4.1640625" style="31" customWidth="1"/>
    <col min="2" max="2" width="42.4140625" style="31" customWidth="1"/>
    <col min="3" max="18" width="10.4140625" style="31" customWidth="1"/>
    <col min="19" max="16384" width="8.75" style="31"/>
  </cols>
  <sheetData>
    <row r="1" spans="1:18" ht="21" customHeight="1">
      <c r="A1" s="239"/>
      <c r="B1" s="239"/>
      <c r="C1" s="239"/>
      <c r="D1" s="276"/>
      <c r="E1" s="240"/>
      <c r="F1" s="240"/>
      <c r="G1" s="240"/>
      <c r="H1" s="240"/>
      <c r="I1" s="240"/>
      <c r="J1" s="240"/>
      <c r="K1" s="241"/>
      <c r="L1" s="241"/>
      <c r="M1" s="46"/>
      <c r="N1" s="46"/>
      <c r="O1" s="46"/>
      <c r="P1" s="46"/>
      <c r="Q1" s="46"/>
      <c r="R1" s="46"/>
    </row>
    <row r="2" spans="1:18" ht="21" customHeight="1">
      <c r="A2" s="239"/>
      <c r="B2" s="239"/>
      <c r="C2" s="239"/>
      <c r="D2" s="276"/>
      <c r="E2" s="240"/>
      <c r="F2" s="240"/>
      <c r="G2" s="240"/>
      <c r="H2" s="240"/>
      <c r="I2" s="240"/>
      <c r="J2" s="240"/>
      <c r="K2" s="241"/>
      <c r="L2" s="241"/>
      <c r="M2" s="46"/>
      <c r="N2" s="46"/>
      <c r="O2" s="46"/>
      <c r="P2" s="46"/>
      <c r="Q2" s="46"/>
      <c r="R2" s="46"/>
    </row>
    <row r="3" spans="1:18" ht="21" customHeight="1">
      <c r="A3" s="239"/>
      <c r="B3" s="239"/>
      <c r="C3" s="239"/>
      <c r="D3" s="276"/>
      <c r="E3" s="240"/>
      <c r="F3" s="240"/>
      <c r="G3" s="240"/>
      <c r="H3" s="240"/>
      <c r="I3" s="240"/>
      <c r="J3" s="240"/>
      <c r="K3" s="241"/>
      <c r="L3" s="241"/>
      <c r="M3" s="19"/>
      <c r="N3" s="19"/>
      <c r="O3" s="19"/>
      <c r="P3" s="19"/>
      <c r="Q3" s="19"/>
      <c r="R3" s="19"/>
    </row>
    <row r="4" spans="1:18" ht="55" customHeight="1">
      <c r="A4" s="675" t="s">
        <v>694</v>
      </c>
      <c r="B4" s="675"/>
      <c r="C4" s="675"/>
      <c r="D4" s="675"/>
      <c r="E4" s="675"/>
      <c r="F4" s="675"/>
      <c r="G4" s="675"/>
      <c r="H4" s="675"/>
      <c r="I4" s="675"/>
      <c r="J4" s="675"/>
      <c r="K4" s="675"/>
      <c r="L4" s="675"/>
      <c r="M4" s="675"/>
      <c r="N4" s="675"/>
      <c r="O4" s="675"/>
      <c r="P4" s="675"/>
      <c r="Q4" s="675"/>
      <c r="R4" s="675"/>
    </row>
    <row r="5" spans="1:18" ht="21" customHeight="1">
      <c r="A5" s="482" t="s">
        <v>718</v>
      </c>
      <c r="B5" s="482" t="s">
        <v>331</v>
      </c>
      <c r="C5" s="482" t="s">
        <v>270</v>
      </c>
      <c r="D5" s="482" t="s">
        <v>329</v>
      </c>
      <c r="E5" s="482"/>
      <c r="F5" s="482"/>
      <c r="G5" s="482"/>
      <c r="H5" s="482"/>
      <c r="I5" s="482"/>
      <c r="J5" s="482"/>
      <c r="K5" s="482"/>
      <c r="L5" s="482"/>
      <c r="M5" s="482"/>
      <c r="N5" s="482"/>
      <c r="O5" s="482"/>
      <c r="P5" s="482"/>
      <c r="Q5" s="482"/>
      <c r="R5" s="482"/>
    </row>
    <row r="6" spans="1:18" ht="21" customHeight="1">
      <c r="A6" s="482"/>
      <c r="B6" s="482"/>
      <c r="C6" s="482"/>
      <c r="D6" s="57">
        <v>2010</v>
      </c>
      <c r="E6" s="57">
        <v>2011</v>
      </c>
      <c r="F6" s="57">
        <v>2012</v>
      </c>
      <c r="G6" s="57">
        <v>2013</v>
      </c>
      <c r="H6" s="57">
        <v>2014</v>
      </c>
      <c r="I6" s="57">
        <v>2015</v>
      </c>
      <c r="J6" s="57">
        <v>2016</v>
      </c>
      <c r="K6" s="57">
        <v>2017</v>
      </c>
      <c r="L6" s="57">
        <v>2018</v>
      </c>
      <c r="M6" s="57">
        <v>2019</v>
      </c>
      <c r="N6" s="57">
        <v>2020</v>
      </c>
      <c r="O6" s="57">
        <v>2021</v>
      </c>
      <c r="P6" s="57">
        <v>2022</v>
      </c>
      <c r="Q6" s="57">
        <v>2023</v>
      </c>
      <c r="R6" s="57">
        <v>2024</v>
      </c>
    </row>
    <row r="7" spans="1:18" ht="42" customHeight="1">
      <c r="A7" s="57">
        <v>1</v>
      </c>
      <c r="B7" s="358" t="s">
        <v>692</v>
      </c>
      <c r="C7" s="486" t="s">
        <v>621</v>
      </c>
      <c r="D7" s="242">
        <v>300524.95299999998</v>
      </c>
      <c r="E7" s="242">
        <v>225371.389</v>
      </c>
      <c r="F7" s="242">
        <v>7.8</v>
      </c>
      <c r="G7" s="242">
        <v>0</v>
      </c>
      <c r="H7" s="242">
        <v>0</v>
      </c>
      <c r="I7" s="242">
        <v>0</v>
      </c>
      <c r="J7" s="242">
        <v>3.0000000000000001E-3</v>
      </c>
      <c r="K7" s="242">
        <v>2E-3</v>
      </c>
      <c r="L7" s="242">
        <v>5.0000000000000001E-3</v>
      </c>
      <c r="M7" s="242">
        <v>7</v>
      </c>
      <c r="N7" s="242">
        <v>0</v>
      </c>
      <c r="O7" s="242">
        <v>14691.975</v>
      </c>
      <c r="P7" s="242">
        <v>19334.391</v>
      </c>
      <c r="Q7" s="242">
        <v>24332.776000000002</v>
      </c>
      <c r="R7" s="242">
        <v>35687.084000000003</v>
      </c>
    </row>
    <row r="8" spans="1:18" ht="42" customHeight="1">
      <c r="A8" s="57">
        <v>2</v>
      </c>
      <c r="B8" s="358" t="s">
        <v>693</v>
      </c>
      <c r="C8" s="494"/>
      <c r="D8" s="243">
        <v>259622.853</v>
      </c>
      <c r="E8" s="243">
        <v>284762.473</v>
      </c>
      <c r="F8" s="243">
        <v>344723.93099999998</v>
      </c>
      <c r="G8" s="243">
        <v>356200.67200000002</v>
      </c>
      <c r="H8" s="243">
        <v>366899.05499999999</v>
      </c>
      <c r="I8" s="243">
        <v>321628.61</v>
      </c>
      <c r="J8" s="243">
        <v>251879.55600000001</v>
      </c>
      <c r="K8" s="243">
        <v>220887.584</v>
      </c>
      <c r="L8" s="243">
        <v>174096.78099999999</v>
      </c>
      <c r="M8" s="243">
        <v>234832.94399999999</v>
      </c>
      <c r="N8" s="243">
        <v>262572.69</v>
      </c>
      <c r="O8" s="243">
        <v>248405.361</v>
      </c>
      <c r="P8" s="243">
        <v>238944.14499999999</v>
      </c>
      <c r="Q8" s="243">
        <v>277836.09299999999</v>
      </c>
      <c r="R8" s="243">
        <v>422621.31800000003</v>
      </c>
    </row>
    <row r="9" spans="1:18" ht="21" customHeight="1">
      <c r="A9" s="483" t="s">
        <v>364</v>
      </c>
      <c r="B9" s="484"/>
      <c r="C9" s="487"/>
      <c r="D9" s="41">
        <v>560147.80599999998</v>
      </c>
      <c r="E9" s="41">
        <v>510133.86200000002</v>
      </c>
      <c r="F9" s="41">
        <v>344731.73100000003</v>
      </c>
      <c r="G9" s="41">
        <v>356200.67200000002</v>
      </c>
      <c r="H9" s="41">
        <v>366899.05499999999</v>
      </c>
      <c r="I9" s="41">
        <v>321628.61</v>
      </c>
      <c r="J9" s="41">
        <v>251879.55900000001</v>
      </c>
      <c r="K9" s="41">
        <v>220887.58600000001</v>
      </c>
      <c r="L9" s="41">
        <v>174096.78599999999</v>
      </c>
      <c r="M9" s="41">
        <v>234839.94399999999</v>
      </c>
      <c r="N9" s="41">
        <v>262572.69</v>
      </c>
      <c r="O9" s="41">
        <v>263097.33600000001</v>
      </c>
      <c r="P9" s="41">
        <v>258278.53599999999</v>
      </c>
      <c r="Q9" s="41">
        <v>302168.86900000001</v>
      </c>
      <c r="R9" s="41">
        <v>458308.402</v>
      </c>
    </row>
    <row r="10" spans="1:18" s="158" customFormat="1" ht="21" customHeight="1">
      <c r="A10" s="491" t="s">
        <v>622</v>
      </c>
      <c r="B10" s="492"/>
      <c r="C10" s="492"/>
      <c r="D10" s="673"/>
      <c r="E10" s="673"/>
      <c r="F10" s="673"/>
      <c r="G10" s="673"/>
      <c r="H10" s="673"/>
      <c r="I10" s="673"/>
      <c r="J10" s="673"/>
      <c r="K10" s="673"/>
      <c r="L10" s="674"/>
      <c r="M10" s="416"/>
      <c r="N10" s="416"/>
      <c r="O10" s="416"/>
      <c r="P10" s="416"/>
      <c r="Q10" s="416"/>
      <c r="R10" s="417" t="s">
        <v>301</v>
      </c>
    </row>
    <row r="13" spans="1:18">
      <c r="D13" s="244"/>
      <c r="E13" s="244"/>
      <c r="F13" s="244"/>
      <c r="G13" s="244"/>
      <c r="H13" s="244"/>
      <c r="I13" s="244"/>
      <c r="J13" s="244"/>
      <c r="K13" s="244"/>
      <c r="L13" s="244"/>
      <c r="M13" s="244"/>
      <c r="N13" s="244"/>
      <c r="O13" s="244"/>
      <c r="P13" s="244"/>
      <c r="Q13" s="244"/>
      <c r="R13" s="244"/>
    </row>
    <row r="14" spans="1:18">
      <c r="D14" s="245"/>
      <c r="E14" s="245"/>
      <c r="F14" s="245"/>
      <c r="G14" s="245"/>
      <c r="H14" s="245"/>
      <c r="I14" s="245"/>
      <c r="J14" s="245"/>
      <c r="K14" s="245"/>
      <c r="L14" s="245"/>
      <c r="M14" s="245"/>
      <c r="N14" s="245"/>
      <c r="O14" s="245"/>
      <c r="P14" s="245"/>
      <c r="Q14" s="245"/>
      <c r="R14" s="245"/>
    </row>
    <row r="15" spans="1:18">
      <c r="D15" s="107"/>
      <c r="E15" s="107"/>
      <c r="F15" s="107"/>
      <c r="G15" s="107"/>
      <c r="H15" s="107"/>
      <c r="I15" s="107"/>
      <c r="J15" s="107"/>
      <c r="K15" s="107"/>
      <c r="L15" s="107"/>
      <c r="M15" s="107"/>
      <c r="N15" s="107"/>
      <c r="O15" s="107"/>
      <c r="P15" s="107"/>
      <c r="Q15" s="107"/>
      <c r="R15" s="107"/>
    </row>
    <row r="16" spans="1:18">
      <c r="D16" s="72"/>
      <c r="E16" s="72"/>
      <c r="F16" s="72"/>
      <c r="G16" s="72"/>
      <c r="H16" s="72"/>
      <c r="I16" s="72"/>
      <c r="J16" s="72"/>
      <c r="K16" s="72"/>
      <c r="L16" s="72"/>
      <c r="M16" s="72"/>
      <c r="N16" s="72"/>
      <c r="O16" s="72"/>
      <c r="P16" s="72"/>
      <c r="Q16" s="72"/>
      <c r="R16" s="72"/>
    </row>
    <row r="17" spans="4:18">
      <c r="D17" s="72"/>
      <c r="E17" s="72"/>
      <c r="F17" s="72"/>
      <c r="G17" s="72"/>
      <c r="H17" s="72"/>
      <c r="I17" s="72"/>
      <c r="J17" s="72"/>
      <c r="K17" s="72"/>
      <c r="L17" s="72"/>
      <c r="M17" s="72"/>
      <c r="N17" s="72"/>
      <c r="O17" s="72"/>
      <c r="P17" s="72"/>
      <c r="Q17" s="72"/>
      <c r="R17" s="72"/>
    </row>
    <row r="18" spans="4:18">
      <c r="D18" s="72"/>
      <c r="E18" s="72"/>
      <c r="F18" s="72"/>
      <c r="G18" s="72"/>
      <c r="H18" s="72"/>
      <c r="I18" s="72"/>
      <c r="J18" s="72"/>
      <c r="K18" s="72"/>
      <c r="L18" s="72"/>
      <c r="M18" s="72"/>
      <c r="N18" s="72"/>
      <c r="O18" s="72"/>
      <c r="P18" s="72"/>
      <c r="Q18" s="72"/>
      <c r="R18" s="72"/>
    </row>
  </sheetData>
  <mergeCells count="8">
    <mergeCell ref="A10:L10"/>
    <mergeCell ref="A4:R4"/>
    <mergeCell ref="A5:A6"/>
    <mergeCell ref="B5:B6"/>
    <mergeCell ref="C5:C6"/>
    <mergeCell ref="D5:R5"/>
    <mergeCell ref="C7:C9"/>
    <mergeCell ref="A9:B9"/>
  </mergeCells>
  <hyperlinks>
    <hyperlink ref="R10" location="'Index'!A1" display="العودة الى الفهرس" xr:uid="{D6BBBD8F-CF09-402A-B151-EDE3AAEE522D}"/>
  </hyperlinks>
  <pageMargins left="0.7" right="0.7" top="0.75" bottom="0.75" header="0.3" footer="0.3"/>
  <pageSetup scale="3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4063-3E73-4309-A43C-ABA19DB9B997}">
  <dimension ref="A1:F21"/>
  <sheetViews>
    <sheetView showGridLines="0" view="pageBreakPreview" zoomScaleNormal="80" zoomScaleSheetLayoutView="100" workbookViewId="0">
      <selection activeCell="L11" sqref="L11"/>
    </sheetView>
  </sheetViews>
  <sheetFormatPr defaultColWidth="8.75" defaultRowHeight="19"/>
  <cols>
    <col min="1" max="1" width="5.4140625" style="278" customWidth="1"/>
    <col min="2" max="2" width="11.1640625" style="278" bestFit="1" customWidth="1"/>
    <col min="3" max="3" width="10.83203125" style="278" customWidth="1"/>
    <col min="4" max="6" width="20" style="278" customWidth="1"/>
    <col min="7" max="7" width="8.75" style="278" customWidth="1"/>
    <col min="8" max="16384" width="8.75" style="278"/>
  </cols>
  <sheetData>
    <row r="1" spans="1:6" ht="21" customHeight="1">
      <c r="A1" s="239"/>
      <c r="B1" s="239"/>
      <c r="C1" s="239"/>
      <c r="D1" s="71"/>
      <c r="E1" s="71"/>
      <c r="F1" s="277"/>
    </row>
    <row r="2" spans="1:6" ht="21" customHeight="1">
      <c r="A2" s="239"/>
      <c r="B2" s="239"/>
      <c r="C2" s="239"/>
      <c r="D2" s="71"/>
      <c r="E2" s="71"/>
      <c r="F2" s="277"/>
    </row>
    <row r="3" spans="1:6" ht="21" customHeight="1">
      <c r="A3" s="239"/>
      <c r="B3" s="239"/>
      <c r="C3" s="239"/>
      <c r="D3" s="71"/>
      <c r="E3" s="71"/>
      <c r="F3" s="277"/>
    </row>
    <row r="4" spans="1:6" ht="55" customHeight="1">
      <c r="A4" s="667" t="s">
        <v>695</v>
      </c>
      <c r="B4" s="667"/>
      <c r="C4" s="667"/>
      <c r="D4" s="667"/>
      <c r="E4" s="667"/>
      <c r="F4" s="667"/>
    </row>
    <row r="5" spans="1:6" ht="21" customHeight="1">
      <c r="A5" s="481" t="s">
        <v>718</v>
      </c>
      <c r="B5" s="481" t="s">
        <v>302</v>
      </c>
      <c r="C5" s="481" t="s">
        <v>270</v>
      </c>
      <c r="D5" s="488" t="s">
        <v>329</v>
      </c>
      <c r="E5" s="489"/>
      <c r="F5" s="490"/>
    </row>
    <row r="6" spans="1:6" ht="21" customHeight="1">
      <c r="A6" s="481"/>
      <c r="B6" s="481"/>
      <c r="C6" s="481"/>
      <c r="D6" s="165">
        <v>2022</v>
      </c>
      <c r="E6" s="165">
        <v>2023</v>
      </c>
      <c r="F6" s="165">
        <v>2024</v>
      </c>
    </row>
    <row r="7" spans="1:6" ht="21" customHeight="1">
      <c r="A7" s="165">
        <v>1</v>
      </c>
      <c r="B7" s="165" t="s">
        <v>274</v>
      </c>
      <c r="C7" s="481" t="s">
        <v>370</v>
      </c>
      <c r="D7" s="279">
        <v>55023.38</v>
      </c>
      <c r="E7" s="279">
        <v>14039</v>
      </c>
      <c r="F7" s="279">
        <v>25509.64</v>
      </c>
    </row>
    <row r="8" spans="1:6" ht="21" customHeight="1">
      <c r="A8" s="165">
        <v>2</v>
      </c>
      <c r="B8" s="165" t="s">
        <v>277</v>
      </c>
      <c r="C8" s="481"/>
      <c r="D8" s="280">
        <v>21928.47</v>
      </c>
      <c r="E8" s="280">
        <v>3876</v>
      </c>
      <c r="F8" s="280">
        <v>18526</v>
      </c>
    </row>
    <row r="9" spans="1:6" ht="21" customHeight="1">
      <c r="A9" s="165">
        <v>3</v>
      </c>
      <c r="B9" s="165" t="s">
        <v>279</v>
      </c>
      <c r="C9" s="481"/>
      <c r="D9" s="279">
        <v>1500</v>
      </c>
      <c r="E9" s="279">
        <v>700</v>
      </c>
      <c r="F9" s="279">
        <v>2400</v>
      </c>
    </row>
    <row r="10" spans="1:6" ht="21" customHeight="1">
      <c r="A10" s="165">
        <v>4</v>
      </c>
      <c r="B10" s="165" t="s">
        <v>281</v>
      </c>
      <c r="C10" s="481"/>
      <c r="D10" s="280">
        <v>11642.72</v>
      </c>
      <c r="E10" s="280">
        <v>2500</v>
      </c>
      <c r="F10" s="280">
        <v>5855</v>
      </c>
    </row>
    <row r="11" spans="1:6" ht="21" customHeight="1">
      <c r="A11" s="165">
        <v>5</v>
      </c>
      <c r="B11" s="165" t="s">
        <v>696</v>
      </c>
      <c r="C11" s="481"/>
      <c r="D11" s="279">
        <v>6112</v>
      </c>
      <c r="E11" s="279">
        <v>105</v>
      </c>
      <c r="F11" s="279">
        <v>855</v>
      </c>
    </row>
    <row r="12" spans="1:6" ht="21" customHeight="1">
      <c r="A12" s="165">
        <v>6</v>
      </c>
      <c r="B12" s="165" t="s">
        <v>285</v>
      </c>
      <c r="C12" s="481"/>
      <c r="D12" s="280">
        <v>0</v>
      </c>
      <c r="E12" s="280">
        <v>0</v>
      </c>
      <c r="F12" s="280">
        <v>0</v>
      </c>
    </row>
    <row r="13" spans="1:6" ht="21" customHeight="1">
      <c r="A13" s="165">
        <v>7</v>
      </c>
      <c r="B13" s="165" t="s">
        <v>287</v>
      </c>
      <c r="C13" s="481"/>
      <c r="D13" s="279">
        <v>0</v>
      </c>
      <c r="E13" s="279">
        <v>0</v>
      </c>
      <c r="F13" s="279">
        <v>0</v>
      </c>
    </row>
    <row r="14" spans="1:6" ht="21" customHeight="1">
      <c r="A14" s="165">
        <v>8</v>
      </c>
      <c r="B14" s="165" t="s">
        <v>289</v>
      </c>
      <c r="C14" s="481"/>
      <c r="D14" s="280">
        <v>150</v>
      </c>
      <c r="E14" s="280">
        <v>50</v>
      </c>
      <c r="F14" s="280">
        <v>147</v>
      </c>
    </row>
    <row r="15" spans="1:6" ht="21" customHeight="1">
      <c r="A15" s="165">
        <v>9</v>
      </c>
      <c r="B15" s="165" t="s">
        <v>291</v>
      </c>
      <c r="C15" s="481"/>
      <c r="D15" s="281">
        <v>0</v>
      </c>
      <c r="E15" s="281">
        <v>0</v>
      </c>
      <c r="F15" s="281">
        <v>0</v>
      </c>
    </row>
    <row r="16" spans="1:6" ht="21" customHeight="1">
      <c r="A16" s="165">
        <v>10</v>
      </c>
      <c r="B16" s="165" t="s">
        <v>293</v>
      </c>
      <c r="C16" s="481"/>
      <c r="D16" s="280">
        <v>100</v>
      </c>
      <c r="E16" s="280">
        <v>0</v>
      </c>
      <c r="F16" s="280">
        <v>100</v>
      </c>
    </row>
    <row r="17" spans="1:6" ht="21" customHeight="1">
      <c r="A17" s="165">
        <v>11</v>
      </c>
      <c r="B17" s="165" t="s">
        <v>295</v>
      </c>
      <c r="C17" s="481"/>
      <c r="D17" s="281">
        <v>0</v>
      </c>
      <c r="E17" s="281">
        <v>0</v>
      </c>
      <c r="F17" s="281">
        <v>0</v>
      </c>
    </row>
    <row r="18" spans="1:6" ht="21" customHeight="1">
      <c r="A18" s="165">
        <v>12</v>
      </c>
      <c r="B18" s="165" t="s">
        <v>335</v>
      </c>
      <c r="C18" s="481"/>
      <c r="D18" s="280">
        <v>0</v>
      </c>
      <c r="E18" s="280">
        <v>0</v>
      </c>
      <c r="F18" s="280">
        <v>0</v>
      </c>
    </row>
    <row r="19" spans="1:6" ht="21" customHeight="1">
      <c r="A19" s="165">
        <v>13</v>
      </c>
      <c r="B19" s="165" t="s">
        <v>298</v>
      </c>
      <c r="C19" s="481"/>
      <c r="D19" s="279">
        <v>700</v>
      </c>
      <c r="E19" s="279">
        <v>0</v>
      </c>
      <c r="F19" s="279">
        <v>0</v>
      </c>
    </row>
    <row r="20" spans="1:6" ht="21" customHeight="1">
      <c r="A20" s="481" t="s">
        <v>364</v>
      </c>
      <c r="B20" s="481"/>
      <c r="C20" s="481"/>
      <c r="D20" s="41">
        <v>97156.57</v>
      </c>
      <c r="E20" s="41">
        <v>21270</v>
      </c>
      <c r="F20" s="41">
        <v>53392.639999999999</v>
      </c>
    </row>
    <row r="21" spans="1:6" s="328" customFormat="1" ht="21" customHeight="1">
      <c r="A21" s="676" t="s">
        <v>371</v>
      </c>
      <c r="B21" s="677"/>
      <c r="C21" s="677"/>
      <c r="D21" s="678"/>
      <c r="E21" s="418"/>
      <c r="F21" s="380" t="s">
        <v>301</v>
      </c>
    </row>
  </sheetData>
  <mergeCells count="8">
    <mergeCell ref="A21:D21"/>
    <mergeCell ref="A4:F4"/>
    <mergeCell ref="A5:A6"/>
    <mergeCell ref="B5:B6"/>
    <mergeCell ref="C5:C6"/>
    <mergeCell ref="D5:F5"/>
    <mergeCell ref="C7:C20"/>
    <mergeCell ref="A20:B20"/>
  </mergeCells>
  <hyperlinks>
    <hyperlink ref="F21" location="'Index'!A1" display="العودة الى الفهرس" xr:uid="{7F04BCFC-8FB9-48A6-87EE-379A6C393DC8}"/>
  </hyperlinks>
  <pageMargins left="0.70866141732283461" right="0.70866141732283461" top="0.74803149606299213" bottom="0.74803149606299213" header="0.31496062992125984" footer="0.31496062992125984"/>
  <pageSetup paperSize="9" scale="7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068C0-4756-491A-8F1E-DB070ED683A7}">
  <dimension ref="A1:C8"/>
  <sheetViews>
    <sheetView showGridLines="0" view="pageBreakPreview" zoomScaleNormal="100" zoomScaleSheetLayoutView="100" workbookViewId="0">
      <selection activeCell="N5" sqref="N5"/>
    </sheetView>
  </sheetViews>
  <sheetFormatPr defaultColWidth="8.75" defaultRowHeight="19"/>
  <cols>
    <col min="1" max="1" width="30.75" style="31" customWidth="1"/>
    <col min="2" max="2" width="16.25" style="31" customWidth="1"/>
    <col min="3" max="3" width="24.25" style="31" customWidth="1"/>
    <col min="4" max="16384" width="8.75" style="31"/>
  </cols>
  <sheetData>
    <row r="1" spans="1:3" ht="21" customHeight="1">
      <c r="A1" s="239"/>
      <c r="B1" s="282"/>
    </row>
    <row r="2" spans="1:3" ht="21" customHeight="1">
      <c r="A2" s="239"/>
      <c r="B2" s="282"/>
    </row>
    <row r="3" spans="1:3" ht="21" customHeight="1">
      <c r="A3" s="239"/>
      <c r="B3" s="282"/>
    </row>
    <row r="4" spans="1:3" s="246" customFormat="1" ht="55" customHeight="1">
      <c r="A4" s="679" t="s">
        <v>698</v>
      </c>
      <c r="B4" s="680"/>
      <c r="C4" s="680"/>
    </row>
    <row r="5" spans="1:3" ht="21" customHeight="1">
      <c r="A5" s="652" t="s">
        <v>331</v>
      </c>
      <c r="B5" s="503" t="s">
        <v>271</v>
      </c>
      <c r="C5" s="141" t="s">
        <v>330</v>
      </c>
    </row>
    <row r="6" spans="1:3" ht="21" customHeight="1">
      <c r="A6" s="653"/>
      <c r="B6" s="504"/>
      <c r="C6" s="261">
        <v>2021</v>
      </c>
    </row>
    <row r="7" spans="1:3" ht="21" customHeight="1">
      <c r="A7" s="261" t="s">
        <v>699</v>
      </c>
      <c r="B7" s="254" t="s">
        <v>642</v>
      </c>
      <c r="C7" s="146">
        <v>2111.4213789999999</v>
      </c>
    </row>
    <row r="8" spans="1:3" s="158" customFormat="1" ht="21" customHeight="1">
      <c r="A8" s="405" t="s">
        <v>371</v>
      </c>
      <c r="B8" s="191"/>
      <c r="C8" s="380" t="s">
        <v>301</v>
      </c>
    </row>
  </sheetData>
  <mergeCells count="3">
    <mergeCell ref="A4:C4"/>
    <mergeCell ref="A5:A6"/>
    <mergeCell ref="B5:B6"/>
  </mergeCells>
  <hyperlinks>
    <hyperlink ref="C8" location="'Index'!A1" display="العودة الى الفهرس" xr:uid="{10D608F6-58C4-4C01-8799-D72C54A94283}"/>
  </hyperlinks>
  <pageMargins left="0.7" right="0.7" top="0.75" bottom="0.75" header="0.3" footer="0.3"/>
  <pageSetup paperSize="9" scale="6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Worksheet____5"/>
  <dimension ref="A1:BI33"/>
  <sheetViews>
    <sheetView showGridLines="0" view="pageBreakPreview" zoomScaleNormal="100" zoomScaleSheetLayoutView="100" workbookViewId="0">
      <selection activeCell="Q9" sqref="Q9"/>
    </sheetView>
  </sheetViews>
  <sheetFormatPr defaultColWidth="8" defaultRowHeight="20.149999999999999" customHeight="1"/>
  <cols>
    <col min="1" max="1" width="2.83203125" style="3" bestFit="1" customWidth="1"/>
    <col min="2" max="2" width="11.83203125" style="3" bestFit="1" customWidth="1"/>
    <col min="3" max="3" width="17.75" style="9" bestFit="1" customWidth="1"/>
    <col min="4" max="4" width="9.1640625" style="9" bestFit="1" customWidth="1"/>
    <col min="5" max="16" width="11.75" style="9" customWidth="1"/>
    <col min="17" max="16384" width="8" style="3"/>
  </cols>
  <sheetData>
    <row r="1" spans="1:61" ht="21" customHeight="1">
      <c r="A1" s="1"/>
      <c r="B1" s="1"/>
      <c r="C1" s="1"/>
      <c r="D1" s="26"/>
      <c r="E1" s="2"/>
      <c r="F1" s="2"/>
      <c r="G1" s="2"/>
      <c r="H1" s="2"/>
      <c r="I1" s="2"/>
      <c r="J1" s="2"/>
      <c r="K1" s="2"/>
      <c r="L1" s="2"/>
      <c r="M1" s="2"/>
      <c r="N1" s="2"/>
      <c r="O1" s="2"/>
      <c r="P1" s="2"/>
    </row>
    <row r="2" spans="1:61" ht="21" customHeight="1">
      <c r="A2" s="1"/>
      <c r="B2" s="1"/>
      <c r="C2" s="1"/>
      <c r="D2" s="26"/>
      <c r="E2" s="2"/>
      <c r="F2" s="2"/>
      <c r="G2" s="2"/>
      <c r="H2" s="2"/>
      <c r="I2" s="2"/>
      <c r="J2" s="2"/>
      <c r="K2" s="2"/>
      <c r="L2" s="2"/>
      <c r="M2" s="2"/>
      <c r="N2" s="2"/>
      <c r="O2" s="2"/>
      <c r="P2" s="2"/>
    </row>
    <row r="3" spans="1:61" ht="21" customHeight="1">
      <c r="A3" s="1"/>
      <c r="B3" s="1"/>
      <c r="C3" s="1"/>
      <c r="D3" s="26"/>
      <c r="E3" s="2"/>
      <c r="F3" s="2"/>
      <c r="G3" s="2"/>
      <c r="H3" s="2"/>
      <c r="I3" s="2"/>
      <c r="J3" s="2"/>
      <c r="K3" s="2"/>
      <c r="L3" s="2"/>
      <c r="M3" s="2"/>
      <c r="N3" s="2"/>
      <c r="O3" s="2"/>
      <c r="P3" s="2"/>
    </row>
    <row r="4" spans="1:61" s="4" customFormat="1" ht="55" customHeight="1">
      <c r="A4" s="479" t="s">
        <v>342</v>
      </c>
      <c r="B4" s="479"/>
      <c r="C4" s="479"/>
      <c r="D4" s="479"/>
      <c r="E4" s="479"/>
      <c r="F4" s="479"/>
      <c r="G4" s="479"/>
      <c r="H4" s="479"/>
      <c r="I4" s="479"/>
      <c r="J4" s="479"/>
      <c r="K4" s="479"/>
      <c r="L4" s="479"/>
      <c r="M4" s="479"/>
      <c r="N4" s="479"/>
      <c r="O4" s="479"/>
      <c r="P4" s="479"/>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row>
    <row r="5" spans="1:61" s="5" customFormat="1" ht="21" customHeight="1">
      <c r="A5" s="481" t="s">
        <v>718</v>
      </c>
      <c r="B5" s="481" t="s">
        <v>302</v>
      </c>
      <c r="C5" s="515" t="s">
        <v>273</v>
      </c>
      <c r="D5" s="515" t="s">
        <v>270</v>
      </c>
      <c r="E5" s="481" t="s">
        <v>258</v>
      </c>
      <c r="F5" s="481"/>
      <c r="G5" s="481"/>
      <c r="H5" s="481"/>
      <c r="I5" s="481"/>
      <c r="J5" s="481"/>
      <c r="K5" s="481"/>
      <c r="L5" s="481"/>
      <c r="M5" s="481"/>
      <c r="N5" s="481"/>
      <c r="O5" s="481"/>
      <c r="P5" s="481"/>
    </row>
    <row r="6" spans="1:61" s="6" customFormat="1" ht="21" customHeight="1">
      <c r="A6" s="481"/>
      <c r="B6" s="481"/>
      <c r="C6" s="517"/>
      <c r="D6" s="517"/>
      <c r="E6" s="57" t="s">
        <v>257</v>
      </c>
      <c r="F6" s="57" t="s">
        <v>259</v>
      </c>
      <c r="G6" s="57" t="s">
        <v>260</v>
      </c>
      <c r="H6" s="57" t="s">
        <v>261</v>
      </c>
      <c r="I6" s="57" t="s">
        <v>262</v>
      </c>
      <c r="J6" s="57" t="s">
        <v>263</v>
      </c>
      <c r="K6" s="57" t="s">
        <v>264</v>
      </c>
      <c r="L6" s="57" t="s">
        <v>265</v>
      </c>
      <c r="M6" s="57" t="s">
        <v>266</v>
      </c>
      <c r="N6" s="57" t="s">
        <v>267</v>
      </c>
      <c r="O6" s="57" t="s">
        <v>268</v>
      </c>
      <c r="P6" s="57" t="s">
        <v>269</v>
      </c>
    </row>
    <row r="7" spans="1:61" s="5" customFormat="1" ht="21" customHeight="1">
      <c r="A7" s="481">
        <v>1</v>
      </c>
      <c r="B7" s="481" t="s">
        <v>274</v>
      </c>
      <c r="C7" s="165" t="s">
        <v>339</v>
      </c>
      <c r="D7" s="515" t="s">
        <v>340</v>
      </c>
      <c r="E7" s="231">
        <v>0.39</v>
      </c>
      <c r="F7" s="231">
        <v>0.38</v>
      </c>
      <c r="G7" s="231">
        <v>0.32</v>
      </c>
      <c r="H7" s="231">
        <v>0.3</v>
      </c>
      <c r="I7" s="231">
        <v>0.19</v>
      </c>
      <c r="J7" s="231">
        <v>0.08</v>
      </c>
      <c r="K7" s="231">
        <v>0.09</v>
      </c>
      <c r="L7" s="231">
        <v>0.12</v>
      </c>
      <c r="M7" s="231">
        <v>0.14000000000000001</v>
      </c>
      <c r="N7" s="231">
        <v>0.22</v>
      </c>
      <c r="O7" s="231">
        <v>0.33</v>
      </c>
      <c r="P7" s="231">
        <v>0.32</v>
      </c>
    </row>
    <row r="8" spans="1:61" s="5" customFormat="1" ht="21" customHeight="1">
      <c r="A8" s="481"/>
      <c r="B8" s="481"/>
      <c r="C8" s="165" t="s">
        <v>305</v>
      </c>
      <c r="D8" s="516"/>
      <c r="E8" s="231">
        <v>0.34</v>
      </c>
      <c r="F8" s="231">
        <v>0.28999999999999998</v>
      </c>
      <c r="G8" s="231">
        <v>0.27</v>
      </c>
      <c r="H8" s="231">
        <v>0.32</v>
      </c>
      <c r="I8" s="231">
        <v>0.19</v>
      </c>
      <c r="J8" s="231">
        <v>0.08</v>
      </c>
      <c r="K8" s="231">
        <v>0.09</v>
      </c>
      <c r="L8" s="231">
        <v>0.16</v>
      </c>
      <c r="M8" s="231">
        <v>0.11</v>
      </c>
      <c r="N8" s="231">
        <v>0.22</v>
      </c>
      <c r="O8" s="231">
        <v>0.27</v>
      </c>
      <c r="P8" s="231">
        <v>0.27</v>
      </c>
    </row>
    <row r="9" spans="1:61" s="5" customFormat="1" ht="21" customHeight="1">
      <c r="A9" s="481">
        <v>2</v>
      </c>
      <c r="B9" s="481" t="s">
        <v>276</v>
      </c>
      <c r="C9" s="165" t="s">
        <v>306</v>
      </c>
      <c r="D9" s="516"/>
      <c r="E9" s="180">
        <v>0.51</v>
      </c>
      <c r="F9" s="180">
        <v>0.46</v>
      </c>
      <c r="G9" s="180">
        <v>0.47</v>
      </c>
      <c r="H9" s="180">
        <v>0.44</v>
      </c>
      <c r="I9" s="180">
        <v>0.46</v>
      </c>
      <c r="J9" s="180">
        <v>0.43</v>
      </c>
      <c r="K9" s="180">
        <v>0.38</v>
      </c>
      <c r="L9" s="180">
        <v>0.52</v>
      </c>
      <c r="M9" s="180">
        <v>0.55000000000000004</v>
      </c>
      <c r="N9" s="180">
        <v>0.53</v>
      </c>
      <c r="O9" s="180">
        <v>0.54</v>
      </c>
      <c r="P9" s="180">
        <v>0.47</v>
      </c>
    </row>
    <row r="10" spans="1:61" s="5" customFormat="1" ht="21" customHeight="1">
      <c r="A10" s="481"/>
      <c r="B10" s="481"/>
      <c r="C10" s="165" t="s">
        <v>307</v>
      </c>
      <c r="D10" s="516"/>
      <c r="E10" s="180">
        <v>0.56000000000000005</v>
      </c>
      <c r="F10" s="180">
        <v>0.47</v>
      </c>
      <c r="G10" s="180">
        <v>0.45</v>
      </c>
      <c r="H10" s="180">
        <v>0.37</v>
      </c>
      <c r="I10" s="180">
        <v>0.28999999999999998</v>
      </c>
      <c r="J10" s="180">
        <v>0.31</v>
      </c>
      <c r="K10" s="180">
        <v>0.31</v>
      </c>
      <c r="L10" s="180">
        <v>0.55000000000000004</v>
      </c>
      <c r="M10" s="180">
        <v>0.42</v>
      </c>
      <c r="N10" s="180">
        <v>0.43</v>
      </c>
      <c r="O10" s="180">
        <v>0.59</v>
      </c>
      <c r="P10" s="180">
        <v>0.56000000000000005</v>
      </c>
    </row>
    <row r="11" spans="1:61" s="5" customFormat="1" ht="21" customHeight="1">
      <c r="A11" s="481"/>
      <c r="B11" s="481"/>
      <c r="C11" s="165" t="s">
        <v>308</v>
      </c>
      <c r="D11" s="516"/>
      <c r="E11" s="180">
        <v>0.59</v>
      </c>
      <c r="F11" s="180">
        <v>0.46</v>
      </c>
      <c r="G11" s="180">
        <v>0.44</v>
      </c>
      <c r="H11" s="180">
        <v>0.44</v>
      </c>
      <c r="I11" s="180">
        <v>0.28000000000000003</v>
      </c>
      <c r="J11" s="180">
        <v>0.15</v>
      </c>
      <c r="K11" s="180">
        <v>0.18</v>
      </c>
      <c r="L11" s="180">
        <v>0.44</v>
      </c>
      <c r="M11" s="180">
        <v>0.28000000000000003</v>
      </c>
      <c r="N11" s="180">
        <v>0.42</v>
      </c>
      <c r="O11" s="180">
        <v>0.53</v>
      </c>
      <c r="P11" s="180">
        <v>0.51</v>
      </c>
    </row>
    <row r="12" spans="1:61" s="5" customFormat="1" ht="21" customHeight="1">
      <c r="A12" s="481">
        <v>3</v>
      </c>
      <c r="B12" s="481" t="s">
        <v>278</v>
      </c>
      <c r="C12" s="165" t="s">
        <v>278</v>
      </c>
      <c r="D12" s="516"/>
      <c r="E12" s="231">
        <v>0.35</v>
      </c>
      <c r="F12" s="231">
        <v>0.25</v>
      </c>
      <c r="G12" s="231">
        <v>0.24</v>
      </c>
      <c r="H12" s="231">
        <v>0.24</v>
      </c>
      <c r="I12" s="231">
        <v>0.13</v>
      </c>
      <c r="J12" s="231">
        <v>7.0000000000000007E-2</v>
      </c>
      <c r="K12" s="231">
        <v>0.11</v>
      </c>
      <c r="L12" s="231">
        <v>0.23</v>
      </c>
      <c r="M12" s="231">
        <v>0.14000000000000001</v>
      </c>
      <c r="N12" s="231">
        <v>0.19</v>
      </c>
      <c r="O12" s="231">
        <v>0.33</v>
      </c>
      <c r="P12" s="231">
        <v>0.28999999999999998</v>
      </c>
    </row>
    <row r="13" spans="1:61" s="5" customFormat="1" ht="21" customHeight="1">
      <c r="A13" s="481"/>
      <c r="B13" s="481"/>
      <c r="C13" s="165" t="s">
        <v>309</v>
      </c>
      <c r="D13" s="516"/>
      <c r="E13" s="231">
        <v>0.61</v>
      </c>
      <c r="F13" s="231">
        <v>0.54</v>
      </c>
      <c r="G13" s="231">
        <v>0.51</v>
      </c>
      <c r="H13" s="231">
        <v>0.47</v>
      </c>
      <c r="I13" s="231">
        <v>0.44</v>
      </c>
      <c r="J13" s="231">
        <v>0.49</v>
      </c>
      <c r="K13" s="231">
        <v>0.49</v>
      </c>
      <c r="L13" s="231">
        <v>0.54</v>
      </c>
      <c r="M13" s="231">
        <v>0.45</v>
      </c>
      <c r="N13" s="231">
        <v>0.54</v>
      </c>
      <c r="O13" s="231">
        <v>0.55000000000000004</v>
      </c>
      <c r="P13" s="231">
        <v>0.5</v>
      </c>
    </row>
    <row r="14" spans="1:61" s="5" customFormat="1" ht="21" customHeight="1">
      <c r="A14" s="165">
        <v>4</v>
      </c>
      <c r="B14" s="165" t="s">
        <v>280</v>
      </c>
      <c r="C14" s="165" t="s">
        <v>280</v>
      </c>
      <c r="D14" s="516"/>
      <c r="E14" s="180">
        <v>0.51</v>
      </c>
      <c r="F14" s="180">
        <v>0.44</v>
      </c>
      <c r="G14" s="180">
        <v>0.38</v>
      </c>
      <c r="H14" s="180">
        <v>0.33</v>
      </c>
      <c r="I14" s="180">
        <v>0.21</v>
      </c>
      <c r="J14" s="180">
        <v>0.11</v>
      </c>
      <c r="K14" s="180">
        <v>0.13</v>
      </c>
      <c r="L14" s="180">
        <v>0.14000000000000001</v>
      </c>
      <c r="M14" s="180">
        <v>0.16</v>
      </c>
      <c r="N14" s="180">
        <v>0.26</v>
      </c>
      <c r="O14" s="180">
        <v>0.45</v>
      </c>
      <c r="P14" s="180">
        <v>0.39</v>
      </c>
    </row>
    <row r="15" spans="1:61" s="5" customFormat="1" ht="21" customHeight="1">
      <c r="A15" s="481">
        <v>5</v>
      </c>
      <c r="B15" s="481" t="s">
        <v>283</v>
      </c>
      <c r="C15" s="165" t="s">
        <v>310</v>
      </c>
      <c r="D15" s="516"/>
      <c r="E15" s="231">
        <v>0.56000000000000005</v>
      </c>
      <c r="F15" s="231">
        <v>0.61</v>
      </c>
      <c r="G15" s="231">
        <v>0.54</v>
      </c>
      <c r="H15" s="231">
        <v>0.43</v>
      </c>
      <c r="I15" s="231">
        <v>0.36</v>
      </c>
      <c r="J15" s="231">
        <v>0.26</v>
      </c>
      <c r="K15" s="231">
        <v>0.16</v>
      </c>
      <c r="L15" s="231">
        <v>0.37</v>
      </c>
      <c r="M15" s="231">
        <v>0.35</v>
      </c>
      <c r="N15" s="231">
        <v>0.52</v>
      </c>
      <c r="O15" s="231">
        <v>0.53</v>
      </c>
      <c r="P15" s="231">
        <v>0.52</v>
      </c>
    </row>
    <row r="16" spans="1:61" s="5" customFormat="1" ht="21" customHeight="1">
      <c r="A16" s="481"/>
      <c r="B16" s="481"/>
      <c r="C16" s="165" t="s">
        <v>311</v>
      </c>
      <c r="D16" s="516"/>
      <c r="E16" s="231">
        <v>0.47</v>
      </c>
      <c r="F16" s="231">
        <v>0.5</v>
      </c>
      <c r="G16" s="231">
        <v>0.41</v>
      </c>
      <c r="H16" s="231">
        <v>0.32</v>
      </c>
      <c r="I16" s="231">
        <v>0.26</v>
      </c>
      <c r="J16" s="231">
        <v>0.16</v>
      </c>
      <c r="K16" s="231">
        <v>0.13</v>
      </c>
      <c r="L16" s="231">
        <v>0.25</v>
      </c>
      <c r="M16" s="231">
        <v>0.26</v>
      </c>
      <c r="N16" s="231">
        <v>0.44</v>
      </c>
      <c r="O16" s="231">
        <v>0.41</v>
      </c>
      <c r="P16" s="231">
        <v>0.42</v>
      </c>
    </row>
    <row r="17" spans="1:28" s="5" customFormat="1" ht="21" customHeight="1">
      <c r="A17" s="481"/>
      <c r="B17" s="481"/>
      <c r="C17" s="165" t="s">
        <v>312</v>
      </c>
      <c r="D17" s="516"/>
      <c r="E17" s="231">
        <v>0.52</v>
      </c>
      <c r="F17" s="231">
        <v>0.5</v>
      </c>
      <c r="G17" s="231">
        <v>0.41</v>
      </c>
      <c r="H17" s="231">
        <v>0.3</v>
      </c>
      <c r="I17" s="231">
        <v>0.22</v>
      </c>
      <c r="J17" s="231">
        <v>0.1</v>
      </c>
      <c r="K17" s="231">
        <v>0.1</v>
      </c>
      <c r="L17" s="231">
        <v>0.13</v>
      </c>
      <c r="M17" s="231">
        <v>0.16</v>
      </c>
      <c r="N17" s="231">
        <v>0.28000000000000003</v>
      </c>
      <c r="O17" s="231">
        <v>0.48</v>
      </c>
      <c r="P17" s="231">
        <v>0.43</v>
      </c>
    </row>
    <row r="18" spans="1:28" s="5" customFormat="1" ht="21" customHeight="1">
      <c r="A18" s="481">
        <v>6</v>
      </c>
      <c r="B18" s="481" t="s">
        <v>284</v>
      </c>
      <c r="C18" s="165" t="s">
        <v>313</v>
      </c>
      <c r="D18" s="516"/>
      <c r="E18" s="180">
        <v>0.35</v>
      </c>
      <c r="F18" s="180">
        <v>0.32</v>
      </c>
      <c r="G18" s="180">
        <v>0.35</v>
      </c>
      <c r="H18" s="180">
        <v>0.42</v>
      </c>
      <c r="I18" s="180">
        <v>0.28999999999999998</v>
      </c>
      <c r="J18" s="180">
        <v>0.1</v>
      </c>
      <c r="K18" s="180">
        <v>0.16</v>
      </c>
      <c r="L18" s="180">
        <v>0.26</v>
      </c>
      <c r="M18" s="180">
        <v>0.14000000000000001</v>
      </c>
      <c r="N18" s="180">
        <v>0.21</v>
      </c>
      <c r="O18" s="180">
        <v>0.28000000000000003</v>
      </c>
      <c r="P18" s="180">
        <v>0.28999999999999998</v>
      </c>
    </row>
    <row r="19" spans="1:28" s="5" customFormat="1" ht="21" customHeight="1">
      <c r="A19" s="481"/>
      <c r="B19" s="481"/>
      <c r="C19" s="165" t="s">
        <v>315</v>
      </c>
      <c r="D19" s="516"/>
      <c r="E19" s="180">
        <v>0.68</v>
      </c>
      <c r="F19" s="180">
        <v>0.67</v>
      </c>
      <c r="G19" s="180">
        <v>0.63</v>
      </c>
      <c r="H19" s="180">
        <v>0.62</v>
      </c>
      <c r="I19" s="180">
        <v>0.49</v>
      </c>
      <c r="J19" s="180">
        <v>0.34</v>
      </c>
      <c r="K19" s="180">
        <v>0.42</v>
      </c>
      <c r="L19" s="180">
        <v>0.66</v>
      </c>
      <c r="M19" s="180">
        <v>0.38</v>
      </c>
      <c r="N19" s="180">
        <v>0.45</v>
      </c>
      <c r="O19" s="180">
        <v>0.62</v>
      </c>
      <c r="P19" s="180">
        <v>0.62</v>
      </c>
    </row>
    <row r="20" spans="1:28" s="5" customFormat="1" ht="21" customHeight="1">
      <c r="A20" s="481"/>
      <c r="B20" s="481"/>
      <c r="C20" s="165" t="s">
        <v>316</v>
      </c>
      <c r="D20" s="516"/>
      <c r="E20" s="180">
        <v>0.62</v>
      </c>
      <c r="F20" s="180">
        <v>0.57999999999999996</v>
      </c>
      <c r="G20" s="180">
        <v>0.56000000000000005</v>
      </c>
      <c r="H20" s="180">
        <v>0.56000000000000005</v>
      </c>
      <c r="I20" s="180">
        <v>0.44</v>
      </c>
      <c r="J20" s="180">
        <v>0.3</v>
      </c>
      <c r="K20" s="180">
        <v>0.39</v>
      </c>
      <c r="L20" s="180">
        <v>0.61</v>
      </c>
      <c r="M20" s="180">
        <v>0.33</v>
      </c>
      <c r="N20" s="180">
        <v>0.37</v>
      </c>
      <c r="O20" s="180">
        <v>0.51</v>
      </c>
      <c r="P20" s="180">
        <v>0.52</v>
      </c>
    </row>
    <row r="21" spans="1:28" s="5" customFormat="1" ht="21" customHeight="1">
      <c r="A21" s="481">
        <v>7</v>
      </c>
      <c r="B21" s="481" t="s">
        <v>286</v>
      </c>
      <c r="C21" s="165" t="s">
        <v>286</v>
      </c>
      <c r="D21" s="516"/>
      <c r="E21" s="231">
        <v>0.41</v>
      </c>
      <c r="F21" s="231">
        <v>0.39</v>
      </c>
      <c r="G21" s="231">
        <v>0.28000000000000003</v>
      </c>
      <c r="H21" s="231">
        <v>0.22</v>
      </c>
      <c r="I21" s="231">
        <v>0.19</v>
      </c>
      <c r="J21" s="231">
        <v>0.13</v>
      </c>
      <c r="K21" s="231">
        <v>0.18</v>
      </c>
      <c r="L21" s="231">
        <v>0.19</v>
      </c>
      <c r="M21" s="231">
        <v>0.26</v>
      </c>
      <c r="N21" s="231">
        <v>0.28000000000000003</v>
      </c>
      <c r="O21" s="231">
        <v>0.41</v>
      </c>
      <c r="P21" s="231">
        <v>0.34</v>
      </c>
    </row>
    <row r="22" spans="1:28" s="5" customFormat="1" ht="21" customHeight="1">
      <c r="A22" s="481"/>
      <c r="B22" s="481"/>
      <c r="C22" s="165" t="s">
        <v>317</v>
      </c>
      <c r="D22" s="516"/>
      <c r="E22" s="231">
        <v>0.45</v>
      </c>
      <c r="F22" s="231">
        <v>0.43</v>
      </c>
      <c r="G22" s="231">
        <v>0.47</v>
      </c>
      <c r="H22" s="231">
        <v>0.5</v>
      </c>
      <c r="I22" s="231">
        <v>0.52</v>
      </c>
      <c r="J22" s="231">
        <v>0.62</v>
      </c>
      <c r="K22" s="231">
        <v>0.63</v>
      </c>
      <c r="L22" s="231">
        <v>0.63</v>
      </c>
      <c r="M22" s="231">
        <v>0.63</v>
      </c>
      <c r="N22" s="231">
        <v>0.61</v>
      </c>
      <c r="O22" s="231">
        <v>0.49</v>
      </c>
      <c r="P22" s="231">
        <v>0.44</v>
      </c>
    </row>
    <row r="23" spans="1:28" s="5" customFormat="1" ht="21" customHeight="1">
      <c r="A23" s="165">
        <v>8</v>
      </c>
      <c r="B23" s="165" t="s">
        <v>288</v>
      </c>
      <c r="C23" s="165" t="s">
        <v>288</v>
      </c>
      <c r="D23" s="516"/>
      <c r="E23" s="180">
        <v>0.57999999999999996</v>
      </c>
      <c r="F23" s="180">
        <v>0.47</v>
      </c>
      <c r="G23" s="180">
        <v>0.44</v>
      </c>
      <c r="H23" s="180">
        <v>0.36</v>
      </c>
      <c r="I23" s="180">
        <v>0.24</v>
      </c>
      <c r="J23" s="180">
        <v>0.15</v>
      </c>
      <c r="K23" s="180">
        <v>0.18</v>
      </c>
      <c r="L23" s="180">
        <v>0.19</v>
      </c>
      <c r="M23" s="180">
        <v>0.23</v>
      </c>
      <c r="N23" s="180">
        <v>0.34</v>
      </c>
      <c r="O23" s="180">
        <v>0.57999999999999996</v>
      </c>
      <c r="P23" s="180">
        <v>0.47</v>
      </c>
    </row>
    <row r="24" spans="1:28" s="5" customFormat="1" ht="21" customHeight="1">
      <c r="A24" s="481">
        <v>9</v>
      </c>
      <c r="B24" s="481" t="s">
        <v>290</v>
      </c>
      <c r="C24" s="165" t="s">
        <v>314</v>
      </c>
      <c r="D24" s="516"/>
      <c r="E24" s="231">
        <v>0.54</v>
      </c>
      <c r="F24" s="231">
        <v>0.56000000000000005</v>
      </c>
      <c r="G24" s="231">
        <v>0.4</v>
      </c>
      <c r="H24" s="231">
        <v>0.24</v>
      </c>
      <c r="I24" s="231">
        <v>0.19</v>
      </c>
      <c r="J24" s="231">
        <v>0.1</v>
      </c>
      <c r="K24" s="231">
        <v>0.14000000000000001</v>
      </c>
      <c r="L24" s="231">
        <v>0.13</v>
      </c>
      <c r="M24" s="231">
        <v>0.2</v>
      </c>
      <c r="N24" s="231">
        <v>0.22</v>
      </c>
      <c r="O24" s="231">
        <v>0.57999999999999996</v>
      </c>
      <c r="P24" s="231">
        <v>0.42</v>
      </c>
    </row>
    <row r="25" spans="1:28" s="5" customFormat="1" ht="21" customHeight="1">
      <c r="A25" s="481"/>
      <c r="B25" s="481"/>
      <c r="C25" s="165" t="s">
        <v>318</v>
      </c>
      <c r="D25" s="516"/>
      <c r="E25" s="231">
        <v>0.57999999999999996</v>
      </c>
      <c r="F25" s="231">
        <v>0.59</v>
      </c>
      <c r="G25" s="231">
        <v>0.46</v>
      </c>
      <c r="H25" s="231">
        <v>0.28000000000000003</v>
      </c>
      <c r="I25" s="231">
        <v>0.25</v>
      </c>
      <c r="J25" s="231">
        <v>0.15</v>
      </c>
      <c r="K25" s="231">
        <v>0.24</v>
      </c>
      <c r="L25" s="231">
        <v>0.24</v>
      </c>
      <c r="M25" s="231">
        <v>0.32</v>
      </c>
      <c r="N25" s="231">
        <v>0.28000000000000003</v>
      </c>
      <c r="O25" s="231">
        <v>0.5</v>
      </c>
      <c r="P25" s="231">
        <v>0.42</v>
      </c>
    </row>
    <row r="26" spans="1:28" s="5" customFormat="1" ht="21" customHeight="1">
      <c r="A26" s="481"/>
      <c r="B26" s="481"/>
      <c r="C26" s="165" t="s">
        <v>319</v>
      </c>
      <c r="D26" s="516"/>
      <c r="E26" s="231">
        <v>0.55000000000000004</v>
      </c>
      <c r="F26" s="231">
        <v>0.53</v>
      </c>
      <c r="G26" s="231">
        <v>0.39</v>
      </c>
      <c r="H26" s="231">
        <v>0.27</v>
      </c>
      <c r="I26" s="231">
        <v>0.18</v>
      </c>
      <c r="J26" s="231">
        <v>0.09</v>
      </c>
      <c r="K26" s="231">
        <v>0.12</v>
      </c>
      <c r="L26" s="231">
        <v>0.12</v>
      </c>
      <c r="M26" s="231">
        <v>0.17</v>
      </c>
      <c r="N26" s="231">
        <v>0.23</v>
      </c>
      <c r="O26" s="231">
        <v>0.52</v>
      </c>
      <c r="P26" s="231">
        <v>0.39</v>
      </c>
    </row>
    <row r="27" spans="1:28" s="5" customFormat="1" ht="21" customHeight="1">
      <c r="A27" s="165">
        <v>10</v>
      </c>
      <c r="B27" s="165" t="s">
        <v>292</v>
      </c>
      <c r="C27" s="165" t="s">
        <v>292</v>
      </c>
      <c r="D27" s="516"/>
      <c r="E27" s="180">
        <v>0.73</v>
      </c>
      <c r="F27" s="180">
        <v>0.73</v>
      </c>
      <c r="G27" s="180">
        <v>0.72</v>
      </c>
      <c r="H27" s="180">
        <v>0.65</v>
      </c>
      <c r="I27" s="180">
        <v>0.65</v>
      </c>
      <c r="J27" s="180">
        <v>0.56999999999999995</v>
      </c>
      <c r="K27" s="180">
        <v>0.53</v>
      </c>
      <c r="L27" s="180">
        <v>0.72</v>
      </c>
      <c r="M27" s="180">
        <v>0.69</v>
      </c>
      <c r="N27" s="180">
        <v>0.64</v>
      </c>
      <c r="O27" s="180">
        <v>0.65</v>
      </c>
      <c r="P27" s="180">
        <v>0.65</v>
      </c>
    </row>
    <row r="28" spans="1:28" s="5" customFormat="1" ht="21" customHeight="1">
      <c r="A28" s="481">
        <v>11</v>
      </c>
      <c r="B28" s="481" t="s">
        <v>294</v>
      </c>
      <c r="C28" s="165" t="s">
        <v>294</v>
      </c>
      <c r="D28" s="516"/>
      <c r="E28" s="231">
        <v>0.31</v>
      </c>
      <c r="F28" s="231">
        <v>0.3</v>
      </c>
      <c r="G28" s="231">
        <v>0.32</v>
      </c>
      <c r="H28" s="231">
        <v>0.32</v>
      </c>
      <c r="I28" s="231">
        <v>0.22</v>
      </c>
      <c r="J28" s="231">
        <v>0.1</v>
      </c>
      <c r="K28" s="231">
        <v>0.14000000000000001</v>
      </c>
      <c r="L28" s="231">
        <v>0.28000000000000003</v>
      </c>
      <c r="M28" s="231">
        <v>0.13</v>
      </c>
      <c r="N28" s="231">
        <v>0.27</v>
      </c>
      <c r="O28" s="231">
        <v>0.28999999999999998</v>
      </c>
      <c r="P28" s="231">
        <v>0.28999999999999998</v>
      </c>
    </row>
    <row r="29" spans="1:28" s="5" customFormat="1" ht="21" customHeight="1">
      <c r="A29" s="481"/>
      <c r="B29" s="481"/>
      <c r="C29" s="165" t="s">
        <v>320</v>
      </c>
      <c r="D29" s="516"/>
      <c r="E29" s="231">
        <v>0.35</v>
      </c>
      <c r="F29" s="231">
        <v>0.34</v>
      </c>
      <c r="G29" s="231">
        <v>0.33</v>
      </c>
      <c r="H29" s="231">
        <v>0.27</v>
      </c>
      <c r="I29" s="231">
        <v>0.21</v>
      </c>
      <c r="J29" s="231">
        <v>0.11</v>
      </c>
      <c r="K29" s="231">
        <v>0.11</v>
      </c>
      <c r="L29" s="231">
        <v>0.26</v>
      </c>
      <c r="M29" s="231">
        <v>0.13</v>
      </c>
      <c r="N29" s="231">
        <v>0.23</v>
      </c>
      <c r="O29" s="231">
        <v>0.27</v>
      </c>
      <c r="P29" s="231">
        <v>0.26</v>
      </c>
    </row>
    <row r="30" spans="1:28" s="5" customFormat="1" ht="21" customHeight="1">
      <c r="A30" s="165">
        <v>12</v>
      </c>
      <c r="B30" s="165" t="s">
        <v>296</v>
      </c>
      <c r="C30" s="165" t="s">
        <v>296</v>
      </c>
      <c r="D30" s="516"/>
      <c r="E30" s="180">
        <v>0.51</v>
      </c>
      <c r="F30" s="180">
        <v>0.44</v>
      </c>
      <c r="G30" s="180">
        <v>0.43</v>
      </c>
      <c r="H30" s="180">
        <v>0.47</v>
      </c>
      <c r="I30" s="180">
        <v>0.33</v>
      </c>
      <c r="J30" s="180">
        <v>0.14000000000000001</v>
      </c>
      <c r="K30" s="180">
        <v>0.21</v>
      </c>
      <c r="L30" s="180">
        <v>0.37</v>
      </c>
      <c r="M30" s="180">
        <v>0.22</v>
      </c>
      <c r="N30" s="180">
        <v>0.33</v>
      </c>
      <c r="O30" s="180">
        <v>0.38</v>
      </c>
      <c r="P30" s="180">
        <v>0.42</v>
      </c>
    </row>
    <row r="31" spans="1:28" s="5" customFormat="1" ht="21" customHeight="1">
      <c r="A31" s="481">
        <v>13</v>
      </c>
      <c r="B31" s="481" t="s">
        <v>297</v>
      </c>
      <c r="C31" s="165" t="s">
        <v>297</v>
      </c>
      <c r="D31" s="516"/>
      <c r="E31" s="231">
        <v>0.51</v>
      </c>
      <c r="F31" s="231">
        <v>0.51</v>
      </c>
      <c r="G31" s="231">
        <v>0.39</v>
      </c>
      <c r="H31" s="231">
        <v>0.26</v>
      </c>
      <c r="I31" s="231">
        <v>0.2</v>
      </c>
      <c r="J31" s="231">
        <v>0.12</v>
      </c>
      <c r="K31" s="231">
        <v>0.17</v>
      </c>
      <c r="L31" s="231">
        <v>0.17</v>
      </c>
      <c r="M31" s="231">
        <v>0.24</v>
      </c>
      <c r="N31" s="231">
        <v>0.28999999999999998</v>
      </c>
      <c r="O31" s="231">
        <v>0.59</v>
      </c>
      <c r="P31" s="231">
        <v>0.41</v>
      </c>
    </row>
    <row r="32" spans="1:28" s="7" customFormat="1" ht="21" customHeight="1">
      <c r="A32" s="481"/>
      <c r="B32" s="481"/>
      <c r="C32" s="165" t="s">
        <v>321</v>
      </c>
      <c r="D32" s="517"/>
      <c r="E32" s="231">
        <v>0.56999999999999995</v>
      </c>
      <c r="F32" s="231">
        <v>0.55000000000000004</v>
      </c>
      <c r="G32" s="231">
        <v>0.41</v>
      </c>
      <c r="H32" s="231">
        <v>0.31</v>
      </c>
      <c r="I32" s="231">
        <v>0.28000000000000003</v>
      </c>
      <c r="J32" s="231">
        <v>0.19</v>
      </c>
      <c r="K32" s="231">
        <v>0.28000000000000003</v>
      </c>
      <c r="L32" s="231">
        <v>0.31</v>
      </c>
      <c r="M32" s="231">
        <v>0.38</v>
      </c>
      <c r="N32" s="231">
        <v>0.35</v>
      </c>
      <c r="O32" s="231">
        <v>0.47</v>
      </c>
      <c r="P32" s="231">
        <v>0.43</v>
      </c>
      <c r="Q32" s="5"/>
      <c r="R32" s="5"/>
      <c r="S32" s="5"/>
      <c r="T32" s="5"/>
      <c r="U32" s="5"/>
      <c r="V32" s="5"/>
      <c r="W32" s="5"/>
      <c r="X32" s="5"/>
      <c r="Y32" s="5"/>
      <c r="Z32" s="5"/>
      <c r="AA32" s="5"/>
      <c r="AB32" s="5"/>
    </row>
    <row r="33" spans="1:28" s="152" customFormat="1" ht="21" customHeight="1">
      <c r="A33" s="514" t="s">
        <v>300</v>
      </c>
      <c r="B33" s="514"/>
      <c r="C33" s="514"/>
      <c r="D33" s="514"/>
      <c r="E33" s="514"/>
      <c r="F33" s="514"/>
      <c r="G33" s="361"/>
      <c r="H33" s="361"/>
      <c r="I33" s="361"/>
      <c r="J33" s="155"/>
      <c r="K33" s="21"/>
      <c r="L33" s="21"/>
      <c r="M33" s="156"/>
      <c r="N33" s="14"/>
      <c r="O33" s="14"/>
      <c r="P33" s="380" t="s">
        <v>301</v>
      </c>
      <c r="Q33" s="5"/>
      <c r="R33" s="5"/>
      <c r="S33" s="5"/>
      <c r="T33" s="5"/>
      <c r="U33" s="5"/>
      <c r="V33" s="5"/>
      <c r="W33" s="5"/>
      <c r="X33" s="5"/>
      <c r="Y33" s="5"/>
      <c r="Z33" s="5"/>
      <c r="AA33" s="5"/>
      <c r="AB33" s="5"/>
    </row>
  </sheetData>
  <mergeCells count="26">
    <mergeCell ref="E5:P5"/>
    <mergeCell ref="A7:A8"/>
    <mergeCell ref="B7:B8"/>
    <mergeCell ref="D5:D6"/>
    <mergeCell ref="A4:P4"/>
    <mergeCell ref="A28:A29"/>
    <mergeCell ref="B28:B29"/>
    <mergeCell ref="A5:A6"/>
    <mergeCell ref="B5:B6"/>
    <mergeCell ref="C5:C6"/>
    <mergeCell ref="A31:A32"/>
    <mergeCell ref="B31:B32"/>
    <mergeCell ref="A33:F33"/>
    <mergeCell ref="D7:D32"/>
    <mergeCell ref="A9:A11"/>
    <mergeCell ref="B9:B11"/>
    <mergeCell ref="A12:A13"/>
    <mergeCell ref="B12:B13"/>
    <mergeCell ref="A15:A17"/>
    <mergeCell ref="B15:B17"/>
    <mergeCell ref="A18:A20"/>
    <mergeCell ref="B18:B20"/>
    <mergeCell ref="A21:A22"/>
    <mergeCell ref="B21:B22"/>
    <mergeCell ref="A24:A26"/>
    <mergeCell ref="B24:B26"/>
  </mergeCells>
  <hyperlinks>
    <hyperlink ref="P33" location="'Index'!A1" display="العودة الى الفهرس" xr:uid="{A014E449-4490-4103-8B6F-1985EDC24158}"/>
  </hyperlinks>
  <printOptions horizontalCentered="1"/>
  <pageMargins left="0.78" right="0.78740157480314965" top="0.78740157480314965" bottom="0.78740157480314965" header="0" footer="0.59055118110236227"/>
  <pageSetup paperSize="9" scale="45" orientation="landscape" r:id="rId1"/>
  <headerFooter alignWithMargins="0">
    <oddFooter>&amp;C&amp;18 1-5</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6D211-EB8E-4335-9758-EA8BA53ACBC9}">
  <dimension ref="A1:K9"/>
  <sheetViews>
    <sheetView showGridLines="0" view="pageBreakPreview" zoomScaleNormal="100" zoomScaleSheetLayoutView="100" workbookViewId="0">
      <selection activeCell="A9" sqref="A9:XFD9"/>
    </sheetView>
  </sheetViews>
  <sheetFormatPr defaultColWidth="8.75" defaultRowHeight="19"/>
  <cols>
    <col min="1" max="1" width="44.25" style="31" customWidth="1"/>
    <col min="2" max="2" width="15.4140625" style="31" customWidth="1"/>
    <col min="3" max="11" width="10.25" style="31" customWidth="1"/>
    <col min="12" max="16384" width="8.75" style="31"/>
  </cols>
  <sheetData>
    <row r="1" spans="1:11" ht="21" customHeight="1">
      <c r="A1" s="239"/>
      <c r="B1" s="239"/>
      <c r="C1" s="239"/>
      <c r="D1" s="71"/>
      <c r="E1" s="71"/>
      <c r="F1" s="71"/>
      <c r="G1" s="74"/>
      <c r="H1" s="74"/>
      <c r="I1" s="74"/>
      <c r="J1" s="74"/>
      <c r="K1" s="74"/>
    </row>
    <row r="2" spans="1:11" ht="21" customHeight="1">
      <c r="A2" s="239"/>
      <c r="B2" s="239"/>
      <c r="C2" s="239"/>
      <c r="D2" s="71"/>
      <c r="E2" s="71"/>
      <c r="F2" s="71"/>
      <c r="G2" s="74"/>
      <c r="H2" s="74"/>
      <c r="I2" s="74"/>
      <c r="J2" s="74"/>
      <c r="K2" s="74"/>
    </row>
    <row r="3" spans="1:11" ht="21" customHeight="1">
      <c r="A3" s="239"/>
      <c r="B3" s="239"/>
      <c r="C3" s="239"/>
      <c r="D3" s="71"/>
      <c r="E3" s="71"/>
      <c r="F3" s="71"/>
      <c r="G3" s="74"/>
      <c r="H3" s="74"/>
      <c r="I3" s="74"/>
      <c r="J3" s="74"/>
      <c r="K3" s="74"/>
    </row>
    <row r="4" spans="1:11" s="246" customFormat="1" ht="55" customHeight="1">
      <c r="A4" s="681" t="s">
        <v>701</v>
      </c>
      <c r="B4" s="682"/>
      <c r="C4" s="682"/>
      <c r="D4" s="682"/>
      <c r="E4" s="682"/>
      <c r="F4" s="682"/>
      <c r="G4" s="682"/>
      <c r="H4" s="682"/>
      <c r="I4" s="682"/>
      <c r="J4" s="682"/>
      <c r="K4" s="682"/>
    </row>
    <row r="5" spans="1:11" ht="21" customHeight="1">
      <c r="A5" s="503" t="s">
        <v>331</v>
      </c>
      <c r="B5" s="503" t="s">
        <v>270</v>
      </c>
      <c r="C5" s="661" t="s">
        <v>329</v>
      </c>
      <c r="D5" s="655"/>
      <c r="E5" s="655"/>
      <c r="F5" s="655"/>
      <c r="G5" s="655"/>
      <c r="H5" s="655"/>
      <c r="I5" s="655"/>
      <c r="J5" s="655"/>
      <c r="K5" s="656"/>
    </row>
    <row r="6" spans="1:11" ht="21" customHeight="1">
      <c r="A6" s="504"/>
      <c r="B6" s="504"/>
      <c r="C6" s="64">
        <v>2016</v>
      </c>
      <c r="D6" s="64">
        <v>2017</v>
      </c>
      <c r="E6" s="64">
        <v>2018</v>
      </c>
      <c r="F6" s="64">
        <v>2019</v>
      </c>
      <c r="G6" s="64">
        <v>2020</v>
      </c>
      <c r="H6" s="64">
        <v>2021</v>
      </c>
      <c r="I6" s="64">
        <v>2022</v>
      </c>
      <c r="J6" s="64">
        <v>2023</v>
      </c>
      <c r="K6" s="64">
        <v>2024</v>
      </c>
    </row>
    <row r="7" spans="1:11">
      <c r="A7" s="58" t="s">
        <v>702</v>
      </c>
      <c r="B7" s="463" t="s">
        <v>641</v>
      </c>
      <c r="C7" s="34">
        <v>1604.31</v>
      </c>
      <c r="D7" s="34">
        <v>1555.17</v>
      </c>
      <c r="E7" s="34">
        <v>1775.077571</v>
      </c>
      <c r="F7" s="34">
        <v>1941.7877679999999</v>
      </c>
      <c r="G7" s="34">
        <v>2039.96885</v>
      </c>
      <c r="H7" s="34">
        <v>2015.40975</v>
      </c>
      <c r="I7" s="34">
        <v>2079.00173</v>
      </c>
      <c r="J7" s="34">
        <v>2242.7697039999998</v>
      </c>
      <c r="K7" s="34">
        <v>2294.2377983667998</v>
      </c>
    </row>
    <row r="8" spans="1:11" ht="19" customHeight="1">
      <c r="A8" s="683" t="s">
        <v>703</v>
      </c>
      <c r="B8" s="684"/>
      <c r="C8" s="684"/>
      <c r="D8" s="684"/>
      <c r="E8" s="684"/>
      <c r="F8" s="684"/>
      <c r="G8" s="684"/>
      <c r="H8" s="684"/>
      <c r="I8" s="684"/>
      <c r="J8" s="684"/>
      <c r="K8" s="684"/>
    </row>
    <row r="9" spans="1:11">
      <c r="A9" s="564" t="s">
        <v>1653</v>
      </c>
      <c r="B9" s="565"/>
      <c r="C9" s="565"/>
      <c r="D9" s="565"/>
      <c r="E9" s="565"/>
      <c r="F9" s="566"/>
      <c r="G9" s="419"/>
      <c r="H9" s="419"/>
      <c r="I9" s="419"/>
      <c r="J9" s="419"/>
      <c r="K9" s="380" t="s">
        <v>301</v>
      </c>
    </row>
  </sheetData>
  <mergeCells count="6">
    <mergeCell ref="A9:F9"/>
    <mergeCell ref="A4:K4"/>
    <mergeCell ref="A5:A6"/>
    <mergeCell ref="B5:B6"/>
    <mergeCell ref="C5:K5"/>
    <mergeCell ref="A8:K8"/>
  </mergeCells>
  <hyperlinks>
    <hyperlink ref="K9" location="'Index'!A1" display="العودة الى الفهرس" xr:uid="{4E3F48A3-D302-4487-B0AE-3D185E4C53AF}"/>
  </hyperlinks>
  <pageMargins left="0.7" right="0.7" top="0.75" bottom="0.75" header="0.3" footer="0.3"/>
  <pageSetup paperSize="9" scale="42"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59E71-4E90-4900-8D26-05A4EC064915}">
  <dimension ref="A1:L9"/>
  <sheetViews>
    <sheetView showGridLines="0" view="pageBreakPreview" zoomScaleNormal="100" zoomScaleSheetLayoutView="100" workbookViewId="0">
      <selection activeCell="A9" sqref="A9:XFD9"/>
    </sheetView>
  </sheetViews>
  <sheetFormatPr defaultColWidth="9" defaultRowHeight="19"/>
  <cols>
    <col min="1" max="1" width="32.4140625" style="247" customWidth="1"/>
    <col min="2" max="2" width="15.4140625" style="247" customWidth="1"/>
    <col min="3" max="12" width="10.25" style="247" customWidth="1"/>
    <col min="13" max="16384" width="9" style="247"/>
  </cols>
  <sheetData>
    <row r="1" spans="1:12" ht="21" customHeight="1">
      <c r="A1" s="239"/>
      <c r="B1" s="239"/>
      <c r="C1" s="239"/>
      <c r="D1" s="42"/>
      <c r="E1" s="42"/>
      <c r="F1" s="42"/>
      <c r="G1" s="42"/>
      <c r="H1" s="42"/>
      <c r="I1" s="42"/>
      <c r="J1" s="42"/>
      <c r="K1" s="42"/>
      <c r="L1" s="42"/>
    </row>
    <row r="2" spans="1:12" ht="21" customHeight="1">
      <c r="A2" s="239"/>
      <c r="B2" s="239"/>
      <c r="C2" s="239"/>
      <c r="D2" s="42"/>
      <c r="E2" s="42"/>
      <c r="F2" s="42"/>
      <c r="G2" s="42"/>
      <c r="H2" s="42"/>
      <c r="I2" s="42"/>
      <c r="J2" s="42"/>
      <c r="K2" s="42"/>
      <c r="L2" s="42"/>
    </row>
    <row r="3" spans="1:12" ht="21" customHeight="1">
      <c r="A3" s="239"/>
      <c r="B3" s="239"/>
      <c r="C3" s="239"/>
      <c r="D3" s="42"/>
      <c r="E3" s="42"/>
      <c r="F3" s="42"/>
      <c r="G3" s="42"/>
      <c r="H3" s="42"/>
      <c r="I3" s="42"/>
      <c r="J3" s="42"/>
      <c r="K3" s="42"/>
      <c r="L3" s="42"/>
    </row>
    <row r="4" spans="1:12" s="283" customFormat="1" ht="55" customHeight="1">
      <c r="A4" s="686" t="s">
        <v>704</v>
      </c>
      <c r="B4" s="686"/>
      <c r="C4" s="686"/>
      <c r="D4" s="686"/>
      <c r="E4" s="686"/>
      <c r="F4" s="686"/>
      <c r="G4" s="686"/>
      <c r="H4" s="686"/>
      <c r="I4" s="686"/>
      <c r="J4" s="686"/>
      <c r="K4" s="686"/>
      <c r="L4" s="686"/>
    </row>
    <row r="5" spans="1:12" ht="21" customHeight="1">
      <c r="A5" s="503" t="s">
        <v>331</v>
      </c>
      <c r="B5" s="629" t="s">
        <v>270</v>
      </c>
      <c r="C5" s="639" t="s">
        <v>329</v>
      </c>
      <c r="D5" s="640"/>
      <c r="E5" s="640"/>
      <c r="F5" s="640"/>
      <c r="G5" s="640"/>
      <c r="H5" s="640"/>
      <c r="I5" s="640"/>
      <c r="J5" s="640"/>
      <c r="K5" s="640"/>
      <c r="L5" s="641"/>
    </row>
    <row r="6" spans="1:12" ht="21" customHeight="1">
      <c r="A6" s="504"/>
      <c r="B6" s="629"/>
      <c r="C6" s="165">
        <v>2015</v>
      </c>
      <c r="D6" s="165">
        <v>2016</v>
      </c>
      <c r="E6" s="165">
        <v>2017</v>
      </c>
      <c r="F6" s="165">
        <v>2018</v>
      </c>
      <c r="G6" s="165">
        <v>2019</v>
      </c>
      <c r="H6" s="165">
        <v>2020</v>
      </c>
      <c r="I6" s="165">
        <v>2021</v>
      </c>
      <c r="J6" s="165">
        <v>2022</v>
      </c>
      <c r="K6" s="165">
        <v>2023</v>
      </c>
      <c r="L6" s="165">
        <v>2024</v>
      </c>
    </row>
    <row r="7" spans="1:12">
      <c r="A7" s="409" t="s">
        <v>702</v>
      </c>
      <c r="B7" s="464" t="s">
        <v>643</v>
      </c>
      <c r="C7" s="347">
        <v>1468.19425</v>
      </c>
      <c r="D7" s="347">
        <v>1604.31</v>
      </c>
      <c r="E7" s="347">
        <v>1555.16572</v>
      </c>
      <c r="F7" s="347">
        <v>1665.0591899999999</v>
      </c>
      <c r="G7" s="347">
        <v>1801.8735509999999</v>
      </c>
      <c r="H7" s="347">
        <v>2002.47189</v>
      </c>
      <c r="I7" s="347">
        <v>2007.039659</v>
      </c>
      <c r="J7" s="347">
        <v>2062.6624460000003</v>
      </c>
      <c r="K7" s="347">
        <v>2194.6930319999997</v>
      </c>
      <c r="L7" s="347">
        <v>2279.0851783667999</v>
      </c>
    </row>
    <row r="8" spans="1:12" s="316" customFormat="1" ht="14" customHeight="1">
      <c r="A8" s="564" t="s">
        <v>703</v>
      </c>
      <c r="B8" s="565"/>
      <c r="C8" s="565"/>
      <c r="D8" s="565"/>
      <c r="E8" s="565"/>
      <c r="F8" s="565"/>
      <c r="G8" s="565"/>
      <c r="H8" s="565"/>
      <c r="I8" s="565"/>
      <c r="J8" s="565"/>
      <c r="K8" s="565"/>
      <c r="L8" s="565"/>
    </row>
    <row r="9" spans="1:12">
      <c r="A9" s="685" t="s">
        <v>1653</v>
      </c>
      <c r="B9" s="685"/>
      <c r="C9" s="685"/>
      <c r="D9" s="685"/>
      <c r="E9" s="685"/>
      <c r="F9" s="685"/>
      <c r="G9" s="33"/>
      <c r="H9" s="33"/>
      <c r="I9" s="33"/>
      <c r="J9" s="33"/>
      <c r="K9" s="33"/>
      <c r="L9" s="380" t="s">
        <v>301</v>
      </c>
    </row>
  </sheetData>
  <mergeCells count="6">
    <mergeCell ref="A9:F9"/>
    <mergeCell ref="A4:L4"/>
    <mergeCell ref="A5:A6"/>
    <mergeCell ref="B5:B6"/>
    <mergeCell ref="C5:L5"/>
    <mergeCell ref="A8:L8"/>
  </mergeCells>
  <hyperlinks>
    <hyperlink ref="L9" location="'Index'!A1" display="العودة الى الفهرس" xr:uid="{3A06D3E1-1509-4FD4-80E7-4E37CADC5865}"/>
  </hyperlinks>
  <pageMargins left="0.7" right="0.7" top="0.75" bottom="0.75" header="0.3" footer="0.3"/>
  <pageSetup paperSize="9" scale="37"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7905-EFA3-4B26-8723-A6245DC914CF}">
  <dimension ref="A1:M22"/>
  <sheetViews>
    <sheetView showGridLines="0" view="pageBreakPreview" zoomScale="85" zoomScaleNormal="100" zoomScaleSheetLayoutView="85" workbookViewId="0">
      <selection activeCell="R11" sqref="R11"/>
    </sheetView>
  </sheetViews>
  <sheetFormatPr defaultColWidth="8.75" defaultRowHeight="19"/>
  <cols>
    <col min="1" max="1" width="4.25" style="31" customWidth="1"/>
    <col min="2" max="2" width="21.4140625" style="31" customWidth="1"/>
    <col min="3" max="13" width="14.58203125" style="31" customWidth="1"/>
    <col min="14" max="16384" width="8.75" style="31"/>
  </cols>
  <sheetData>
    <row r="1" spans="1:13" ht="21" customHeight="1">
      <c r="A1" s="239"/>
      <c r="B1" s="239"/>
      <c r="C1" s="239"/>
      <c r="D1" s="239"/>
      <c r="E1" s="284"/>
      <c r="F1" s="71"/>
      <c r="G1" s="71"/>
      <c r="H1" s="71"/>
      <c r="I1" s="71"/>
      <c r="J1" s="71"/>
      <c r="K1" s="71"/>
      <c r="L1" s="71"/>
      <c r="M1" s="71"/>
    </row>
    <row r="2" spans="1:13" ht="21" customHeight="1">
      <c r="A2" s="239"/>
      <c r="B2" s="239"/>
      <c r="C2" s="239"/>
      <c r="D2" s="239"/>
      <c r="E2" s="284"/>
      <c r="F2" s="71"/>
      <c r="G2" s="71"/>
      <c r="H2" s="71"/>
      <c r="I2" s="71"/>
      <c r="J2" s="71"/>
      <c r="K2" s="71"/>
      <c r="L2" s="71"/>
      <c r="M2" s="71"/>
    </row>
    <row r="3" spans="1:13" ht="21" customHeight="1">
      <c r="A3" s="239"/>
      <c r="B3" s="239"/>
      <c r="C3" s="239"/>
      <c r="D3" s="71"/>
      <c r="E3" s="71"/>
      <c r="F3" s="71"/>
      <c r="G3" s="71"/>
      <c r="H3" s="71"/>
      <c r="I3" s="71"/>
      <c r="J3" s="71"/>
      <c r="K3" s="71"/>
      <c r="L3" s="71"/>
      <c r="M3" s="71"/>
    </row>
    <row r="4" spans="1:13" ht="55" customHeight="1">
      <c r="A4" s="688" t="s">
        <v>705</v>
      </c>
      <c r="B4" s="688"/>
      <c r="C4" s="688"/>
      <c r="D4" s="688"/>
      <c r="E4" s="688"/>
      <c r="F4" s="688"/>
      <c r="G4" s="688"/>
      <c r="H4" s="688"/>
      <c r="I4" s="688"/>
      <c r="J4" s="688"/>
      <c r="K4" s="688"/>
      <c r="L4" s="688"/>
      <c r="M4" s="688"/>
    </row>
    <row r="5" spans="1:13" ht="21" customHeight="1">
      <c r="A5" s="500" t="s">
        <v>718</v>
      </c>
      <c r="B5" s="500" t="s">
        <v>302</v>
      </c>
      <c r="C5" s="500" t="s">
        <v>270</v>
      </c>
      <c r="D5" s="689" t="s">
        <v>329</v>
      </c>
      <c r="E5" s="689"/>
      <c r="F5" s="689"/>
      <c r="G5" s="689"/>
      <c r="H5" s="689"/>
      <c r="I5" s="689"/>
      <c r="J5" s="689"/>
      <c r="K5" s="689"/>
      <c r="L5" s="689"/>
      <c r="M5" s="689"/>
    </row>
    <row r="6" spans="1:13" ht="21" customHeight="1">
      <c r="A6" s="500"/>
      <c r="B6" s="500"/>
      <c r="C6" s="500"/>
      <c r="D6" s="53">
        <v>2015</v>
      </c>
      <c r="E6" s="53">
        <v>2016</v>
      </c>
      <c r="F6" s="53">
        <v>2017</v>
      </c>
      <c r="G6" s="53">
        <v>2018</v>
      </c>
      <c r="H6" s="53">
        <v>2019</v>
      </c>
      <c r="I6" s="53">
        <v>2020</v>
      </c>
      <c r="J6" s="53">
        <v>2021</v>
      </c>
      <c r="K6" s="53">
        <v>2022</v>
      </c>
      <c r="L6" s="53">
        <v>2023</v>
      </c>
      <c r="M6" s="53">
        <v>2024</v>
      </c>
    </row>
    <row r="7" spans="1:13" ht="21" customHeight="1">
      <c r="A7" s="32">
        <v>1</v>
      </c>
      <c r="B7" s="66" t="s">
        <v>274</v>
      </c>
      <c r="C7" s="500" t="s">
        <v>370</v>
      </c>
      <c r="D7" s="33">
        <v>404791935</v>
      </c>
      <c r="E7" s="33" t="s">
        <v>216</v>
      </c>
      <c r="F7" s="33">
        <v>408520045</v>
      </c>
      <c r="G7" s="33">
        <v>480122460</v>
      </c>
      <c r="H7" s="33">
        <v>540111303</v>
      </c>
      <c r="I7" s="33">
        <v>570834096</v>
      </c>
      <c r="J7" s="33">
        <v>590880969</v>
      </c>
      <c r="K7" s="33">
        <v>596246784</v>
      </c>
      <c r="L7" s="33">
        <v>631277880</v>
      </c>
      <c r="M7" s="33">
        <v>655787062</v>
      </c>
    </row>
    <row r="8" spans="1:13" ht="21" customHeight="1">
      <c r="A8" s="32">
        <v>2</v>
      </c>
      <c r="B8" s="66" t="s">
        <v>276</v>
      </c>
      <c r="C8" s="500"/>
      <c r="D8" s="34">
        <v>378979865</v>
      </c>
      <c r="E8" s="34" t="s">
        <v>216</v>
      </c>
      <c r="F8" s="34">
        <v>441921560</v>
      </c>
      <c r="G8" s="34">
        <v>431289475</v>
      </c>
      <c r="H8" s="34">
        <v>456255416</v>
      </c>
      <c r="I8" s="34">
        <v>457184142</v>
      </c>
      <c r="J8" s="34">
        <v>446445191</v>
      </c>
      <c r="K8" s="34">
        <v>466182118</v>
      </c>
      <c r="L8" s="34">
        <v>521124372</v>
      </c>
      <c r="M8" s="34">
        <v>556985414</v>
      </c>
    </row>
    <row r="9" spans="1:13" ht="21" customHeight="1">
      <c r="A9" s="32">
        <v>3</v>
      </c>
      <c r="B9" s="66" t="s">
        <v>278</v>
      </c>
      <c r="C9" s="500"/>
      <c r="D9" s="33">
        <v>83402500</v>
      </c>
      <c r="E9" s="33" t="s">
        <v>216</v>
      </c>
      <c r="F9" s="33">
        <v>86016630</v>
      </c>
      <c r="G9" s="33">
        <v>127991630</v>
      </c>
      <c r="H9" s="33">
        <v>105124123</v>
      </c>
      <c r="I9" s="33">
        <v>106384854</v>
      </c>
      <c r="J9" s="33">
        <v>107694929</v>
      </c>
      <c r="K9" s="33">
        <v>115969647</v>
      </c>
      <c r="L9" s="33">
        <v>126062020</v>
      </c>
      <c r="M9" s="33">
        <v>126665025</v>
      </c>
    </row>
    <row r="10" spans="1:13" ht="21" customHeight="1">
      <c r="A10" s="32">
        <v>4</v>
      </c>
      <c r="B10" s="66" t="s">
        <v>280</v>
      </c>
      <c r="C10" s="500"/>
      <c r="D10" s="34">
        <v>61794500</v>
      </c>
      <c r="E10" s="34" t="s">
        <v>216</v>
      </c>
      <c r="F10" s="34">
        <v>61794500</v>
      </c>
      <c r="G10" s="34">
        <v>61794500</v>
      </c>
      <c r="H10" s="34">
        <v>79887130</v>
      </c>
      <c r="I10" s="34">
        <v>81699252</v>
      </c>
      <c r="J10" s="34">
        <v>75059827</v>
      </c>
      <c r="K10" s="34">
        <v>75305476</v>
      </c>
      <c r="L10" s="34">
        <v>81053398</v>
      </c>
      <c r="M10" s="34">
        <v>70978465</v>
      </c>
    </row>
    <row r="11" spans="1:13" ht="21" customHeight="1">
      <c r="A11" s="32">
        <v>5</v>
      </c>
      <c r="B11" s="66" t="s">
        <v>283</v>
      </c>
      <c r="C11" s="500"/>
      <c r="D11" s="33">
        <v>380658500</v>
      </c>
      <c r="E11" s="33" t="s">
        <v>216</v>
      </c>
      <c r="F11" s="33">
        <v>390928505</v>
      </c>
      <c r="G11" s="33">
        <v>404283125</v>
      </c>
      <c r="H11" s="33">
        <v>423123146</v>
      </c>
      <c r="I11" s="33">
        <v>439119480</v>
      </c>
      <c r="J11" s="33">
        <v>431785065</v>
      </c>
      <c r="K11" s="33">
        <v>437545312</v>
      </c>
      <c r="L11" s="33">
        <v>446668505</v>
      </c>
      <c r="M11" s="33">
        <v>446647757</v>
      </c>
    </row>
    <row r="12" spans="1:13" ht="21" customHeight="1">
      <c r="A12" s="32">
        <v>6</v>
      </c>
      <c r="B12" s="66" t="s">
        <v>284</v>
      </c>
      <c r="C12" s="500"/>
      <c r="D12" s="34">
        <v>60436700</v>
      </c>
      <c r="E12" s="34" t="s">
        <v>216</v>
      </c>
      <c r="F12" s="34">
        <v>62579250</v>
      </c>
      <c r="G12" s="34">
        <v>61690475</v>
      </c>
      <c r="H12" s="34">
        <v>76478297</v>
      </c>
      <c r="I12" s="34">
        <v>80950416</v>
      </c>
      <c r="J12" s="34">
        <v>84006513</v>
      </c>
      <c r="K12" s="34">
        <v>89897469</v>
      </c>
      <c r="L12" s="34">
        <v>102319141</v>
      </c>
      <c r="M12" s="34">
        <v>105114684</v>
      </c>
    </row>
    <row r="13" spans="1:13" ht="21" customHeight="1">
      <c r="A13" s="32">
        <v>7</v>
      </c>
      <c r="B13" s="66" t="s">
        <v>286</v>
      </c>
      <c r="C13" s="500"/>
      <c r="D13" s="33">
        <v>49275000</v>
      </c>
      <c r="E13" s="33" t="s">
        <v>216</v>
      </c>
      <c r="F13" s="33">
        <v>52012500</v>
      </c>
      <c r="G13" s="33">
        <v>41062500</v>
      </c>
      <c r="H13" s="33">
        <v>46288286</v>
      </c>
      <c r="I13" s="33">
        <v>48668850</v>
      </c>
      <c r="J13" s="33">
        <v>45673206</v>
      </c>
      <c r="K13" s="33">
        <v>48057811</v>
      </c>
      <c r="L13" s="33">
        <v>48534247</v>
      </c>
      <c r="M13" s="33">
        <v>45952562</v>
      </c>
    </row>
    <row r="14" spans="1:13" ht="21" customHeight="1">
      <c r="A14" s="32">
        <v>8</v>
      </c>
      <c r="B14" s="66" t="s">
        <v>288</v>
      </c>
      <c r="C14" s="500"/>
      <c r="D14" s="34">
        <v>13432000</v>
      </c>
      <c r="E14" s="34" t="s">
        <v>216</v>
      </c>
      <c r="F14" s="34">
        <v>14879955</v>
      </c>
      <c r="G14" s="34">
        <v>16735250</v>
      </c>
      <c r="H14" s="34">
        <v>24445371</v>
      </c>
      <c r="I14" s="34">
        <v>26832558</v>
      </c>
      <c r="J14" s="34">
        <v>34930166</v>
      </c>
      <c r="K14" s="34">
        <v>34974222</v>
      </c>
      <c r="L14" s="34">
        <v>33634406</v>
      </c>
      <c r="M14" s="34">
        <v>35227730</v>
      </c>
    </row>
    <row r="15" spans="1:13" ht="21" customHeight="1">
      <c r="A15" s="32">
        <v>9</v>
      </c>
      <c r="B15" s="66" t="s">
        <v>290</v>
      </c>
      <c r="C15" s="500"/>
      <c r="D15" s="33">
        <v>5000500</v>
      </c>
      <c r="E15" s="33" t="s">
        <v>216</v>
      </c>
      <c r="F15" s="33">
        <v>6168500</v>
      </c>
      <c r="G15" s="33">
        <v>7263500</v>
      </c>
      <c r="H15" s="33">
        <v>7218443</v>
      </c>
      <c r="I15" s="33">
        <v>8269038</v>
      </c>
      <c r="J15" s="33">
        <v>10091185</v>
      </c>
      <c r="K15" s="33">
        <v>10786478</v>
      </c>
      <c r="L15" s="33">
        <v>11847284</v>
      </c>
      <c r="M15" s="33">
        <v>12783496</v>
      </c>
    </row>
    <row r="16" spans="1:13" ht="21" customHeight="1">
      <c r="A16" s="32">
        <v>10</v>
      </c>
      <c r="B16" s="66" t="s">
        <v>292</v>
      </c>
      <c r="C16" s="500"/>
      <c r="D16" s="34">
        <v>11745700</v>
      </c>
      <c r="E16" s="34" t="s">
        <v>216</v>
      </c>
      <c r="F16" s="34">
        <v>15682225</v>
      </c>
      <c r="G16" s="34">
        <v>17069225</v>
      </c>
      <c r="H16" s="34">
        <v>21748825</v>
      </c>
      <c r="I16" s="34">
        <v>25028544</v>
      </c>
      <c r="J16" s="34">
        <v>25546149</v>
      </c>
      <c r="K16" s="34">
        <v>25613110</v>
      </c>
      <c r="L16" s="34">
        <v>26156438</v>
      </c>
      <c r="M16" s="34">
        <v>21025482</v>
      </c>
    </row>
    <row r="17" spans="1:13" ht="21" customHeight="1">
      <c r="A17" s="32">
        <v>11</v>
      </c>
      <c r="B17" s="66" t="s">
        <v>294</v>
      </c>
      <c r="C17" s="500"/>
      <c r="D17" s="33">
        <v>1726450</v>
      </c>
      <c r="E17" s="33" t="s">
        <v>216</v>
      </c>
      <c r="F17" s="33">
        <v>1908950</v>
      </c>
      <c r="G17" s="33">
        <v>1908950</v>
      </c>
      <c r="H17" s="33">
        <v>4236817</v>
      </c>
      <c r="I17" s="33">
        <v>5360802</v>
      </c>
      <c r="J17" s="33">
        <v>5655812</v>
      </c>
      <c r="K17" s="33">
        <v>6543360</v>
      </c>
      <c r="L17" s="33">
        <v>7179610</v>
      </c>
      <c r="M17" s="33">
        <v>8220175</v>
      </c>
    </row>
    <row r="18" spans="1:13" ht="21" customHeight="1">
      <c r="A18" s="32">
        <v>12</v>
      </c>
      <c r="B18" s="66" t="s">
        <v>334</v>
      </c>
      <c r="C18" s="500"/>
      <c r="D18" s="34">
        <v>525600</v>
      </c>
      <c r="E18" s="34" t="s">
        <v>216</v>
      </c>
      <c r="F18" s="34">
        <v>525600</v>
      </c>
      <c r="G18" s="34">
        <v>525600</v>
      </c>
      <c r="H18" s="34">
        <v>492416</v>
      </c>
      <c r="I18" s="34">
        <v>938058</v>
      </c>
      <c r="J18" s="34">
        <v>956928</v>
      </c>
      <c r="K18" s="34">
        <v>953253</v>
      </c>
      <c r="L18" s="34">
        <v>1041023</v>
      </c>
      <c r="M18" s="34">
        <v>1529128</v>
      </c>
    </row>
    <row r="19" spans="1:13" ht="21" customHeight="1">
      <c r="A19" s="32">
        <v>13</v>
      </c>
      <c r="B19" s="66" t="s">
        <v>297</v>
      </c>
      <c r="C19" s="500"/>
      <c r="D19" s="33">
        <v>16425000</v>
      </c>
      <c r="E19" s="33" t="s">
        <v>216</v>
      </c>
      <c r="F19" s="33">
        <v>12227500</v>
      </c>
      <c r="G19" s="33">
        <v>13322500</v>
      </c>
      <c r="H19" s="33">
        <v>16463978</v>
      </c>
      <c r="I19" s="33">
        <v>17303748</v>
      </c>
      <c r="J19" s="33">
        <v>16400985</v>
      </c>
      <c r="K19" s="33">
        <v>17816232</v>
      </c>
      <c r="L19" s="33">
        <v>18474818</v>
      </c>
      <c r="M19" s="33">
        <v>18206770</v>
      </c>
    </row>
    <row r="20" spans="1:13" ht="30" customHeight="1">
      <c r="A20" s="500" t="s">
        <v>364</v>
      </c>
      <c r="B20" s="500"/>
      <c r="C20" s="500"/>
      <c r="D20" s="32">
        <v>1468194250</v>
      </c>
      <c r="E20" s="32">
        <v>1604310000</v>
      </c>
      <c r="F20" s="32">
        <v>1555165720</v>
      </c>
      <c r="G20" s="32">
        <v>1665059190</v>
      </c>
      <c r="H20" s="32">
        <v>1801873551</v>
      </c>
      <c r="I20" s="32">
        <v>1868573838</v>
      </c>
      <c r="J20" s="32">
        <v>1875126925</v>
      </c>
      <c r="K20" s="32">
        <v>1925891272</v>
      </c>
      <c r="L20" s="32">
        <v>2055373142</v>
      </c>
      <c r="M20" s="32">
        <v>2105123750</v>
      </c>
    </row>
    <row r="21" spans="1:13" s="158" customFormat="1" ht="14" customHeight="1">
      <c r="A21" s="685" t="s">
        <v>460</v>
      </c>
      <c r="B21" s="685"/>
      <c r="C21" s="685"/>
      <c r="D21" s="685"/>
      <c r="E21" s="685"/>
      <c r="F21" s="685"/>
      <c r="G21" s="412"/>
      <c r="H21" s="412"/>
      <c r="I21" s="412"/>
      <c r="J21" s="412"/>
      <c r="K21" s="412"/>
      <c r="L21" s="412"/>
      <c r="M21" s="421"/>
    </row>
    <row r="22" spans="1:13" s="158" customFormat="1" ht="14">
      <c r="A22" s="687" t="s">
        <v>663</v>
      </c>
      <c r="B22" s="687"/>
      <c r="C22" s="687"/>
      <c r="D22" s="687"/>
      <c r="E22" s="687"/>
      <c r="F22" s="687"/>
      <c r="G22" s="687"/>
      <c r="H22" s="687"/>
      <c r="I22" s="420"/>
      <c r="J22" s="420"/>
      <c r="K22" s="420"/>
      <c r="L22" s="420"/>
      <c r="M22" s="380" t="s">
        <v>301</v>
      </c>
    </row>
  </sheetData>
  <mergeCells count="9">
    <mergeCell ref="A21:F21"/>
    <mergeCell ref="A22:H22"/>
    <mergeCell ref="A4:M4"/>
    <mergeCell ref="A5:A6"/>
    <mergeCell ref="B5:B6"/>
    <mergeCell ref="C5:C6"/>
    <mergeCell ref="D5:M5"/>
    <mergeCell ref="C7:C20"/>
    <mergeCell ref="A20:B20"/>
  </mergeCells>
  <hyperlinks>
    <hyperlink ref="M22" location="'Index'!A1" display="العودة الى الفهرس" xr:uid="{2C2DFDD7-0E88-4DD5-BA93-1D7DF9ACAD3F}"/>
  </hyperlinks>
  <pageMargins left="0.7" right="0.7" top="0.75" bottom="0.75" header="0.3" footer="0.3"/>
  <pageSetup paperSize="9" scale="43"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0CD2-29F6-40A1-A796-3B53CCBE3BE1}">
  <dimension ref="A1:P22"/>
  <sheetViews>
    <sheetView showGridLines="0" view="pageBreakPreview" zoomScale="85" zoomScaleNormal="100" zoomScaleSheetLayoutView="85" workbookViewId="0">
      <selection activeCell="Q12" sqref="Q12"/>
    </sheetView>
  </sheetViews>
  <sheetFormatPr defaultColWidth="8.75" defaultRowHeight="19"/>
  <cols>
    <col min="1" max="1" width="4.25" style="31" customWidth="1"/>
    <col min="2" max="2" width="21.4140625" style="31" customWidth="1"/>
    <col min="3" max="3" width="14.58203125" style="31" customWidth="1"/>
    <col min="4" max="15" width="14.4140625" style="31" customWidth="1"/>
    <col min="16" max="16" width="12.75" style="31" bestFit="1" customWidth="1"/>
    <col min="17" max="16384" width="8.75" style="31"/>
  </cols>
  <sheetData>
    <row r="1" spans="1:16" ht="21" customHeight="1">
      <c r="A1" s="239"/>
      <c r="B1" s="239"/>
      <c r="C1" s="239"/>
      <c r="D1" s="239"/>
      <c r="E1" s="239"/>
      <c r="F1" s="284"/>
      <c r="G1" s="284"/>
      <c r="H1" s="284"/>
      <c r="I1" s="284"/>
      <c r="J1" s="284"/>
      <c r="K1" s="284"/>
      <c r="L1" s="284"/>
      <c r="M1" s="71"/>
      <c r="N1" s="71"/>
      <c r="O1" s="71"/>
    </row>
    <row r="2" spans="1:16" ht="21" customHeight="1">
      <c r="A2" s="239"/>
      <c r="B2" s="239"/>
      <c r="C2" s="239"/>
      <c r="D2" s="239"/>
      <c r="E2" s="239"/>
      <c r="F2" s="284"/>
      <c r="G2" s="284"/>
      <c r="H2" s="284"/>
      <c r="I2" s="284"/>
      <c r="J2" s="284"/>
      <c r="K2" s="284"/>
      <c r="L2" s="284"/>
      <c r="M2" s="71"/>
      <c r="N2" s="71"/>
      <c r="O2" s="71"/>
    </row>
    <row r="3" spans="1:16" ht="21" customHeight="1">
      <c r="A3" s="239"/>
      <c r="B3" s="239"/>
      <c r="C3" s="239"/>
      <c r="D3" s="71"/>
      <c r="E3" s="71"/>
      <c r="F3" s="71"/>
      <c r="G3" s="71"/>
      <c r="H3" s="71"/>
      <c r="I3" s="71"/>
      <c r="J3" s="71"/>
      <c r="K3" s="71"/>
      <c r="L3" s="71"/>
      <c r="M3" s="71"/>
      <c r="N3" s="71"/>
      <c r="O3" s="71"/>
    </row>
    <row r="4" spans="1:16" s="246" customFormat="1" ht="55" customHeight="1">
      <c r="A4" s="691" t="s">
        <v>706</v>
      </c>
      <c r="B4" s="691"/>
      <c r="C4" s="691"/>
      <c r="D4" s="691"/>
      <c r="E4" s="691"/>
      <c r="F4" s="691"/>
      <c r="G4" s="691"/>
      <c r="H4" s="691"/>
      <c r="I4" s="691"/>
      <c r="J4" s="691"/>
      <c r="K4" s="691"/>
      <c r="L4" s="691"/>
      <c r="M4" s="691"/>
      <c r="N4" s="691"/>
      <c r="O4" s="691"/>
    </row>
    <row r="5" spans="1:16" ht="21" customHeight="1">
      <c r="A5" s="481" t="s">
        <v>718</v>
      </c>
      <c r="B5" s="481" t="s">
        <v>302</v>
      </c>
      <c r="C5" s="481" t="s">
        <v>270</v>
      </c>
      <c r="D5" s="481">
        <v>2021</v>
      </c>
      <c r="E5" s="481"/>
      <c r="F5" s="481"/>
      <c r="G5" s="481">
        <v>2022</v>
      </c>
      <c r="H5" s="481"/>
      <c r="I5" s="481"/>
      <c r="J5" s="481">
        <v>2023</v>
      </c>
      <c r="K5" s="481"/>
      <c r="L5" s="481"/>
      <c r="M5" s="481">
        <v>2024</v>
      </c>
      <c r="N5" s="481"/>
      <c r="O5" s="481"/>
    </row>
    <row r="6" spans="1:16" ht="21" customHeight="1">
      <c r="A6" s="481"/>
      <c r="B6" s="481"/>
      <c r="C6" s="481"/>
      <c r="D6" s="692" t="s">
        <v>707</v>
      </c>
      <c r="E6" s="692"/>
      <c r="F6" s="692"/>
      <c r="G6" s="692" t="s">
        <v>707</v>
      </c>
      <c r="H6" s="692"/>
      <c r="I6" s="692"/>
      <c r="J6" s="692" t="s">
        <v>707</v>
      </c>
      <c r="K6" s="692"/>
      <c r="L6" s="692"/>
      <c r="M6" s="692" t="s">
        <v>707</v>
      </c>
      <c r="N6" s="692"/>
      <c r="O6" s="692"/>
    </row>
    <row r="7" spans="1:16" ht="21" customHeight="1">
      <c r="A7" s="481"/>
      <c r="B7" s="481"/>
      <c r="C7" s="481"/>
      <c r="D7" s="373" t="s">
        <v>708</v>
      </c>
      <c r="E7" s="373" t="s">
        <v>709</v>
      </c>
      <c r="F7" s="373" t="s">
        <v>710</v>
      </c>
      <c r="G7" s="373" t="s">
        <v>708</v>
      </c>
      <c r="H7" s="373" t="s">
        <v>709</v>
      </c>
      <c r="I7" s="373" t="s">
        <v>710</v>
      </c>
      <c r="J7" s="373" t="s">
        <v>708</v>
      </c>
      <c r="K7" s="373" t="s">
        <v>709</v>
      </c>
      <c r="L7" s="373" t="s">
        <v>710</v>
      </c>
      <c r="M7" s="373" t="s">
        <v>708</v>
      </c>
      <c r="N7" s="373" t="s">
        <v>709</v>
      </c>
      <c r="O7" s="373" t="s">
        <v>710</v>
      </c>
    </row>
    <row r="8" spans="1:16" ht="21" customHeight="1">
      <c r="A8" s="165">
        <v>1</v>
      </c>
      <c r="B8" s="45" t="s">
        <v>274</v>
      </c>
      <c r="C8" s="690" t="s">
        <v>370</v>
      </c>
      <c r="D8" s="33">
        <v>0</v>
      </c>
      <c r="E8" s="33">
        <v>47932741.799999952</v>
      </c>
      <c r="F8" s="33">
        <v>542948227.60000002</v>
      </c>
      <c r="G8" s="33">
        <v>0</v>
      </c>
      <c r="H8" s="33">
        <v>54389476</v>
      </c>
      <c r="I8" s="33">
        <v>541857308</v>
      </c>
      <c r="J8" s="33">
        <v>0</v>
      </c>
      <c r="K8" s="33">
        <v>106159223</v>
      </c>
      <c r="L8" s="33">
        <v>525118657</v>
      </c>
      <c r="M8" s="33">
        <v>0</v>
      </c>
      <c r="N8" s="33">
        <v>268615951</v>
      </c>
      <c r="O8" s="33">
        <v>387171111</v>
      </c>
      <c r="P8" s="72"/>
    </row>
    <row r="9" spans="1:16" ht="21" customHeight="1">
      <c r="A9" s="165">
        <v>2</v>
      </c>
      <c r="B9" s="45" t="s">
        <v>276</v>
      </c>
      <c r="C9" s="690"/>
      <c r="D9" s="34">
        <v>0</v>
      </c>
      <c r="E9" s="34">
        <v>3259843</v>
      </c>
      <c r="F9" s="34">
        <v>443185348</v>
      </c>
      <c r="G9" s="34">
        <v>0</v>
      </c>
      <c r="H9" s="34">
        <v>730749</v>
      </c>
      <c r="I9" s="34">
        <v>465451369</v>
      </c>
      <c r="J9" s="34">
        <v>0</v>
      </c>
      <c r="K9" s="34">
        <v>3265620</v>
      </c>
      <c r="L9" s="34">
        <v>517858752</v>
      </c>
      <c r="M9" s="34">
        <v>0</v>
      </c>
      <c r="N9" s="34">
        <v>3826313</v>
      </c>
      <c r="O9" s="34">
        <v>553159101</v>
      </c>
      <c r="P9" s="72"/>
    </row>
    <row r="10" spans="1:16" ht="21" customHeight="1">
      <c r="A10" s="165">
        <v>3</v>
      </c>
      <c r="B10" s="45" t="s">
        <v>278</v>
      </c>
      <c r="C10" s="690"/>
      <c r="D10" s="33">
        <v>0</v>
      </c>
      <c r="E10" s="33">
        <v>1496149</v>
      </c>
      <c r="F10" s="33">
        <v>106198780</v>
      </c>
      <c r="G10" s="33">
        <v>0</v>
      </c>
      <c r="H10" s="33">
        <v>205201</v>
      </c>
      <c r="I10" s="33">
        <v>115764446</v>
      </c>
      <c r="J10" s="33">
        <v>0</v>
      </c>
      <c r="K10" s="33">
        <v>44750</v>
      </c>
      <c r="L10" s="33">
        <v>126017270</v>
      </c>
      <c r="M10" s="33">
        <v>0</v>
      </c>
      <c r="N10" s="33">
        <v>0</v>
      </c>
      <c r="O10" s="33">
        <v>126665025</v>
      </c>
      <c r="P10" s="72"/>
    </row>
    <row r="11" spans="1:16" ht="21" customHeight="1">
      <c r="A11" s="165">
        <v>4</v>
      </c>
      <c r="B11" s="45" t="s">
        <v>280</v>
      </c>
      <c r="C11" s="690"/>
      <c r="D11" s="34">
        <v>0</v>
      </c>
      <c r="E11" s="34">
        <v>0</v>
      </c>
      <c r="F11" s="34">
        <v>75059827</v>
      </c>
      <c r="G11" s="34">
        <v>0</v>
      </c>
      <c r="H11" s="34">
        <v>0</v>
      </c>
      <c r="I11" s="34">
        <v>75305476</v>
      </c>
      <c r="J11" s="34">
        <v>0</v>
      </c>
      <c r="K11" s="34">
        <v>0</v>
      </c>
      <c r="L11" s="34">
        <v>81053398</v>
      </c>
      <c r="M11" s="34">
        <v>0</v>
      </c>
      <c r="N11" s="34">
        <v>0</v>
      </c>
      <c r="O11" s="34">
        <v>70978465</v>
      </c>
      <c r="P11" s="72"/>
    </row>
    <row r="12" spans="1:16" ht="21" customHeight="1">
      <c r="A12" s="165">
        <v>5</v>
      </c>
      <c r="B12" s="45" t="s">
        <v>283</v>
      </c>
      <c r="C12" s="690"/>
      <c r="D12" s="33">
        <v>0</v>
      </c>
      <c r="E12" s="33">
        <v>181364683</v>
      </c>
      <c r="F12" s="33">
        <v>250420382</v>
      </c>
      <c r="G12" s="33">
        <v>0</v>
      </c>
      <c r="H12" s="33">
        <v>191091722</v>
      </c>
      <c r="I12" s="33">
        <v>246453590</v>
      </c>
      <c r="J12" s="33">
        <v>0</v>
      </c>
      <c r="K12" s="33">
        <v>161577325</v>
      </c>
      <c r="L12" s="33">
        <v>285091180</v>
      </c>
      <c r="M12" s="33">
        <v>0</v>
      </c>
      <c r="N12" s="33">
        <v>163228344</v>
      </c>
      <c r="O12" s="33">
        <v>283419413</v>
      </c>
      <c r="P12" s="72"/>
    </row>
    <row r="13" spans="1:16" ht="21" customHeight="1">
      <c r="A13" s="165">
        <v>6</v>
      </c>
      <c r="B13" s="45" t="s">
        <v>284</v>
      </c>
      <c r="C13" s="690"/>
      <c r="D13" s="34">
        <v>0</v>
      </c>
      <c r="E13" s="34">
        <v>0</v>
      </c>
      <c r="F13" s="34">
        <v>84006513</v>
      </c>
      <c r="G13" s="34">
        <v>0</v>
      </c>
      <c r="H13" s="34">
        <v>0</v>
      </c>
      <c r="I13" s="34">
        <v>89897469</v>
      </c>
      <c r="J13" s="34">
        <v>0</v>
      </c>
      <c r="K13" s="34">
        <v>0</v>
      </c>
      <c r="L13" s="34">
        <v>102319141</v>
      </c>
      <c r="M13" s="34">
        <v>0</v>
      </c>
      <c r="N13" s="34">
        <v>0</v>
      </c>
      <c r="O13" s="34">
        <v>105114684</v>
      </c>
      <c r="P13" s="72"/>
    </row>
    <row r="14" spans="1:16" ht="21" customHeight="1">
      <c r="A14" s="165">
        <v>7</v>
      </c>
      <c r="B14" s="45" t="s">
        <v>286</v>
      </c>
      <c r="C14" s="690"/>
      <c r="D14" s="33">
        <v>0</v>
      </c>
      <c r="E14" s="33">
        <v>10572466</v>
      </c>
      <c r="F14" s="33">
        <v>35100740</v>
      </c>
      <c r="G14" s="33">
        <v>0</v>
      </c>
      <c r="H14" s="33">
        <v>13265234</v>
      </c>
      <c r="I14" s="33">
        <v>34792577</v>
      </c>
      <c r="J14" s="33">
        <v>0</v>
      </c>
      <c r="K14" s="33">
        <v>13768889</v>
      </c>
      <c r="L14" s="33">
        <v>34765358</v>
      </c>
      <c r="M14" s="33">
        <f>SUM(M7:M13)</f>
        <v>0</v>
      </c>
      <c r="N14" s="33">
        <v>10398135</v>
      </c>
      <c r="O14" s="33">
        <v>35554427</v>
      </c>
      <c r="P14" s="72"/>
    </row>
    <row r="15" spans="1:16" ht="21" customHeight="1">
      <c r="A15" s="165">
        <v>8</v>
      </c>
      <c r="B15" s="45" t="s">
        <v>288</v>
      </c>
      <c r="C15" s="690"/>
      <c r="D15" s="34">
        <v>0</v>
      </c>
      <c r="E15" s="34">
        <v>0</v>
      </c>
      <c r="F15" s="34">
        <v>34930166</v>
      </c>
      <c r="G15" s="34">
        <v>0</v>
      </c>
      <c r="H15" s="34">
        <v>0</v>
      </c>
      <c r="I15" s="34">
        <v>34974222</v>
      </c>
      <c r="J15" s="34">
        <v>0</v>
      </c>
      <c r="K15" s="34">
        <v>0</v>
      </c>
      <c r="L15" s="34">
        <v>33634406</v>
      </c>
      <c r="M15" s="34">
        <v>0</v>
      </c>
      <c r="N15" s="34">
        <v>0</v>
      </c>
      <c r="O15" s="34">
        <v>35227730</v>
      </c>
      <c r="P15" s="72"/>
    </row>
    <row r="16" spans="1:16" ht="21" customHeight="1">
      <c r="A16" s="165">
        <v>9</v>
      </c>
      <c r="B16" s="45" t="s">
        <v>290</v>
      </c>
      <c r="C16" s="690"/>
      <c r="D16" s="33">
        <v>0</v>
      </c>
      <c r="E16" s="33">
        <v>2587227</v>
      </c>
      <c r="F16" s="33">
        <v>7503958</v>
      </c>
      <c r="G16" s="33">
        <v>0</v>
      </c>
      <c r="H16" s="33">
        <v>2837816</v>
      </c>
      <c r="I16" s="33">
        <v>7948662</v>
      </c>
      <c r="J16" s="33">
        <v>0</v>
      </c>
      <c r="K16" s="33">
        <v>3308503</v>
      </c>
      <c r="L16" s="33">
        <v>8538781</v>
      </c>
      <c r="M16" s="33">
        <v>0</v>
      </c>
      <c r="N16" s="33">
        <v>3144335</v>
      </c>
      <c r="O16" s="33">
        <v>9639161</v>
      </c>
      <c r="P16" s="72"/>
    </row>
    <row r="17" spans="1:16" ht="21" customHeight="1">
      <c r="A17" s="165">
        <v>10</v>
      </c>
      <c r="B17" s="45" t="s">
        <v>292</v>
      </c>
      <c r="C17" s="690"/>
      <c r="D17" s="34">
        <v>0</v>
      </c>
      <c r="E17" s="34">
        <v>7357776</v>
      </c>
      <c r="F17" s="34">
        <v>18188373</v>
      </c>
      <c r="G17" s="34">
        <v>0</v>
      </c>
      <c r="H17" s="34">
        <v>12755352</v>
      </c>
      <c r="I17" s="34">
        <v>12857758</v>
      </c>
      <c r="J17" s="34">
        <v>0</v>
      </c>
      <c r="K17" s="34">
        <v>9663737</v>
      </c>
      <c r="L17" s="34">
        <v>16492701</v>
      </c>
      <c r="M17" s="34">
        <v>0</v>
      </c>
      <c r="N17" s="34">
        <v>400565</v>
      </c>
      <c r="O17" s="34">
        <v>20624917</v>
      </c>
      <c r="P17" s="72"/>
    </row>
    <row r="18" spans="1:16" ht="21" customHeight="1">
      <c r="A18" s="165">
        <v>11</v>
      </c>
      <c r="B18" s="45" t="s">
        <v>295</v>
      </c>
      <c r="C18" s="690"/>
      <c r="D18" s="33">
        <v>0</v>
      </c>
      <c r="E18" s="33">
        <v>1866094</v>
      </c>
      <c r="F18" s="33">
        <v>3789718</v>
      </c>
      <c r="G18" s="33">
        <v>0</v>
      </c>
      <c r="H18" s="33">
        <v>1972964</v>
      </c>
      <c r="I18" s="33">
        <v>4570396</v>
      </c>
      <c r="J18" s="33">
        <v>0</v>
      </c>
      <c r="K18" s="33">
        <v>1935593</v>
      </c>
      <c r="L18" s="33">
        <v>5244017</v>
      </c>
      <c r="M18" s="33">
        <v>0</v>
      </c>
      <c r="N18" s="33">
        <v>2243976</v>
      </c>
      <c r="O18" s="33">
        <v>5976199</v>
      </c>
      <c r="P18" s="72"/>
    </row>
    <row r="19" spans="1:16" ht="21" customHeight="1">
      <c r="A19" s="165">
        <v>12</v>
      </c>
      <c r="B19" s="45" t="s">
        <v>335</v>
      </c>
      <c r="C19" s="690"/>
      <c r="D19" s="34">
        <v>0</v>
      </c>
      <c r="E19" s="34">
        <v>0</v>
      </c>
      <c r="F19" s="34">
        <v>956928</v>
      </c>
      <c r="G19" s="34">
        <v>0</v>
      </c>
      <c r="H19" s="34">
        <v>0</v>
      </c>
      <c r="I19" s="34">
        <v>953253</v>
      </c>
      <c r="J19" s="34">
        <v>0</v>
      </c>
      <c r="K19" s="34">
        <v>0</v>
      </c>
      <c r="L19" s="34">
        <v>1041023</v>
      </c>
      <c r="M19" s="34">
        <v>0</v>
      </c>
      <c r="N19" s="34">
        <v>0</v>
      </c>
      <c r="O19" s="34">
        <v>1529128</v>
      </c>
      <c r="P19" s="72"/>
    </row>
    <row r="20" spans="1:16" ht="21" customHeight="1">
      <c r="A20" s="165">
        <v>13</v>
      </c>
      <c r="B20" s="45" t="s">
        <v>298</v>
      </c>
      <c r="C20" s="690"/>
      <c r="D20" s="33">
        <v>0</v>
      </c>
      <c r="E20" s="33">
        <v>1080938</v>
      </c>
      <c r="F20" s="33">
        <v>15320047</v>
      </c>
      <c r="G20" s="33">
        <v>0</v>
      </c>
      <c r="H20" s="33">
        <v>1359381</v>
      </c>
      <c r="I20" s="33">
        <v>16456851</v>
      </c>
      <c r="J20" s="33">
        <v>0</v>
      </c>
      <c r="K20" s="33">
        <v>2009831</v>
      </c>
      <c r="L20" s="33">
        <v>16464987</v>
      </c>
      <c r="M20" s="33">
        <v>0</v>
      </c>
      <c r="N20" s="33">
        <v>4018952</v>
      </c>
      <c r="O20" s="33">
        <v>14187818</v>
      </c>
      <c r="P20" s="72"/>
    </row>
    <row r="21" spans="1:16" ht="21" customHeight="1">
      <c r="A21" s="481" t="s">
        <v>364</v>
      </c>
      <c r="B21" s="481"/>
      <c r="C21" s="690"/>
      <c r="D21" s="207">
        <v>0</v>
      </c>
      <c r="E21" s="207">
        <v>257517917.80000001</v>
      </c>
      <c r="F21" s="207">
        <v>1617609007.5999999</v>
      </c>
      <c r="G21" s="207">
        <v>0</v>
      </c>
      <c r="H21" s="207">
        <v>278607895</v>
      </c>
      <c r="I21" s="207">
        <v>1647283377</v>
      </c>
      <c r="J21" s="207">
        <v>0</v>
      </c>
      <c r="K21" s="207">
        <v>301733471</v>
      </c>
      <c r="L21" s="207">
        <v>1753639671</v>
      </c>
      <c r="M21" s="207">
        <v>0</v>
      </c>
      <c r="N21" s="207">
        <v>455876571</v>
      </c>
      <c r="O21" s="207">
        <v>1649247179</v>
      </c>
      <c r="P21" s="72"/>
    </row>
    <row r="22" spans="1:16" s="158" customFormat="1" ht="21" customHeight="1">
      <c r="A22" s="687" t="s">
        <v>663</v>
      </c>
      <c r="B22" s="687"/>
      <c r="C22" s="687"/>
      <c r="D22" s="687"/>
      <c r="E22" s="687"/>
      <c r="F22" s="687"/>
      <c r="G22" s="687"/>
      <c r="H22" s="687"/>
      <c r="I22" s="412"/>
      <c r="J22" s="412"/>
      <c r="K22" s="412"/>
      <c r="L22" s="412"/>
      <c r="M22" s="412"/>
      <c r="N22" s="412"/>
      <c r="O22" s="380" t="s">
        <v>301</v>
      </c>
    </row>
  </sheetData>
  <mergeCells count="15">
    <mergeCell ref="C8:C21"/>
    <mergeCell ref="A21:B21"/>
    <mergeCell ref="A22:H22"/>
    <mergeCell ref="A4:O4"/>
    <mergeCell ref="A5:A7"/>
    <mergeCell ref="B5:B7"/>
    <mergeCell ref="C5:C7"/>
    <mergeCell ref="D5:F5"/>
    <mergeCell ref="G5:I5"/>
    <mergeCell ref="J5:L5"/>
    <mergeCell ref="M5:O5"/>
    <mergeCell ref="D6:F6"/>
    <mergeCell ref="G6:I6"/>
    <mergeCell ref="J6:L6"/>
    <mergeCell ref="M6:O6"/>
  </mergeCells>
  <hyperlinks>
    <hyperlink ref="O22" location="'Index'!A1" display="العودة الى الفهرس" xr:uid="{B137C77D-55F6-447B-8B2A-D274AFA62CE3}"/>
  </hyperlinks>
  <pageMargins left="0.7" right="0.7" top="0.75" bottom="0.75" header="0.3" footer="0.3"/>
  <pageSetup paperSize="9" scale="3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2987C-DBC0-46AE-A438-D615FA48A817}">
  <dimension ref="A1:I21"/>
  <sheetViews>
    <sheetView showGridLines="0" view="pageBreakPreview" zoomScaleNormal="100" zoomScaleSheetLayoutView="100" workbookViewId="0">
      <selection activeCell="B7" sqref="B7:B19"/>
    </sheetView>
  </sheetViews>
  <sheetFormatPr defaultColWidth="8.75" defaultRowHeight="19"/>
  <cols>
    <col min="1" max="1" width="3.83203125" style="31" customWidth="1"/>
    <col min="2" max="2" width="18.75" style="31" customWidth="1"/>
    <col min="3" max="9" width="14.4140625" style="31" customWidth="1"/>
    <col min="10" max="16384" width="8.75" style="31"/>
  </cols>
  <sheetData>
    <row r="1" spans="1:9" ht="21" customHeight="1">
      <c r="A1" s="239"/>
      <c r="B1" s="239"/>
      <c r="C1" s="239"/>
      <c r="D1" s="284"/>
      <c r="E1" s="284"/>
      <c r="F1" s="284"/>
      <c r="G1" s="284"/>
      <c r="H1" s="284"/>
      <c r="I1" s="284"/>
    </row>
    <row r="2" spans="1:9" ht="21" customHeight="1">
      <c r="A2" s="239"/>
      <c r="B2" s="239"/>
      <c r="C2" s="239"/>
      <c r="D2" s="284"/>
      <c r="E2" s="284"/>
      <c r="F2" s="284"/>
      <c r="G2" s="284"/>
      <c r="H2" s="284"/>
      <c r="I2" s="284"/>
    </row>
    <row r="3" spans="1:9" ht="21" customHeight="1">
      <c r="A3" s="239"/>
      <c r="B3" s="239"/>
      <c r="C3" s="239"/>
      <c r="D3" s="71"/>
      <c r="E3" s="71"/>
      <c r="F3" s="71"/>
      <c r="G3" s="71"/>
      <c r="H3" s="71"/>
      <c r="I3" s="71"/>
    </row>
    <row r="4" spans="1:9" s="246" customFormat="1" ht="55" customHeight="1">
      <c r="A4" s="688" t="s">
        <v>711</v>
      </c>
      <c r="B4" s="688"/>
      <c r="C4" s="688"/>
      <c r="D4" s="688"/>
      <c r="E4" s="688"/>
      <c r="F4" s="688"/>
      <c r="G4" s="688"/>
      <c r="H4" s="688"/>
      <c r="I4" s="688"/>
    </row>
    <row r="5" spans="1:9" ht="21" customHeight="1">
      <c r="A5" s="657" t="s">
        <v>718</v>
      </c>
      <c r="B5" s="657" t="s">
        <v>302</v>
      </c>
      <c r="C5" s="657" t="s">
        <v>329</v>
      </c>
      <c r="D5" s="657"/>
      <c r="E5" s="657"/>
      <c r="F5" s="657"/>
      <c r="G5" s="657"/>
      <c r="H5" s="657"/>
      <c r="I5" s="657"/>
    </row>
    <row r="6" spans="1:9" ht="21" customHeight="1">
      <c r="A6" s="657"/>
      <c r="B6" s="657"/>
      <c r="C6" s="261">
        <v>2018</v>
      </c>
      <c r="D6" s="261">
        <v>2019</v>
      </c>
      <c r="E6" s="261">
        <v>2020</v>
      </c>
      <c r="F6" s="261">
        <v>2021</v>
      </c>
      <c r="G6" s="261">
        <v>2022</v>
      </c>
      <c r="H6" s="261">
        <v>2023</v>
      </c>
      <c r="I6" s="261">
        <v>2024</v>
      </c>
    </row>
    <row r="7" spans="1:9" ht="21" customHeight="1">
      <c r="A7" s="16">
        <v>1</v>
      </c>
      <c r="B7" s="66" t="s">
        <v>274</v>
      </c>
      <c r="C7" s="17">
        <v>14</v>
      </c>
      <c r="D7" s="17">
        <v>15</v>
      </c>
      <c r="E7" s="17">
        <v>21</v>
      </c>
      <c r="F7" s="17">
        <v>26</v>
      </c>
      <c r="G7" s="17">
        <v>29</v>
      </c>
      <c r="H7" s="17">
        <v>30</v>
      </c>
      <c r="I7" s="17">
        <v>30</v>
      </c>
    </row>
    <row r="8" spans="1:9" ht="21" customHeight="1">
      <c r="A8" s="16">
        <v>2</v>
      </c>
      <c r="B8" s="66" t="s">
        <v>276</v>
      </c>
      <c r="C8" s="18">
        <v>8</v>
      </c>
      <c r="D8" s="18">
        <v>7</v>
      </c>
      <c r="E8" s="18">
        <v>8</v>
      </c>
      <c r="F8" s="18">
        <v>11</v>
      </c>
      <c r="G8" s="18">
        <v>9</v>
      </c>
      <c r="H8" s="18">
        <v>10</v>
      </c>
      <c r="I8" s="18">
        <v>19</v>
      </c>
    </row>
    <row r="9" spans="1:9" ht="21" customHeight="1">
      <c r="A9" s="16">
        <v>3</v>
      </c>
      <c r="B9" s="66" t="s">
        <v>278</v>
      </c>
      <c r="C9" s="17">
        <v>3</v>
      </c>
      <c r="D9" s="17">
        <v>4</v>
      </c>
      <c r="E9" s="17">
        <v>8</v>
      </c>
      <c r="F9" s="17">
        <v>8</v>
      </c>
      <c r="G9" s="17">
        <v>9</v>
      </c>
      <c r="H9" s="17">
        <v>9</v>
      </c>
      <c r="I9" s="17">
        <v>9</v>
      </c>
    </row>
    <row r="10" spans="1:9" ht="21" customHeight="1">
      <c r="A10" s="16">
        <v>4</v>
      </c>
      <c r="B10" s="66" t="s">
        <v>280</v>
      </c>
      <c r="C10" s="18">
        <v>5</v>
      </c>
      <c r="D10" s="18">
        <v>5</v>
      </c>
      <c r="E10" s="18">
        <v>5</v>
      </c>
      <c r="F10" s="18">
        <v>7</v>
      </c>
      <c r="G10" s="18">
        <v>5</v>
      </c>
      <c r="H10" s="18">
        <v>5</v>
      </c>
      <c r="I10" s="18">
        <v>5</v>
      </c>
    </row>
    <row r="11" spans="1:9" ht="21" customHeight="1">
      <c r="A11" s="16">
        <v>5</v>
      </c>
      <c r="B11" s="66" t="s">
        <v>283</v>
      </c>
      <c r="C11" s="17">
        <v>15</v>
      </c>
      <c r="D11" s="17">
        <v>16</v>
      </c>
      <c r="E11" s="17">
        <v>17</v>
      </c>
      <c r="F11" s="17">
        <v>19</v>
      </c>
      <c r="G11" s="17">
        <v>24</v>
      </c>
      <c r="H11" s="17">
        <v>25</v>
      </c>
      <c r="I11" s="17">
        <v>25</v>
      </c>
    </row>
    <row r="12" spans="1:9" ht="21" customHeight="1">
      <c r="A12" s="16">
        <v>6</v>
      </c>
      <c r="B12" s="66" t="s">
        <v>284</v>
      </c>
      <c r="C12" s="18">
        <v>14</v>
      </c>
      <c r="D12" s="18">
        <v>17</v>
      </c>
      <c r="E12" s="18">
        <v>19</v>
      </c>
      <c r="F12" s="18">
        <v>20</v>
      </c>
      <c r="G12" s="18">
        <v>23</v>
      </c>
      <c r="H12" s="18">
        <v>23</v>
      </c>
      <c r="I12" s="18">
        <v>23</v>
      </c>
    </row>
    <row r="13" spans="1:9" ht="21" customHeight="1">
      <c r="A13" s="16">
        <v>7</v>
      </c>
      <c r="B13" s="66" t="s">
        <v>286</v>
      </c>
      <c r="C13" s="17">
        <v>2</v>
      </c>
      <c r="D13" s="17">
        <v>3</v>
      </c>
      <c r="E13" s="17">
        <v>4</v>
      </c>
      <c r="F13" s="17">
        <v>4</v>
      </c>
      <c r="G13" s="17">
        <v>7</v>
      </c>
      <c r="H13" s="17">
        <v>7</v>
      </c>
      <c r="I13" s="17">
        <v>7</v>
      </c>
    </row>
    <row r="14" spans="1:9" ht="21" customHeight="1">
      <c r="A14" s="16">
        <v>8</v>
      </c>
      <c r="B14" s="66" t="s">
        <v>288</v>
      </c>
      <c r="C14" s="18">
        <v>2</v>
      </c>
      <c r="D14" s="18">
        <v>2</v>
      </c>
      <c r="E14" s="18">
        <v>3</v>
      </c>
      <c r="F14" s="18">
        <v>3</v>
      </c>
      <c r="G14" s="18">
        <v>6</v>
      </c>
      <c r="H14" s="18">
        <v>6</v>
      </c>
      <c r="I14" s="18">
        <v>6</v>
      </c>
    </row>
    <row r="15" spans="1:9" ht="21" customHeight="1">
      <c r="A15" s="16">
        <v>9</v>
      </c>
      <c r="B15" s="66" t="s">
        <v>290</v>
      </c>
      <c r="C15" s="17">
        <v>3</v>
      </c>
      <c r="D15" s="17">
        <v>3</v>
      </c>
      <c r="E15" s="17">
        <v>3</v>
      </c>
      <c r="F15" s="17">
        <v>4</v>
      </c>
      <c r="G15" s="17">
        <v>3</v>
      </c>
      <c r="H15" s="17">
        <v>3</v>
      </c>
      <c r="I15" s="17">
        <v>3</v>
      </c>
    </row>
    <row r="16" spans="1:9" ht="21" customHeight="1">
      <c r="A16" s="16">
        <v>10</v>
      </c>
      <c r="B16" s="66" t="s">
        <v>292</v>
      </c>
      <c r="C16" s="18">
        <v>13</v>
      </c>
      <c r="D16" s="18">
        <v>13</v>
      </c>
      <c r="E16" s="18">
        <v>14</v>
      </c>
      <c r="F16" s="18">
        <v>14</v>
      </c>
      <c r="G16" s="18">
        <v>14</v>
      </c>
      <c r="H16" s="18">
        <v>15</v>
      </c>
      <c r="I16" s="18">
        <v>15</v>
      </c>
    </row>
    <row r="17" spans="1:9" ht="21" customHeight="1">
      <c r="A17" s="16">
        <v>11</v>
      </c>
      <c r="B17" s="66" t="s">
        <v>294</v>
      </c>
      <c r="C17" s="17">
        <v>2</v>
      </c>
      <c r="D17" s="17">
        <v>3</v>
      </c>
      <c r="E17" s="17">
        <v>3</v>
      </c>
      <c r="F17" s="17">
        <v>3</v>
      </c>
      <c r="G17" s="17">
        <v>3</v>
      </c>
      <c r="H17" s="17">
        <v>3</v>
      </c>
      <c r="I17" s="17">
        <v>5</v>
      </c>
    </row>
    <row r="18" spans="1:9" ht="21" customHeight="1">
      <c r="A18" s="16">
        <v>12</v>
      </c>
      <c r="B18" s="66" t="s">
        <v>334</v>
      </c>
      <c r="C18" s="18">
        <v>8</v>
      </c>
      <c r="D18" s="18">
        <v>9</v>
      </c>
      <c r="E18" s="18">
        <v>9</v>
      </c>
      <c r="F18" s="18">
        <v>11</v>
      </c>
      <c r="G18" s="18">
        <v>9</v>
      </c>
      <c r="H18" s="18">
        <v>9</v>
      </c>
      <c r="I18" s="18">
        <v>9</v>
      </c>
    </row>
    <row r="19" spans="1:9" ht="21" customHeight="1">
      <c r="A19" s="16">
        <v>13</v>
      </c>
      <c r="B19" s="66" t="s">
        <v>297</v>
      </c>
      <c r="C19" s="17">
        <v>2</v>
      </c>
      <c r="D19" s="17">
        <v>2</v>
      </c>
      <c r="E19" s="17">
        <v>2</v>
      </c>
      <c r="F19" s="17">
        <v>3</v>
      </c>
      <c r="G19" s="17">
        <v>2</v>
      </c>
      <c r="H19" s="17">
        <v>2</v>
      </c>
      <c r="I19" s="17">
        <v>6</v>
      </c>
    </row>
    <row r="20" spans="1:9" ht="21" customHeight="1">
      <c r="A20" s="657" t="s">
        <v>364</v>
      </c>
      <c r="B20" s="657"/>
      <c r="C20" s="16">
        <v>91</v>
      </c>
      <c r="D20" s="16">
        <v>99</v>
      </c>
      <c r="E20" s="16">
        <v>116</v>
      </c>
      <c r="F20" s="16">
        <v>133</v>
      </c>
      <c r="G20" s="16">
        <v>143</v>
      </c>
      <c r="H20" s="16">
        <v>147</v>
      </c>
      <c r="I20" s="16">
        <v>162</v>
      </c>
    </row>
    <row r="21" spans="1:9" s="158" customFormat="1" ht="21" customHeight="1">
      <c r="A21" s="693" t="s">
        <v>371</v>
      </c>
      <c r="B21" s="693"/>
      <c r="C21" s="693"/>
      <c r="D21" s="693"/>
      <c r="E21" s="693"/>
      <c r="F21" s="374"/>
      <c r="G21" s="374"/>
      <c r="H21" s="374"/>
      <c r="I21" s="422" t="s">
        <v>301</v>
      </c>
    </row>
  </sheetData>
  <mergeCells count="6">
    <mergeCell ref="A20:B20"/>
    <mergeCell ref="A21:E21"/>
    <mergeCell ref="A4:I4"/>
    <mergeCell ref="A5:A6"/>
    <mergeCell ref="B5:B6"/>
    <mergeCell ref="C5:I5"/>
  </mergeCells>
  <hyperlinks>
    <hyperlink ref="I21" location="'Index'!A1" display="العودة الى الفهرس" xr:uid="{09835DB9-3573-4EEC-9157-0EBA8368E392}"/>
  </hyperlinks>
  <pageMargins left="0.7" right="0.7" top="0.75" bottom="0.75" header="0.3" footer="0.3"/>
  <pageSetup paperSize="9" scale="41"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4FC39-A515-44E9-92EE-C1423A73D889}">
  <dimension ref="A1:H23"/>
  <sheetViews>
    <sheetView showGridLines="0" view="pageBreakPreview" zoomScaleNormal="100" zoomScaleSheetLayoutView="100" workbookViewId="0">
      <selection activeCell="H22" sqref="H22"/>
    </sheetView>
  </sheetViews>
  <sheetFormatPr defaultColWidth="8.75" defaultRowHeight="19"/>
  <cols>
    <col min="1" max="1" width="3.83203125" style="31" customWidth="1"/>
    <col min="2" max="2" width="18.75" style="31" customWidth="1"/>
    <col min="3" max="8" width="14.4140625" style="31" customWidth="1"/>
    <col min="9" max="16384" width="8.75" style="31"/>
  </cols>
  <sheetData>
    <row r="1" spans="1:8" ht="21" customHeight="1">
      <c r="A1" s="239"/>
      <c r="B1" s="239"/>
      <c r="C1" s="239"/>
      <c r="D1" s="284"/>
      <c r="E1" s="284"/>
      <c r="F1" s="284"/>
      <c r="G1" s="284"/>
      <c r="H1" s="284"/>
    </row>
    <row r="2" spans="1:8" ht="21" customHeight="1">
      <c r="A2" s="239"/>
      <c r="B2" s="239"/>
      <c r="C2" s="239"/>
      <c r="D2" s="284"/>
      <c r="E2" s="284"/>
      <c r="F2" s="284"/>
      <c r="G2" s="284"/>
      <c r="H2" s="284"/>
    </row>
    <row r="3" spans="1:8" ht="21" customHeight="1">
      <c r="A3" s="239"/>
      <c r="B3" s="239"/>
      <c r="C3" s="239"/>
      <c r="D3" s="71"/>
      <c r="E3" s="71"/>
      <c r="F3" s="71"/>
      <c r="G3" s="71"/>
      <c r="H3" s="71"/>
    </row>
    <row r="4" spans="1:8" s="246" customFormat="1" ht="55" customHeight="1">
      <c r="A4" s="681" t="s">
        <v>712</v>
      </c>
      <c r="B4" s="682"/>
      <c r="C4" s="682"/>
      <c r="D4" s="682"/>
      <c r="E4" s="682"/>
      <c r="F4" s="682"/>
      <c r="G4" s="682"/>
      <c r="H4" s="682"/>
    </row>
    <row r="5" spans="1:8" ht="21" customHeight="1">
      <c r="A5" s="657" t="s">
        <v>718</v>
      </c>
      <c r="B5" s="657" t="s">
        <v>302</v>
      </c>
      <c r="C5" s="698" t="s">
        <v>270</v>
      </c>
      <c r="D5" s="657" t="s">
        <v>329</v>
      </c>
      <c r="E5" s="657"/>
      <c r="F5" s="657"/>
      <c r="G5" s="657"/>
      <c r="H5" s="657"/>
    </row>
    <row r="6" spans="1:8" ht="21" customHeight="1">
      <c r="A6" s="657"/>
      <c r="B6" s="657"/>
      <c r="C6" s="699"/>
      <c r="D6" s="261">
        <v>2020</v>
      </c>
      <c r="E6" s="261">
        <v>2021</v>
      </c>
      <c r="F6" s="261">
        <v>2022</v>
      </c>
      <c r="G6" s="261">
        <v>2023</v>
      </c>
      <c r="H6" s="261">
        <v>2024</v>
      </c>
    </row>
    <row r="7" spans="1:8" ht="21" customHeight="1">
      <c r="A7" s="16">
        <v>1</v>
      </c>
      <c r="B7" s="66" t="s">
        <v>274</v>
      </c>
      <c r="C7" s="698" t="s">
        <v>370</v>
      </c>
      <c r="D7" s="33">
        <v>518329000</v>
      </c>
      <c r="E7" s="33">
        <v>594197500</v>
      </c>
      <c r="F7" s="33">
        <v>603745487.09677422</v>
      </c>
      <c r="G7" s="33">
        <v>660305288</v>
      </c>
      <c r="H7" s="33">
        <v>678859200</v>
      </c>
    </row>
    <row r="8" spans="1:8" ht="21" customHeight="1">
      <c r="A8" s="16">
        <v>2</v>
      </c>
      <c r="B8" s="66" t="s">
        <v>276</v>
      </c>
      <c r="C8" s="700"/>
      <c r="D8" s="34">
        <v>525186500</v>
      </c>
      <c r="E8" s="34">
        <v>529980000</v>
      </c>
      <c r="F8" s="34">
        <v>533080000</v>
      </c>
      <c r="G8" s="34">
        <v>674834000</v>
      </c>
      <c r="H8" s="34">
        <v>679076400</v>
      </c>
    </row>
    <row r="9" spans="1:8" ht="21" customHeight="1">
      <c r="A9" s="16">
        <v>3</v>
      </c>
      <c r="B9" s="66" t="s">
        <v>278</v>
      </c>
      <c r="C9" s="700"/>
      <c r="D9" s="33">
        <v>194220800</v>
      </c>
      <c r="E9" s="33">
        <v>195092500</v>
      </c>
      <c r="F9" s="33">
        <v>195092500</v>
      </c>
      <c r="G9" s="33">
        <v>195092500</v>
      </c>
      <c r="H9" s="33">
        <v>195627000</v>
      </c>
    </row>
    <row r="10" spans="1:8" ht="21" customHeight="1">
      <c r="A10" s="16">
        <v>4</v>
      </c>
      <c r="B10" s="66" t="s">
        <v>280</v>
      </c>
      <c r="C10" s="700"/>
      <c r="D10" s="34">
        <v>95787000</v>
      </c>
      <c r="E10" s="34">
        <v>95265000</v>
      </c>
      <c r="F10" s="34">
        <v>95280000</v>
      </c>
      <c r="G10" s="34">
        <v>95432000</v>
      </c>
      <c r="H10" s="34">
        <v>95709000</v>
      </c>
    </row>
    <row r="11" spans="1:8" ht="21" customHeight="1">
      <c r="A11" s="16">
        <v>5</v>
      </c>
      <c r="B11" s="66" t="s">
        <v>283</v>
      </c>
      <c r="C11" s="700"/>
      <c r="D11" s="33">
        <v>403913940</v>
      </c>
      <c r="E11" s="33">
        <v>463121600</v>
      </c>
      <c r="F11" s="33">
        <v>463125400</v>
      </c>
      <c r="G11" s="33">
        <v>463833000</v>
      </c>
      <c r="H11" s="33">
        <v>465145740</v>
      </c>
    </row>
    <row r="12" spans="1:8" ht="21" customHeight="1">
      <c r="A12" s="16">
        <v>6</v>
      </c>
      <c r="B12" s="66" t="s">
        <v>284</v>
      </c>
      <c r="C12" s="700"/>
      <c r="D12" s="34">
        <v>112947600</v>
      </c>
      <c r="E12" s="34">
        <v>142824500</v>
      </c>
      <c r="F12" s="34">
        <v>142824500</v>
      </c>
      <c r="G12" s="34">
        <v>142824500</v>
      </c>
      <c r="H12" s="34">
        <v>145930300</v>
      </c>
    </row>
    <row r="13" spans="1:8" ht="21" customHeight="1">
      <c r="A13" s="16">
        <v>7</v>
      </c>
      <c r="B13" s="66" t="s">
        <v>286</v>
      </c>
      <c r="C13" s="700"/>
      <c r="D13" s="33">
        <v>50160000</v>
      </c>
      <c r="E13" s="33">
        <v>57456000</v>
      </c>
      <c r="F13" s="33">
        <v>58400000</v>
      </c>
      <c r="G13" s="33">
        <v>58112000</v>
      </c>
      <c r="H13" s="33">
        <v>49227000</v>
      </c>
    </row>
    <row r="14" spans="1:8" ht="21" customHeight="1">
      <c r="A14" s="16">
        <v>8</v>
      </c>
      <c r="B14" s="66" t="s">
        <v>288</v>
      </c>
      <c r="C14" s="700"/>
      <c r="D14" s="34">
        <v>29755800</v>
      </c>
      <c r="E14" s="34">
        <v>62524500</v>
      </c>
      <c r="F14" s="34">
        <v>62524500</v>
      </c>
      <c r="G14" s="34">
        <v>62524500</v>
      </c>
      <c r="H14" s="34">
        <v>62695800</v>
      </c>
    </row>
    <row r="15" spans="1:8" ht="21" customHeight="1">
      <c r="A15" s="16">
        <v>9</v>
      </c>
      <c r="B15" s="66" t="s">
        <v>290</v>
      </c>
      <c r="C15" s="700"/>
      <c r="D15" s="33">
        <v>11744000</v>
      </c>
      <c r="E15" s="33">
        <v>11680000</v>
      </c>
      <c r="F15" s="33">
        <v>11680000</v>
      </c>
      <c r="G15" s="33">
        <v>11704500</v>
      </c>
      <c r="H15" s="33">
        <v>11724300</v>
      </c>
    </row>
    <row r="16" spans="1:8" ht="21" customHeight="1">
      <c r="A16" s="16">
        <v>10</v>
      </c>
      <c r="B16" s="66" t="s">
        <v>292</v>
      </c>
      <c r="C16" s="700"/>
      <c r="D16" s="34">
        <v>36523200</v>
      </c>
      <c r="E16" s="34">
        <v>38398000</v>
      </c>
      <c r="F16" s="34">
        <v>38398000</v>
      </c>
      <c r="G16" s="34">
        <v>40006000</v>
      </c>
      <c r="H16" s="34">
        <v>36858989</v>
      </c>
    </row>
    <row r="17" spans="1:8" ht="21" customHeight="1">
      <c r="A17" s="16">
        <v>11</v>
      </c>
      <c r="B17" s="66" t="s">
        <v>294</v>
      </c>
      <c r="C17" s="700"/>
      <c r="D17" s="33">
        <v>29360000</v>
      </c>
      <c r="E17" s="33">
        <v>29200000</v>
      </c>
      <c r="F17" s="33">
        <v>29200000</v>
      </c>
      <c r="G17" s="33">
        <v>29200000</v>
      </c>
      <c r="H17" s="33">
        <v>29882800</v>
      </c>
    </row>
    <row r="18" spans="1:8" ht="21" customHeight="1">
      <c r="A18" s="16">
        <v>12</v>
      </c>
      <c r="B18" s="66" t="s">
        <v>334</v>
      </c>
      <c r="C18" s="700"/>
      <c r="D18" s="34">
        <v>6457500</v>
      </c>
      <c r="E18" s="34">
        <v>6387500</v>
      </c>
      <c r="F18" s="34">
        <v>6387500</v>
      </c>
      <c r="G18" s="34">
        <v>6387500</v>
      </c>
      <c r="H18" s="34">
        <v>6925950</v>
      </c>
    </row>
    <row r="19" spans="1:8" ht="21" customHeight="1">
      <c r="A19" s="16">
        <v>13</v>
      </c>
      <c r="B19" s="66" t="s">
        <v>297</v>
      </c>
      <c r="C19" s="700"/>
      <c r="D19" s="33">
        <v>13535224</v>
      </c>
      <c r="E19" s="33">
        <v>13140000</v>
      </c>
      <c r="F19" s="33">
        <v>13140000</v>
      </c>
      <c r="G19" s="33">
        <v>13140000</v>
      </c>
      <c r="H19" s="33">
        <v>14132400</v>
      </c>
    </row>
    <row r="20" spans="1:8" ht="21" customHeight="1">
      <c r="A20" s="657" t="s">
        <v>364</v>
      </c>
      <c r="B20" s="657"/>
      <c r="C20" s="699"/>
      <c r="D20" s="36">
        <v>2027920564</v>
      </c>
      <c r="E20" s="36">
        <v>2239267100</v>
      </c>
      <c r="F20" s="36">
        <v>2252877887.0967741</v>
      </c>
      <c r="G20" s="36">
        <v>2453395788</v>
      </c>
      <c r="H20" s="36">
        <v>2471794879</v>
      </c>
    </row>
    <row r="21" spans="1:8" s="158" customFormat="1" ht="21" customHeight="1">
      <c r="A21" s="694" t="s">
        <v>371</v>
      </c>
      <c r="B21" s="695"/>
      <c r="C21" s="695"/>
      <c r="D21" s="696"/>
      <c r="E21" s="375"/>
      <c r="F21" s="375"/>
      <c r="G21" s="375"/>
      <c r="H21" s="223"/>
    </row>
    <row r="22" spans="1:8" s="158" customFormat="1" ht="21" customHeight="1">
      <c r="A22" s="697" t="s">
        <v>713</v>
      </c>
      <c r="B22" s="695"/>
      <c r="C22" s="695"/>
      <c r="D22" s="696"/>
      <c r="E22" s="330"/>
      <c r="F22" s="330"/>
      <c r="G22" s="330"/>
      <c r="H22" s="422" t="s">
        <v>301</v>
      </c>
    </row>
    <row r="23" spans="1:8">
      <c r="F23" s="90"/>
      <c r="G23" s="90"/>
      <c r="H23" s="90"/>
    </row>
  </sheetData>
  <mergeCells count="9">
    <mergeCell ref="A20:B20"/>
    <mergeCell ref="A21:D21"/>
    <mergeCell ref="A22:D22"/>
    <mergeCell ref="A4:H4"/>
    <mergeCell ref="A5:A6"/>
    <mergeCell ref="B5:B6"/>
    <mergeCell ref="C5:C6"/>
    <mergeCell ref="D5:H5"/>
    <mergeCell ref="C7:C20"/>
  </mergeCells>
  <hyperlinks>
    <hyperlink ref="H22" location="'Index'!A1" display="العودة الى الفهرس" xr:uid="{A49D7C5D-8E80-4178-98D2-37556E49E521}"/>
  </hyperlinks>
  <pageMargins left="0.7" right="0.7" top="0.75" bottom="0.75" header="0.3" footer="0.3"/>
  <pageSetup paperSize="9" scale="41"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2372B-0CDB-4DBF-9B57-A7DE51F2B3A6}">
  <dimension ref="A1:Q9"/>
  <sheetViews>
    <sheetView showGridLines="0" view="pageBreakPreview" zoomScale="85" zoomScaleNormal="100" zoomScaleSheetLayoutView="85" workbookViewId="0">
      <selection activeCell="A4" sqref="A4:Q4"/>
    </sheetView>
  </sheetViews>
  <sheetFormatPr defaultColWidth="8.75" defaultRowHeight="19"/>
  <cols>
    <col min="1" max="1" width="18.25" style="31" customWidth="1"/>
    <col min="2" max="2" width="10.4140625" style="31" customWidth="1"/>
    <col min="3" max="17" width="10.75" style="31" customWidth="1"/>
    <col min="18" max="16384" width="8.75" style="31"/>
  </cols>
  <sheetData>
    <row r="1" spans="1:17" ht="21" customHeight="1">
      <c r="A1" s="239"/>
      <c r="B1" s="239"/>
      <c r="C1" s="239"/>
      <c r="D1" s="239"/>
      <c r="E1" s="71"/>
      <c r="F1" s="71"/>
      <c r="G1" s="71"/>
      <c r="H1" s="71"/>
      <c r="I1" s="71"/>
      <c r="J1" s="71"/>
      <c r="K1" s="71"/>
      <c r="L1" s="71"/>
      <c r="M1" s="71"/>
      <c r="N1" s="74"/>
      <c r="O1" s="74"/>
      <c r="P1" s="74"/>
      <c r="Q1" s="74"/>
    </row>
    <row r="2" spans="1:17" ht="21" customHeight="1">
      <c r="A2" s="239"/>
      <c r="B2" s="239"/>
      <c r="C2" s="239"/>
      <c r="D2" s="239"/>
      <c r="E2" s="71"/>
      <c r="F2" s="71"/>
      <c r="G2" s="71"/>
      <c r="H2" s="71"/>
      <c r="I2" s="71"/>
      <c r="J2" s="71"/>
      <c r="K2" s="71"/>
      <c r="L2" s="71"/>
      <c r="M2" s="71"/>
      <c r="N2" s="74"/>
      <c r="O2" s="74"/>
      <c r="P2" s="74"/>
      <c r="Q2" s="74"/>
    </row>
    <row r="3" spans="1:17" ht="21" customHeight="1">
      <c r="A3" s="239"/>
      <c r="B3" s="239"/>
      <c r="C3" s="239"/>
      <c r="D3" s="239"/>
      <c r="E3" s="71"/>
      <c r="F3" s="71"/>
      <c r="G3" s="71"/>
      <c r="H3" s="71"/>
      <c r="I3" s="71"/>
      <c r="J3" s="71"/>
      <c r="K3" s="71"/>
      <c r="L3" s="71"/>
      <c r="M3" s="71"/>
      <c r="N3" s="74"/>
      <c r="O3" s="74"/>
      <c r="P3" s="74"/>
      <c r="Q3" s="74"/>
    </row>
    <row r="4" spans="1:17" ht="55" customHeight="1">
      <c r="A4" s="701" t="s">
        <v>714</v>
      </c>
      <c r="B4" s="702"/>
      <c r="C4" s="702"/>
      <c r="D4" s="702"/>
      <c r="E4" s="702"/>
      <c r="F4" s="702"/>
      <c r="G4" s="702"/>
      <c r="H4" s="702"/>
      <c r="I4" s="702"/>
      <c r="J4" s="702"/>
      <c r="K4" s="702"/>
      <c r="L4" s="702"/>
      <c r="M4" s="702"/>
      <c r="N4" s="702"/>
      <c r="O4" s="702"/>
      <c r="P4" s="702"/>
      <c r="Q4" s="703"/>
    </row>
    <row r="5" spans="1:17" ht="21" customHeight="1">
      <c r="A5" s="629" t="s">
        <v>331</v>
      </c>
      <c r="B5" s="630" t="s">
        <v>270</v>
      </c>
      <c r="C5" s="639" t="s">
        <v>329</v>
      </c>
      <c r="D5" s="640"/>
      <c r="E5" s="640"/>
      <c r="F5" s="640"/>
      <c r="G5" s="640"/>
      <c r="H5" s="640"/>
      <c r="I5" s="640"/>
      <c r="J5" s="640"/>
      <c r="K5" s="640"/>
      <c r="L5" s="640"/>
      <c r="M5" s="640"/>
      <c r="N5" s="640"/>
      <c r="O5" s="640"/>
      <c r="P5" s="640"/>
      <c r="Q5" s="641"/>
    </row>
    <row r="6" spans="1:17" ht="21" customHeight="1">
      <c r="A6" s="629"/>
      <c r="B6" s="631"/>
      <c r="C6" s="248">
        <v>2010</v>
      </c>
      <c r="D6" s="248">
        <v>2011</v>
      </c>
      <c r="E6" s="248">
        <v>2012</v>
      </c>
      <c r="F6" s="248">
        <v>2013</v>
      </c>
      <c r="G6" s="248">
        <v>2014</v>
      </c>
      <c r="H6" s="248">
        <v>2015</v>
      </c>
      <c r="I6" s="248">
        <v>2016</v>
      </c>
      <c r="J6" s="248">
        <v>2017</v>
      </c>
      <c r="K6" s="248">
        <v>2018</v>
      </c>
      <c r="L6" s="248">
        <v>2019</v>
      </c>
      <c r="M6" s="248">
        <v>2020</v>
      </c>
      <c r="N6" s="248">
        <v>2021</v>
      </c>
      <c r="O6" s="248">
        <v>2022</v>
      </c>
      <c r="P6" s="248">
        <v>2023</v>
      </c>
      <c r="Q6" s="248">
        <v>2024</v>
      </c>
    </row>
    <row r="7" spans="1:17" ht="42" customHeight="1">
      <c r="A7" s="248" t="s">
        <v>715</v>
      </c>
      <c r="B7" s="248" t="s">
        <v>621</v>
      </c>
      <c r="C7" s="264">
        <v>11554707</v>
      </c>
      <c r="D7" s="264">
        <v>12048014</v>
      </c>
      <c r="E7" s="264">
        <v>12560476</v>
      </c>
      <c r="F7" s="264">
        <v>13092794</v>
      </c>
      <c r="G7" s="264">
        <v>13645697</v>
      </c>
      <c r="H7" s="264">
        <v>14219936</v>
      </c>
      <c r="I7" s="264">
        <v>18740339</v>
      </c>
      <c r="J7" s="264">
        <v>24213335.48</v>
      </c>
      <c r="K7" s="264">
        <v>20930671.340000004</v>
      </c>
      <c r="L7" s="264">
        <v>22861283.225000001</v>
      </c>
      <c r="M7" s="264">
        <v>25003400.07</v>
      </c>
      <c r="N7" s="264">
        <v>23341540.677000001</v>
      </c>
      <c r="O7" s="264">
        <v>20751133.125</v>
      </c>
      <c r="P7" s="264">
        <v>23976563.460000001</v>
      </c>
      <c r="Q7" s="264">
        <v>25172647.212000001</v>
      </c>
    </row>
    <row r="8" spans="1:17" s="158" customFormat="1" ht="21" customHeight="1">
      <c r="A8" s="704" t="s">
        <v>716</v>
      </c>
      <c r="B8" s="704"/>
      <c r="C8" s="704"/>
      <c r="D8" s="704"/>
      <c r="E8" s="704"/>
      <c r="F8" s="704"/>
      <c r="G8" s="704"/>
      <c r="H8" s="704"/>
      <c r="I8" s="704"/>
      <c r="J8" s="704"/>
      <c r="K8" s="704"/>
      <c r="L8" s="704"/>
      <c r="M8" s="704"/>
      <c r="N8" s="423"/>
      <c r="O8" s="423"/>
      <c r="P8" s="423"/>
      <c r="Q8" s="424" t="s">
        <v>301</v>
      </c>
    </row>
    <row r="9" spans="1:17">
      <c r="O9" s="90"/>
      <c r="P9" s="90"/>
      <c r="Q9" s="90"/>
    </row>
  </sheetData>
  <mergeCells count="7">
    <mergeCell ref="A4:Q4"/>
    <mergeCell ref="A5:A6"/>
    <mergeCell ref="B5:B6"/>
    <mergeCell ref="C5:Q5"/>
    <mergeCell ref="A8:E8"/>
    <mergeCell ref="F8:J8"/>
    <mergeCell ref="K8:M8"/>
  </mergeCells>
  <hyperlinks>
    <hyperlink ref="Q8" location="'Index'!A1" display="العودة الى الفهرس" xr:uid="{001A3E49-C154-4076-8CCC-C730EF811C49}"/>
  </hyperlinks>
  <pageMargins left="0.7" right="0.7" top="0.75" bottom="0.75" header="0.3" footer="0.3"/>
  <pageSetup paperSize="9" scale="30"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FFBA9-EB1A-4624-B0D6-6C9622F87B21}">
  <dimension ref="A1:M119"/>
  <sheetViews>
    <sheetView showGridLines="0" view="pageBreakPreview" zoomScaleNormal="100" zoomScaleSheetLayoutView="100" workbookViewId="0"/>
  </sheetViews>
  <sheetFormatPr defaultColWidth="8.75" defaultRowHeight="19"/>
  <cols>
    <col min="1" max="1" width="4.4140625" style="31" customWidth="1"/>
    <col min="2" max="2" width="11.1640625" style="31" bestFit="1" customWidth="1"/>
    <col min="3" max="5" width="10.75" style="31" customWidth="1"/>
    <col min="6" max="6" width="10.4140625" style="31" bestFit="1" customWidth="1"/>
    <col min="7" max="13" width="10.75" style="31" customWidth="1"/>
    <col min="14" max="16384" width="8.75" style="31"/>
  </cols>
  <sheetData>
    <row r="1" spans="1:13" ht="21" customHeight="1">
      <c r="A1" s="239"/>
      <c r="B1" s="239"/>
      <c r="C1" s="239"/>
      <c r="D1" s="71"/>
      <c r="E1" s="71"/>
      <c r="F1" s="71"/>
      <c r="G1" s="71"/>
      <c r="H1" s="71"/>
      <c r="I1" s="71"/>
      <c r="J1" s="71"/>
      <c r="K1" s="71"/>
      <c r="L1" s="71"/>
      <c r="M1" s="71"/>
    </row>
    <row r="2" spans="1:13" ht="21" customHeight="1">
      <c r="A2" s="239"/>
      <c r="B2" s="239"/>
      <c r="C2" s="239"/>
      <c r="D2" s="71"/>
      <c r="E2" s="71"/>
      <c r="F2" s="71"/>
      <c r="G2" s="71"/>
      <c r="H2" s="71"/>
      <c r="I2" s="71"/>
      <c r="J2" s="71"/>
      <c r="K2" s="71"/>
      <c r="L2" s="71"/>
      <c r="M2" s="71"/>
    </row>
    <row r="3" spans="1:13" ht="21" customHeight="1">
      <c r="A3" s="239"/>
      <c r="B3" s="239"/>
      <c r="C3" s="239"/>
      <c r="D3" s="71"/>
      <c r="E3" s="71"/>
      <c r="F3" s="71"/>
      <c r="G3" s="71"/>
      <c r="H3" s="71"/>
      <c r="I3" s="71"/>
      <c r="J3" s="71"/>
      <c r="K3" s="71"/>
      <c r="L3" s="71"/>
      <c r="M3" s="71"/>
    </row>
    <row r="4" spans="1:13" ht="55" customHeight="1">
      <c r="A4" s="688" t="s">
        <v>717</v>
      </c>
      <c r="B4" s="688"/>
      <c r="C4" s="688"/>
      <c r="D4" s="688"/>
      <c r="E4" s="688"/>
      <c r="F4" s="688"/>
      <c r="G4" s="688"/>
      <c r="H4" s="688"/>
      <c r="I4" s="688"/>
      <c r="J4" s="688"/>
      <c r="K4" s="688"/>
      <c r="L4" s="688"/>
      <c r="M4" s="688"/>
    </row>
    <row r="5" spans="1:13" ht="21" customHeight="1">
      <c r="A5" s="712" t="s">
        <v>718</v>
      </c>
      <c r="B5" s="712" t="s">
        <v>302</v>
      </c>
      <c r="C5" s="712" t="s">
        <v>719</v>
      </c>
      <c r="D5" s="712"/>
      <c r="E5" s="713" t="s">
        <v>270</v>
      </c>
      <c r="F5" s="715" t="s">
        <v>329</v>
      </c>
      <c r="G5" s="716"/>
      <c r="H5" s="716"/>
      <c r="I5" s="716"/>
      <c r="J5" s="716"/>
      <c r="K5" s="716"/>
      <c r="L5" s="716"/>
      <c r="M5" s="717"/>
    </row>
    <row r="6" spans="1:13" ht="21" customHeight="1">
      <c r="A6" s="712"/>
      <c r="B6" s="712"/>
      <c r="C6" s="712"/>
      <c r="D6" s="712"/>
      <c r="E6" s="714"/>
      <c r="F6" s="285">
        <v>2017</v>
      </c>
      <c r="G6" s="285">
        <v>2018</v>
      </c>
      <c r="H6" s="285">
        <v>2019</v>
      </c>
      <c r="I6" s="285">
        <v>2020</v>
      </c>
      <c r="J6" s="285">
        <v>2021</v>
      </c>
      <c r="K6" s="285">
        <v>2022</v>
      </c>
      <c r="L6" s="285">
        <v>2023</v>
      </c>
      <c r="M6" s="285">
        <v>2024</v>
      </c>
    </row>
    <row r="7" spans="1:13" ht="21" customHeight="1">
      <c r="A7" s="712">
        <v>1</v>
      </c>
      <c r="B7" s="712" t="s">
        <v>275</v>
      </c>
      <c r="C7" s="705" t="s">
        <v>720</v>
      </c>
      <c r="D7" s="705"/>
      <c r="E7" s="503" t="s">
        <v>621</v>
      </c>
      <c r="F7" s="33">
        <v>651554.15000000014</v>
      </c>
      <c r="G7" s="33">
        <v>721805.7</v>
      </c>
      <c r="H7" s="33">
        <v>618105.41999999993</v>
      </c>
      <c r="I7" s="33">
        <v>502882.42000000004</v>
      </c>
      <c r="J7" s="33">
        <v>443969</v>
      </c>
      <c r="K7" s="33">
        <v>111144</v>
      </c>
      <c r="L7" s="33">
        <v>613552</v>
      </c>
      <c r="M7" s="33">
        <v>642923.79999999993</v>
      </c>
    </row>
    <row r="8" spans="1:13" ht="21" customHeight="1">
      <c r="A8" s="712"/>
      <c r="B8" s="712"/>
      <c r="C8" s="705" t="s">
        <v>721</v>
      </c>
      <c r="D8" s="705"/>
      <c r="E8" s="711"/>
      <c r="F8" s="34">
        <v>77450.179999999993</v>
      </c>
      <c r="G8" s="34">
        <v>77957.139999999985</v>
      </c>
      <c r="H8" s="34">
        <v>225636.50999999995</v>
      </c>
      <c r="I8" s="34">
        <v>172520.06</v>
      </c>
      <c r="J8" s="34">
        <v>143732.70000000001</v>
      </c>
      <c r="K8" s="34">
        <v>147345.5</v>
      </c>
      <c r="L8" s="34">
        <v>168086.5</v>
      </c>
      <c r="M8" s="34">
        <v>173144.8</v>
      </c>
    </row>
    <row r="9" spans="1:13" ht="21" customHeight="1">
      <c r="A9" s="712"/>
      <c r="B9" s="712"/>
      <c r="C9" s="705" t="s">
        <v>722</v>
      </c>
      <c r="D9" s="705"/>
      <c r="E9" s="711"/>
      <c r="F9" s="33">
        <v>673710.1</v>
      </c>
      <c r="G9" s="33">
        <v>574397.10000000009</v>
      </c>
      <c r="H9" s="33">
        <v>611687.25999999978</v>
      </c>
      <c r="I9" s="33">
        <v>669029.63</v>
      </c>
      <c r="J9" s="33">
        <v>562260.5</v>
      </c>
      <c r="K9" s="33">
        <v>619132</v>
      </c>
      <c r="L9" s="33">
        <v>798357</v>
      </c>
      <c r="M9" s="33">
        <v>800929.7</v>
      </c>
    </row>
    <row r="10" spans="1:13" ht="21" customHeight="1">
      <c r="A10" s="712"/>
      <c r="B10" s="712"/>
      <c r="C10" s="705" t="s">
        <v>723</v>
      </c>
      <c r="D10" s="705"/>
      <c r="E10" s="711"/>
      <c r="F10" s="34">
        <v>189139.13</v>
      </c>
      <c r="G10" s="34">
        <v>214810.90000000002</v>
      </c>
      <c r="H10" s="34">
        <v>219575.59999999998</v>
      </c>
      <c r="I10" s="34">
        <v>174532.22999999998</v>
      </c>
      <c r="J10" s="34">
        <v>156732.29999999999</v>
      </c>
      <c r="K10" s="34">
        <v>158307</v>
      </c>
      <c r="L10" s="34">
        <v>188709.7</v>
      </c>
      <c r="M10" s="34">
        <v>189648.85</v>
      </c>
    </row>
    <row r="11" spans="1:13" ht="21" customHeight="1">
      <c r="A11" s="712"/>
      <c r="B11" s="712"/>
      <c r="C11" s="705" t="s">
        <v>724</v>
      </c>
      <c r="D11" s="705"/>
      <c r="E11" s="711"/>
      <c r="F11" s="33">
        <v>180370.49</v>
      </c>
      <c r="G11" s="33">
        <v>223422.02</v>
      </c>
      <c r="H11" s="33">
        <v>218762.18000000005</v>
      </c>
      <c r="I11" s="33">
        <v>150785.75</v>
      </c>
      <c r="J11" s="33">
        <v>125155</v>
      </c>
      <c r="K11" s="33">
        <v>144452</v>
      </c>
      <c r="L11" s="33">
        <v>174696.3</v>
      </c>
      <c r="M11" s="33">
        <v>169469.2</v>
      </c>
    </row>
    <row r="12" spans="1:13" ht="21" customHeight="1">
      <c r="A12" s="712"/>
      <c r="B12" s="712"/>
      <c r="C12" s="705" t="s">
        <v>725</v>
      </c>
      <c r="D12" s="705"/>
      <c r="E12" s="711"/>
      <c r="F12" s="34">
        <v>624015.01</v>
      </c>
      <c r="G12" s="34">
        <v>856132.8</v>
      </c>
      <c r="H12" s="34">
        <v>694392.29</v>
      </c>
      <c r="I12" s="34">
        <v>866127.97000000009</v>
      </c>
      <c r="J12" s="34">
        <v>738075</v>
      </c>
      <c r="K12" s="34">
        <v>632897.86</v>
      </c>
      <c r="L12" s="34">
        <v>900934.22</v>
      </c>
      <c r="M12" s="34">
        <v>1578072.5899999999</v>
      </c>
    </row>
    <row r="13" spans="1:13" ht="21" customHeight="1">
      <c r="A13" s="712"/>
      <c r="B13" s="712"/>
      <c r="C13" s="705" t="s">
        <v>726</v>
      </c>
      <c r="D13" s="705"/>
      <c r="E13" s="711"/>
      <c r="F13" s="33">
        <v>2451458.75</v>
      </c>
      <c r="G13" s="33">
        <v>1746791.2</v>
      </c>
      <c r="H13" s="33">
        <v>2777375.0000000005</v>
      </c>
      <c r="I13" s="33">
        <v>2661138.0799999996</v>
      </c>
      <c r="J13" s="33">
        <v>2365374</v>
      </c>
      <c r="K13" s="33">
        <v>2770609.54</v>
      </c>
      <c r="L13" s="33">
        <v>3282430</v>
      </c>
      <c r="M13" s="33">
        <v>3248496</v>
      </c>
    </row>
    <row r="14" spans="1:13" ht="21" customHeight="1">
      <c r="A14" s="712"/>
      <c r="B14" s="712"/>
      <c r="C14" s="705" t="s">
        <v>364</v>
      </c>
      <c r="D14" s="705"/>
      <c r="E14" s="711"/>
      <c r="F14" s="34">
        <f>SUM(F7:F13)</f>
        <v>4847697.8100000005</v>
      </c>
      <c r="G14" s="34">
        <f t="shared" ref="G14:L14" si="0">SUM(G7:G13)</f>
        <v>4415316.8600000003</v>
      </c>
      <c r="H14" s="34">
        <f t="shared" si="0"/>
        <v>5365534.26</v>
      </c>
      <c r="I14" s="34">
        <f t="shared" si="0"/>
        <v>5197016.1399999997</v>
      </c>
      <c r="J14" s="34">
        <f t="shared" si="0"/>
        <v>4535298.5</v>
      </c>
      <c r="K14" s="34">
        <f t="shared" si="0"/>
        <v>4583887.9000000004</v>
      </c>
      <c r="L14" s="34">
        <f t="shared" si="0"/>
        <v>6126765.7199999997</v>
      </c>
      <c r="M14" s="34">
        <f>SUM(M7:M13)</f>
        <v>6802684.9399999995</v>
      </c>
    </row>
    <row r="15" spans="1:13" ht="21" customHeight="1">
      <c r="A15" s="712">
        <v>2</v>
      </c>
      <c r="B15" s="712" t="s">
        <v>276</v>
      </c>
      <c r="C15" s="705" t="s">
        <v>720</v>
      </c>
      <c r="D15" s="705"/>
      <c r="E15" s="711"/>
      <c r="F15" s="33">
        <v>713379.29999999993</v>
      </c>
      <c r="G15" s="33">
        <v>590768.27</v>
      </c>
      <c r="H15" s="33">
        <v>668310.95000000019</v>
      </c>
      <c r="I15" s="33">
        <v>386118</v>
      </c>
      <c r="J15" s="33">
        <v>652504</v>
      </c>
      <c r="K15" s="33">
        <v>580123.19999999995</v>
      </c>
      <c r="L15" s="33">
        <v>628708.1</v>
      </c>
      <c r="M15" s="33">
        <v>614276.69999999995</v>
      </c>
    </row>
    <row r="16" spans="1:13" ht="21" customHeight="1">
      <c r="A16" s="712"/>
      <c r="B16" s="712"/>
      <c r="C16" s="705" t="s">
        <v>721</v>
      </c>
      <c r="D16" s="705"/>
      <c r="E16" s="711"/>
      <c r="F16" s="34">
        <v>200529.00000000003</v>
      </c>
      <c r="G16" s="34">
        <v>210459.17</v>
      </c>
      <c r="H16" s="34">
        <v>265528</v>
      </c>
      <c r="I16" s="34">
        <v>116756</v>
      </c>
      <c r="J16" s="34">
        <v>487703.72499999998</v>
      </c>
      <c r="K16" s="34">
        <v>115578.70000000001</v>
      </c>
      <c r="L16" s="34">
        <v>116548.1</v>
      </c>
      <c r="M16" s="34">
        <v>120062.6</v>
      </c>
    </row>
    <row r="17" spans="1:13" ht="21" customHeight="1">
      <c r="A17" s="712"/>
      <c r="B17" s="712"/>
      <c r="C17" s="705" t="s">
        <v>722</v>
      </c>
      <c r="D17" s="705"/>
      <c r="E17" s="711"/>
      <c r="F17" s="33">
        <v>607807.4</v>
      </c>
      <c r="G17" s="33">
        <v>592740.91000000027</v>
      </c>
      <c r="H17" s="33">
        <v>588591.09999999986</v>
      </c>
      <c r="I17" s="33">
        <v>729484</v>
      </c>
      <c r="J17" s="33">
        <v>642698.96000000008</v>
      </c>
      <c r="K17" s="33">
        <v>777697.39999999991</v>
      </c>
      <c r="L17" s="33">
        <v>875592.5</v>
      </c>
      <c r="M17" s="33">
        <v>847022</v>
      </c>
    </row>
    <row r="18" spans="1:13" ht="21" customHeight="1">
      <c r="A18" s="712"/>
      <c r="B18" s="712"/>
      <c r="C18" s="705" t="s">
        <v>723</v>
      </c>
      <c r="D18" s="705"/>
      <c r="E18" s="711"/>
      <c r="F18" s="34">
        <v>217499.3</v>
      </c>
      <c r="G18" s="34">
        <v>147320.47500000006</v>
      </c>
      <c r="H18" s="34">
        <v>194231.32500000001</v>
      </c>
      <c r="I18" s="34">
        <v>121833</v>
      </c>
      <c r="J18" s="34">
        <v>145147.1</v>
      </c>
      <c r="K18" s="34">
        <v>72746.299999999988</v>
      </c>
      <c r="L18" s="34">
        <v>127963.1</v>
      </c>
      <c r="M18" s="34">
        <v>79739.3</v>
      </c>
    </row>
    <row r="19" spans="1:13" ht="21" customHeight="1">
      <c r="A19" s="712"/>
      <c r="B19" s="712"/>
      <c r="C19" s="705" t="s">
        <v>724</v>
      </c>
      <c r="D19" s="705"/>
      <c r="E19" s="711"/>
      <c r="F19" s="33">
        <v>227268.5</v>
      </c>
      <c r="G19" s="33">
        <v>175575.41800000003</v>
      </c>
      <c r="H19" s="33">
        <v>169440.83999999997</v>
      </c>
      <c r="I19" s="33">
        <v>534872</v>
      </c>
      <c r="J19" s="33">
        <v>174101.98</v>
      </c>
      <c r="K19" s="33">
        <v>198070</v>
      </c>
      <c r="L19" s="33">
        <v>203200.6</v>
      </c>
      <c r="M19" s="33">
        <v>240883.9</v>
      </c>
    </row>
    <row r="20" spans="1:13" ht="21" customHeight="1">
      <c r="A20" s="712"/>
      <c r="B20" s="712"/>
      <c r="C20" s="705" t="s">
        <v>725</v>
      </c>
      <c r="D20" s="705"/>
      <c r="E20" s="711"/>
      <c r="F20" s="34">
        <v>909177.49999999988</v>
      </c>
      <c r="G20" s="34">
        <v>690236.39900000033</v>
      </c>
      <c r="H20" s="34">
        <v>765518.81</v>
      </c>
      <c r="I20" s="34">
        <v>388176</v>
      </c>
      <c r="J20" s="34">
        <v>1571926.2780000002</v>
      </c>
      <c r="K20" s="34">
        <v>198464.2</v>
      </c>
      <c r="L20" s="34">
        <v>197609.4</v>
      </c>
      <c r="M20" s="34">
        <v>199540.9</v>
      </c>
    </row>
    <row r="21" spans="1:13" ht="21" customHeight="1">
      <c r="A21" s="712"/>
      <c r="B21" s="712"/>
      <c r="C21" s="705" t="s">
        <v>726</v>
      </c>
      <c r="D21" s="705"/>
      <c r="E21" s="711"/>
      <c r="F21" s="33">
        <v>2077324.3</v>
      </c>
      <c r="G21" s="33">
        <v>1920018.1800000006</v>
      </c>
      <c r="H21" s="33">
        <v>2055023.7000000002</v>
      </c>
      <c r="I21" s="33">
        <v>2447708</v>
      </c>
      <c r="J21" s="33">
        <v>2608173.6339999996</v>
      </c>
      <c r="K21" s="33">
        <v>2068511.1</v>
      </c>
      <c r="L21" s="33">
        <v>2425531.1</v>
      </c>
      <c r="M21" s="33">
        <v>2434420.4</v>
      </c>
    </row>
    <row r="22" spans="1:13" ht="21" customHeight="1">
      <c r="A22" s="712"/>
      <c r="B22" s="712"/>
      <c r="C22" s="705" t="s">
        <v>364</v>
      </c>
      <c r="D22" s="705"/>
      <c r="E22" s="711"/>
      <c r="F22" s="34">
        <f>SUM(F15:F21)</f>
        <v>4952985.3</v>
      </c>
      <c r="G22" s="34">
        <f t="shared" ref="G22:M22" si="1">SUM(G15:G21)</f>
        <v>4327118.8220000016</v>
      </c>
      <c r="H22" s="34">
        <f t="shared" si="1"/>
        <v>4706644.7249999996</v>
      </c>
      <c r="I22" s="34">
        <f t="shared" si="1"/>
        <v>4724947</v>
      </c>
      <c r="J22" s="34">
        <f t="shared" si="1"/>
        <v>6282255.6770000001</v>
      </c>
      <c r="K22" s="34">
        <f t="shared" si="1"/>
        <v>4011190.9</v>
      </c>
      <c r="L22" s="34">
        <f>SUM(L15:L21)</f>
        <v>4575152.9000000004</v>
      </c>
      <c r="M22" s="34">
        <f t="shared" si="1"/>
        <v>4535945.8</v>
      </c>
    </row>
    <row r="23" spans="1:13" ht="21" customHeight="1">
      <c r="A23" s="712">
        <v>3</v>
      </c>
      <c r="B23" s="712" t="s">
        <v>279</v>
      </c>
      <c r="C23" s="705" t="s">
        <v>720</v>
      </c>
      <c r="D23" s="705"/>
      <c r="E23" s="711"/>
      <c r="F23" s="33">
        <v>192055.50000000003</v>
      </c>
      <c r="G23" s="33">
        <v>235348.62999999998</v>
      </c>
      <c r="H23" s="33">
        <v>224310.39999999999</v>
      </c>
      <c r="I23" s="33">
        <v>33472</v>
      </c>
      <c r="J23" s="33">
        <v>30586.5</v>
      </c>
      <c r="K23" s="33">
        <v>42110</v>
      </c>
      <c r="L23" s="33">
        <v>25596</v>
      </c>
      <c r="M23" s="33">
        <v>26629</v>
      </c>
    </row>
    <row r="24" spans="1:13" ht="21" customHeight="1">
      <c r="A24" s="712"/>
      <c r="B24" s="712"/>
      <c r="C24" s="705" t="s">
        <v>721</v>
      </c>
      <c r="D24" s="705"/>
      <c r="E24" s="711"/>
      <c r="F24" s="34">
        <v>34850.1</v>
      </c>
      <c r="G24" s="34">
        <v>98389.539999999979</v>
      </c>
      <c r="H24" s="34">
        <v>127419.55</v>
      </c>
      <c r="I24" s="34">
        <v>10652.55</v>
      </c>
      <c r="J24" s="34">
        <v>7219.5</v>
      </c>
      <c r="K24" s="34">
        <v>5880</v>
      </c>
      <c r="L24" s="34">
        <v>5010</v>
      </c>
      <c r="M24" s="34">
        <v>3937</v>
      </c>
    </row>
    <row r="25" spans="1:13" ht="21" customHeight="1">
      <c r="A25" s="712"/>
      <c r="B25" s="712"/>
      <c r="C25" s="705" t="s">
        <v>722</v>
      </c>
      <c r="D25" s="705"/>
      <c r="E25" s="711"/>
      <c r="F25" s="33">
        <v>201835.625</v>
      </c>
      <c r="G25" s="33">
        <v>145678.54999999999</v>
      </c>
      <c r="H25" s="33">
        <v>147561</v>
      </c>
      <c r="I25" s="33">
        <v>220297.09999999998</v>
      </c>
      <c r="J25" s="33">
        <v>26552.2</v>
      </c>
      <c r="K25" s="33">
        <v>33364.100000000006</v>
      </c>
      <c r="L25" s="33">
        <v>16341</v>
      </c>
      <c r="M25" s="33">
        <v>21073</v>
      </c>
    </row>
    <row r="26" spans="1:13" ht="21" customHeight="1">
      <c r="A26" s="712"/>
      <c r="B26" s="712"/>
      <c r="C26" s="705" t="s">
        <v>723</v>
      </c>
      <c r="D26" s="705"/>
      <c r="E26" s="711"/>
      <c r="F26" s="34">
        <v>61554.875</v>
      </c>
      <c r="G26" s="34">
        <v>66882.699999999983</v>
      </c>
      <c r="H26" s="34">
        <v>68499.5</v>
      </c>
      <c r="I26" s="34">
        <v>13536.9</v>
      </c>
      <c r="J26" s="34">
        <v>4389.3</v>
      </c>
      <c r="K26" s="34">
        <v>6094</v>
      </c>
      <c r="L26" s="34">
        <v>5639.5</v>
      </c>
      <c r="M26" s="34">
        <v>4800</v>
      </c>
    </row>
    <row r="27" spans="1:13" ht="21" customHeight="1">
      <c r="A27" s="712"/>
      <c r="B27" s="712"/>
      <c r="C27" s="705" t="s">
        <v>724</v>
      </c>
      <c r="D27" s="705"/>
      <c r="E27" s="711"/>
      <c r="F27" s="33">
        <v>70408.425000000003</v>
      </c>
      <c r="G27" s="33">
        <v>91930.93</v>
      </c>
      <c r="H27" s="33">
        <v>79176.100000000006</v>
      </c>
      <c r="I27" s="33">
        <v>17638.68</v>
      </c>
      <c r="J27" s="33">
        <v>8110.9</v>
      </c>
      <c r="K27" s="33">
        <v>9254</v>
      </c>
      <c r="L27" s="33">
        <v>5162</v>
      </c>
      <c r="M27" s="33">
        <v>2455</v>
      </c>
    </row>
    <row r="28" spans="1:13" ht="21" customHeight="1">
      <c r="A28" s="712"/>
      <c r="B28" s="712"/>
      <c r="C28" s="705" t="s">
        <v>725</v>
      </c>
      <c r="D28" s="705"/>
      <c r="E28" s="711"/>
      <c r="F28" s="34">
        <v>852443.97500000009</v>
      </c>
      <c r="G28" s="34">
        <v>168864.84</v>
      </c>
      <c r="H28" s="34">
        <v>132313.4</v>
      </c>
      <c r="I28" s="34">
        <v>131282</v>
      </c>
      <c r="J28" s="34">
        <v>655175</v>
      </c>
      <c r="K28" s="34">
        <v>808684</v>
      </c>
      <c r="L28" s="34">
        <v>1099332</v>
      </c>
      <c r="M28" s="34">
        <v>1072824</v>
      </c>
    </row>
    <row r="29" spans="1:13" ht="21" customHeight="1">
      <c r="A29" s="712"/>
      <c r="B29" s="712"/>
      <c r="C29" s="705" t="s">
        <v>726</v>
      </c>
      <c r="D29" s="705"/>
      <c r="E29" s="711"/>
      <c r="F29" s="33">
        <v>1191765.9999999998</v>
      </c>
      <c r="G29" s="33">
        <v>765238.6</v>
      </c>
      <c r="H29" s="33">
        <v>883316.40000000014</v>
      </c>
      <c r="I29" s="33">
        <v>186170</v>
      </c>
      <c r="J29" s="33">
        <v>102406.8</v>
      </c>
      <c r="K29" s="33">
        <v>54698</v>
      </c>
      <c r="L29" s="33">
        <v>42201</v>
      </c>
      <c r="M29" s="33">
        <v>52926</v>
      </c>
    </row>
    <row r="30" spans="1:13" ht="21" customHeight="1">
      <c r="A30" s="712"/>
      <c r="B30" s="712"/>
      <c r="C30" s="705" t="s">
        <v>364</v>
      </c>
      <c r="D30" s="705"/>
      <c r="E30" s="711"/>
      <c r="F30" s="34">
        <f>SUM(F23:F29)</f>
        <v>2604914.5</v>
      </c>
      <c r="G30" s="34">
        <f t="shared" ref="G30:M30" si="2">SUM(G23:G29)</f>
        <v>1572333.7899999998</v>
      </c>
      <c r="H30" s="34">
        <f t="shared" si="2"/>
        <v>1662596.35</v>
      </c>
      <c r="I30" s="34">
        <f t="shared" si="2"/>
        <v>613049.23</v>
      </c>
      <c r="J30" s="34">
        <f t="shared" si="2"/>
        <v>834440.20000000007</v>
      </c>
      <c r="K30" s="34">
        <f t="shared" si="2"/>
        <v>960084.1</v>
      </c>
      <c r="L30" s="34">
        <f t="shared" si="2"/>
        <v>1199281.5</v>
      </c>
      <c r="M30" s="34">
        <f t="shared" si="2"/>
        <v>1184644</v>
      </c>
    </row>
    <row r="31" spans="1:13" ht="21" customHeight="1">
      <c r="A31" s="712">
        <v>4</v>
      </c>
      <c r="B31" s="712" t="s">
        <v>282</v>
      </c>
      <c r="C31" s="705" t="s">
        <v>720</v>
      </c>
      <c r="D31" s="705"/>
      <c r="E31" s="711"/>
      <c r="F31" s="33">
        <v>122678.00000000001</v>
      </c>
      <c r="G31" s="33">
        <v>99676.799999999988</v>
      </c>
      <c r="H31" s="33">
        <v>73309</v>
      </c>
      <c r="I31" s="33">
        <v>64579</v>
      </c>
      <c r="J31" s="33">
        <v>73532</v>
      </c>
      <c r="K31" s="33">
        <v>108621.6</v>
      </c>
      <c r="L31" s="33">
        <v>93812.599999999991</v>
      </c>
      <c r="M31" s="33">
        <v>71289.061000000002</v>
      </c>
    </row>
    <row r="32" spans="1:13" ht="21" customHeight="1">
      <c r="A32" s="712"/>
      <c r="B32" s="712"/>
      <c r="C32" s="705" t="s">
        <v>721</v>
      </c>
      <c r="D32" s="705"/>
      <c r="E32" s="711"/>
      <c r="F32" s="34">
        <v>29690.200000000008</v>
      </c>
      <c r="G32" s="34">
        <v>48557.149999999994</v>
      </c>
      <c r="H32" s="34">
        <v>90797.2</v>
      </c>
      <c r="I32" s="34">
        <v>22866</v>
      </c>
      <c r="J32" s="34">
        <v>24633.74</v>
      </c>
      <c r="K32" s="34">
        <v>42883.56</v>
      </c>
      <c r="L32" s="34">
        <v>37843.1</v>
      </c>
      <c r="M32" s="34">
        <v>26809.78</v>
      </c>
    </row>
    <row r="33" spans="1:13" ht="21" customHeight="1">
      <c r="A33" s="712"/>
      <c r="B33" s="712"/>
      <c r="C33" s="705" t="s">
        <v>722</v>
      </c>
      <c r="D33" s="705"/>
      <c r="E33" s="711"/>
      <c r="F33" s="33">
        <v>99978.750000000044</v>
      </c>
      <c r="G33" s="33">
        <v>93287.10000000002</v>
      </c>
      <c r="H33" s="33">
        <v>113433.5</v>
      </c>
      <c r="I33" s="33">
        <v>81279</v>
      </c>
      <c r="J33" s="33">
        <v>83155.149999999994</v>
      </c>
      <c r="K33" s="33">
        <v>109251.65</v>
      </c>
      <c r="L33" s="33">
        <v>86716.88</v>
      </c>
      <c r="M33" s="33">
        <v>69331.88</v>
      </c>
    </row>
    <row r="34" spans="1:13" ht="21" customHeight="1">
      <c r="A34" s="712"/>
      <c r="B34" s="712"/>
      <c r="C34" s="705" t="s">
        <v>723</v>
      </c>
      <c r="D34" s="705"/>
      <c r="E34" s="711"/>
      <c r="F34" s="34">
        <v>31846.050000000003</v>
      </c>
      <c r="G34" s="34">
        <v>27486</v>
      </c>
      <c r="H34" s="34">
        <v>65632.5</v>
      </c>
      <c r="I34" s="34">
        <v>19818</v>
      </c>
      <c r="J34" s="34">
        <v>17025.550000000003</v>
      </c>
      <c r="K34" s="34">
        <v>121978.85</v>
      </c>
      <c r="L34" s="34">
        <v>80661.08</v>
      </c>
      <c r="M34" s="34">
        <v>26431.46</v>
      </c>
    </row>
    <row r="35" spans="1:13" ht="21" customHeight="1">
      <c r="A35" s="712"/>
      <c r="B35" s="712"/>
      <c r="C35" s="705" t="s">
        <v>724</v>
      </c>
      <c r="D35" s="705"/>
      <c r="E35" s="711"/>
      <c r="F35" s="33">
        <v>45688.349999999984</v>
      </c>
      <c r="G35" s="33">
        <v>29092.109999999997</v>
      </c>
      <c r="H35" s="33">
        <v>53991.1</v>
      </c>
      <c r="I35" s="33">
        <v>21485</v>
      </c>
      <c r="J35" s="33">
        <v>21297.65</v>
      </c>
      <c r="K35" s="33">
        <v>144212.01</v>
      </c>
      <c r="L35" s="33">
        <v>73842.799999999988</v>
      </c>
      <c r="M35" s="33">
        <v>31399.9</v>
      </c>
    </row>
    <row r="36" spans="1:13" ht="21" customHeight="1">
      <c r="A36" s="712"/>
      <c r="B36" s="712"/>
      <c r="C36" s="705" t="s">
        <v>725</v>
      </c>
      <c r="D36" s="705"/>
      <c r="E36" s="711"/>
      <c r="F36" s="34">
        <v>61321.450000000026</v>
      </c>
      <c r="G36" s="34">
        <v>102209.82999999999</v>
      </c>
      <c r="H36" s="34">
        <v>149376.70000000001</v>
      </c>
      <c r="I36" s="34">
        <v>219554</v>
      </c>
      <c r="J36" s="34">
        <v>525831.40999999992</v>
      </c>
      <c r="K36" s="34">
        <v>383507.15</v>
      </c>
      <c r="L36" s="34">
        <v>785980.8600000001</v>
      </c>
      <c r="M36" s="34">
        <v>342420.36</v>
      </c>
    </row>
    <row r="37" spans="1:13" ht="21" customHeight="1">
      <c r="A37" s="712"/>
      <c r="B37" s="712"/>
      <c r="C37" s="705" t="s">
        <v>726</v>
      </c>
      <c r="D37" s="705"/>
      <c r="E37" s="711"/>
      <c r="F37" s="33">
        <v>275925</v>
      </c>
      <c r="G37" s="33">
        <v>287144.99</v>
      </c>
      <c r="H37" s="33">
        <v>292273</v>
      </c>
      <c r="I37" s="33">
        <v>106253</v>
      </c>
      <c r="J37" s="33">
        <v>92599.6</v>
      </c>
      <c r="K37" s="33">
        <v>95270.2</v>
      </c>
      <c r="L37" s="33">
        <v>133469.29999999999</v>
      </c>
      <c r="M37" s="33">
        <v>315525.3</v>
      </c>
    </row>
    <row r="38" spans="1:13" ht="21" customHeight="1">
      <c r="A38" s="712"/>
      <c r="B38" s="712"/>
      <c r="C38" s="705" t="s">
        <v>364</v>
      </c>
      <c r="D38" s="705"/>
      <c r="E38" s="711"/>
      <c r="F38" s="34">
        <f>SUM(F31:F37)</f>
        <v>667127.80000000005</v>
      </c>
      <c r="G38" s="34">
        <f t="shared" ref="G38:M38" si="3">SUM(G31:G37)</f>
        <v>687453.98</v>
      </c>
      <c r="H38" s="34">
        <f t="shared" si="3"/>
        <v>838813</v>
      </c>
      <c r="I38" s="34">
        <f t="shared" si="3"/>
        <v>535834</v>
      </c>
      <c r="J38" s="34">
        <f t="shared" si="3"/>
        <v>838075.09999999986</v>
      </c>
      <c r="K38" s="34">
        <f t="shared" si="3"/>
        <v>1005725.02</v>
      </c>
      <c r="L38" s="34">
        <f t="shared" si="3"/>
        <v>1292326.6200000001</v>
      </c>
      <c r="M38" s="34">
        <f t="shared" si="3"/>
        <v>883207.74099999992</v>
      </c>
    </row>
    <row r="39" spans="1:13" ht="21" customHeight="1">
      <c r="A39" s="712">
        <v>5</v>
      </c>
      <c r="B39" s="712" t="s">
        <v>283</v>
      </c>
      <c r="C39" s="705" t="s">
        <v>720</v>
      </c>
      <c r="D39" s="705"/>
      <c r="E39" s="711"/>
      <c r="F39" s="33">
        <v>395867.5</v>
      </c>
      <c r="G39" s="33">
        <v>194672.05</v>
      </c>
      <c r="H39" s="33">
        <v>187799.92</v>
      </c>
      <c r="I39" s="33">
        <v>901382</v>
      </c>
      <c r="J39" s="33">
        <v>140601</v>
      </c>
      <c r="K39" s="33">
        <v>68285.5</v>
      </c>
      <c r="L39" s="33">
        <v>383466.3</v>
      </c>
      <c r="M39" s="33">
        <v>525598.9</v>
      </c>
    </row>
    <row r="40" spans="1:13" ht="21" customHeight="1">
      <c r="A40" s="712"/>
      <c r="B40" s="712"/>
      <c r="C40" s="705" t="s">
        <v>721</v>
      </c>
      <c r="D40" s="705"/>
      <c r="E40" s="711"/>
      <c r="F40" s="34">
        <v>189172.777</v>
      </c>
      <c r="G40" s="34">
        <v>140882.07199999999</v>
      </c>
      <c r="H40" s="34">
        <v>101467.39000000004</v>
      </c>
      <c r="I40" s="34">
        <v>45659</v>
      </c>
      <c r="J40" s="34">
        <v>13771.7</v>
      </c>
      <c r="K40" s="34">
        <v>23383.95</v>
      </c>
      <c r="L40" s="34">
        <v>116516.62449999999</v>
      </c>
      <c r="M40" s="34">
        <v>129562.4</v>
      </c>
    </row>
    <row r="41" spans="1:13" ht="21" customHeight="1">
      <c r="A41" s="712"/>
      <c r="B41" s="712"/>
      <c r="C41" s="705" t="s">
        <v>722</v>
      </c>
      <c r="D41" s="705"/>
      <c r="E41" s="711"/>
      <c r="F41" s="33">
        <v>367732.95000000007</v>
      </c>
      <c r="G41" s="33">
        <v>175481.27</v>
      </c>
      <c r="H41" s="33">
        <v>105747.16</v>
      </c>
      <c r="I41" s="33">
        <v>17690</v>
      </c>
      <c r="J41" s="33">
        <v>17230.7</v>
      </c>
      <c r="K41" s="33">
        <v>33800.19</v>
      </c>
      <c r="L41" s="33">
        <v>732838.4800000001</v>
      </c>
      <c r="M41" s="33">
        <v>763550</v>
      </c>
    </row>
    <row r="42" spans="1:13" ht="21" customHeight="1">
      <c r="A42" s="712"/>
      <c r="B42" s="712"/>
      <c r="C42" s="705" t="s">
        <v>723</v>
      </c>
      <c r="D42" s="705"/>
      <c r="E42" s="711"/>
      <c r="F42" s="34">
        <v>208152.704</v>
      </c>
      <c r="G42" s="34">
        <v>124049.38100000001</v>
      </c>
      <c r="H42" s="34">
        <v>91311.499999999985</v>
      </c>
      <c r="I42" s="34">
        <v>7672</v>
      </c>
      <c r="J42" s="34">
        <v>6696.93</v>
      </c>
      <c r="K42" s="34">
        <v>19715.5</v>
      </c>
      <c r="L42" s="34">
        <v>104669.50000000001</v>
      </c>
      <c r="M42" s="34">
        <v>93988.4</v>
      </c>
    </row>
    <row r="43" spans="1:13" ht="21" customHeight="1">
      <c r="A43" s="712"/>
      <c r="B43" s="712"/>
      <c r="C43" s="705" t="s">
        <v>724</v>
      </c>
      <c r="D43" s="705"/>
      <c r="E43" s="711"/>
      <c r="F43" s="33">
        <v>158522.155</v>
      </c>
      <c r="G43" s="33">
        <v>74039.173999999999</v>
      </c>
      <c r="H43" s="33">
        <v>81946.89</v>
      </c>
      <c r="I43" s="33">
        <v>23404</v>
      </c>
      <c r="J43" s="33">
        <v>15536.550000000001</v>
      </c>
      <c r="K43" s="33">
        <v>18563.803</v>
      </c>
      <c r="L43" s="33">
        <v>94151.049999999988</v>
      </c>
      <c r="M43" s="33">
        <v>98632.9</v>
      </c>
    </row>
    <row r="44" spans="1:13" ht="21" customHeight="1">
      <c r="A44" s="712"/>
      <c r="B44" s="712"/>
      <c r="C44" s="705" t="s">
        <v>725</v>
      </c>
      <c r="D44" s="705"/>
      <c r="E44" s="711"/>
      <c r="F44" s="34">
        <v>829818.71399999992</v>
      </c>
      <c r="G44" s="34">
        <v>728011.12</v>
      </c>
      <c r="H44" s="34">
        <v>793608.66000000015</v>
      </c>
      <c r="I44" s="34">
        <v>806505</v>
      </c>
      <c r="J44" s="34">
        <v>418184</v>
      </c>
      <c r="K44" s="34">
        <v>3024343</v>
      </c>
      <c r="L44" s="34">
        <v>1731332.3530000001</v>
      </c>
      <c r="M44" s="34">
        <v>1905621.91</v>
      </c>
    </row>
    <row r="45" spans="1:13" ht="21" customHeight="1">
      <c r="A45" s="712"/>
      <c r="B45" s="712"/>
      <c r="C45" s="705" t="s">
        <v>726</v>
      </c>
      <c r="D45" s="705"/>
      <c r="E45" s="711"/>
      <c r="F45" s="33">
        <v>1477719.2000000002</v>
      </c>
      <c r="G45" s="33">
        <v>1867417.7300000002</v>
      </c>
      <c r="H45" s="33">
        <v>1826709.8099999996</v>
      </c>
      <c r="I45" s="33">
        <v>3576825.2</v>
      </c>
      <c r="J45" s="33">
        <v>2648211.7000000002</v>
      </c>
      <c r="K45" s="33">
        <v>596735.81700000004</v>
      </c>
      <c r="L45" s="33">
        <v>1464898.7290000001</v>
      </c>
      <c r="M45" s="33">
        <v>1797778.3</v>
      </c>
    </row>
    <row r="46" spans="1:13" ht="21" customHeight="1">
      <c r="A46" s="712"/>
      <c r="B46" s="712"/>
      <c r="C46" s="705" t="s">
        <v>364</v>
      </c>
      <c r="D46" s="705"/>
      <c r="E46" s="711"/>
      <c r="F46" s="34">
        <f>SUM(F39:F45)</f>
        <v>3626986</v>
      </c>
      <c r="G46" s="34">
        <f t="shared" ref="G46:M46" si="4">SUM(G39:G45)</f>
        <v>3304552.7970000003</v>
      </c>
      <c r="H46" s="34">
        <f t="shared" si="4"/>
        <v>3188591.33</v>
      </c>
      <c r="I46" s="34">
        <f t="shared" si="4"/>
        <v>5379137.2000000002</v>
      </c>
      <c r="J46" s="34">
        <f t="shared" si="4"/>
        <v>3260232.58</v>
      </c>
      <c r="K46" s="34">
        <f t="shared" si="4"/>
        <v>3784827.76</v>
      </c>
      <c r="L46" s="34">
        <f t="shared" si="4"/>
        <v>4627873.0365000004</v>
      </c>
      <c r="M46" s="34">
        <f t="shared" si="4"/>
        <v>5314732.8099999996</v>
      </c>
    </row>
    <row r="47" spans="1:13" ht="21" customHeight="1">
      <c r="A47" s="712">
        <v>6</v>
      </c>
      <c r="B47" s="712" t="s">
        <v>284</v>
      </c>
      <c r="C47" s="705" t="s">
        <v>720</v>
      </c>
      <c r="D47" s="705"/>
      <c r="E47" s="711"/>
      <c r="F47" s="33">
        <v>392593.7</v>
      </c>
      <c r="G47" s="33">
        <v>328493.61999999994</v>
      </c>
      <c r="H47" s="33">
        <v>273828</v>
      </c>
      <c r="I47" s="33">
        <v>231725</v>
      </c>
      <c r="J47" s="33">
        <v>221948</v>
      </c>
      <c r="K47" s="33">
        <v>123412.5</v>
      </c>
      <c r="L47" s="33">
        <v>201990</v>
      </c>
      <c r="M47" s="33">
        <v>241573</v>
      </c>
    </row>
    <row r="48" spans="1:13" ht="21" customHeight="1">
      <c r="A48" s="712"/>
      <c r="B48" s="712"/>
      <c r="C48" s="705" t="s">
        <v>721</v>
      </c>
      <c r="D48" s="705"/>
      <c r="E48" s="711"/>
      <c r="F48" s="34">
        <v>142762</v>
      </c>
      <c r="G48" s="34">
        <v>131390.951</v>
      </c>
      <c r="H48" s="34">
        <v>122221.69999999998</v>
      </c>
      <c r="I48" s="34">
        <v>104354</v>
      </c>
      <c r="J48" s="34">
        <v>95242.2</v>
      </c>
      <c r="K48" s="34">
        <v>51461</v>
      </c>
      <c r="L48" s="34">
        <v>80845.2</v>
      </c>
      <c r="M48" s="34">
        <v>90798</v>
      </c>
    </row>
    <row r="49" spans="1:13" ht="21" customHeight="1">
      <c r="A49" s="712"/>
      <c r="B49" s="712"/>
      <c r="C49" s="705" t="s">
        <v>722</v>
      </c>
      <c r="D49" s="705"/>
      <c r="E49" s="711"/>
      <c r="F49" s="33">
        <v>300104.5</v>
      </c>
      <c r="G49" s="33">
        <v>251662.28</v>
      </c>
      <c r="H49" s="33">
        <v>254957.02</v>
      </c>
      <c r="I49" s="33">
        <v>223435</v>
      </c>
      <c r="J49" s="33">
        <v>211112.58</v>
      </c>
      <c r="K49" s="33">
        <v>144005.22999999998</v>
      </c>
      <c r="L49" s="33">
        <v>216303.08</v>
      </c>
      <c r="M49" s="33">
        <v>287901.08999999997</v>
      </c>
    </row>
    <row r="50" spans="1:13" ht="21" customHeight="1">
      <c r="A50" s="712"/>
      <c r="B50" s="712"/>
      <c r="C50" s="705" t="s">
        <v>723</v>
      </c>
      <c r="D50" s="705"/>
      <c r="E50" s="711"/>
      <c r="F50" s="34">
        <v>124651.5</v>
      </c>
      <c r="G50" s="34">
        <v>90797.1</v>
      </c>
      <c r="H50" s="34">
        <v>106646.1</v>
      </c>
      <c r="I50" s="34">
        <v>113160</v>
      </c>
      <c r="J50" s="34">
        <v>117354</v>
      </c>
      <c r="K50" s="34">
        <v>36148</v>
      </c>
      <c r="L50" s="34">
        <v>65919.25</v>
      </c>
      <c r="M50" s="34">
        <v>77079.5</v>
      </c>
    </row>
    <row r="51" spans="1:13" ht="21" customHeight="1">
      <c r="A51" s="712"/>
      <c r="B51" s="712"/>
      <c r="C51" s="705" t="s">
        <v>724</v>
      </c>
      <c r="D51" s="705"/>
      <c r="E51" s="711"/>
      <c r="F51" s="33">
        <v>215769.5</v>
      </c>
      <c r="G51" s="33">
        <v>185669.3</v>
      </c>
      <c r="H51" s="33">
        <v>170567.5</v>
      </c>
      <c r="I51" s="33">
        <v>180792</v>
      </c>
      <c r="J51" s="33">
        <v>163193.13999999998</v>
      </c>
      <c r="K51" s="33">
        <v>85638.12</v>
      </c>
      <c r="L51" s="33">
        <v>125618.2</v>
      </c>
      <c r="M51" s="33">
        <v>164226</v>
      </c>
    </row>
    <row r="52" spans="1:13" ht="21" customHeight="1">
      <c r="A52" s="712"/>
      <c r="B52" s="712"/>
      <c r="C52" s="705" t="s">
        <v>725</v>
      </c>
      <c r="D52" s="705"/>
      <c r="E52" s="711"/>
      <c r="F52" s="34">
        <v>218388.5</v>
      </c>
      <c r="G52" s="34">
        <v>175235.28000000003</v>
      </c>
      <c r="H52" s="34">
        <v>232399.1</v>
      </c>
      <c r="I52" s="34">
        <v>888943</v>
      </c>
      <c r="J52" s="34">
        <v>338567.3</v>
      </c>
      <c r="K52" s="34">
        <v>241128</v>
      </c>
      <c r="L52" s="34">
        <v>264574</v>
      </c>
      <c r="M52" s="34">
        <v>253872</v>
      </c>
    </row>
    <row r="53" spans="1:13" ht="21" customHeight="1">
      <c r="A53" s="712"/>
      <c r="B53" s="712"/>
      <c r="C53" s="705" t="s">
        <v>726</v>
      </c>
      <c r="D53" s="705"/>
      <c r="E53" s="711"/>
      <c r="F53" s="33">
        <v>735609.4</v>
      </c>
      <c r="G53" s="33">
        <v>846622.8</v>
      </c>
      <c r="H53" s="33">
        <v>936298.5</v>
      </c>
      <c r="I53" s="33">
        <v>883508</v>
      </c>
      <c r="J53" s="33">
        <v>978270.5</v>
      </c>
      <c r="K53" s="33">
        <v>799098.6</v>
      </c>
      <c r="L53" s="33">
        <v>908899.70000000007</v>
      </c>
      <c r="M53" s="33">
        <v>860087</v>
      </c>
    </row>
    <row r="54" spans="1:13" ht="21" customHeight="1">
      <c r="A54" s="712"/>
      <c r="B54" s="712"/>
      <c r="C54" s="705" t="s">
        <v>364</v>
      </c>
      <c r="D54" s="705"/>
      <c r="E54" s="711"/>
      <c r="F54" s="34">
        <f>SUM(F47:F53)</f>
        <v>2129879.1</v>
      </c>
      <c r="G54" s="34">
        <f t="shared" ref="G54:M54" si="5">SUM(G47:G53)</f>
        <v>2009871.331</v>
      </c>
      <c r="H54" s="34">
        <f t="shared" si="5"/>
        <v>2096917.92</v>
      </c>
      <c r="I54" s="34">
        <f t="shared" si="5"/>
        <v>2625917</v>
      </c>
      <c r="J54" s="34">
        <f t="shared" si="5"/>
        <v>2125687.7199999997</v>
      </c>
      <c r="K54" s="34">
        <f t="shared" si="5"/>
        <v>1480891.45</v>
      </c>
      <c r="L54" s="34">
        <f t="shared" si="5"/>
        <v>1864149.4300000002</v>
      </c>
      <c r="M54" s="34">
        <f t="shared" si="5"/>
        <v>1975536.5899999999</v>
      </c>
    </row>
    <row r="55" spans="1:13" ht="21" customHeight="1">
      <c r="A55" s="712">
        <v>7</v>
      </c>
      <c r="B55" s="712" t="s">
        <v>286</v>
      </c>
      <c r="C55" s="705" t="s">
        <v>720</v>
      </c>
      <c r="D55" s="705"/>
      <c r="E55" s="711"/>
      <c r="F55" s="33">
        <v>131800.77999999997</v>
      </c>
      <c r="G55" s="33">
        <v>63685.150000000009</v>
      </c>
      <c r="H55" s="33">
        <v>66016.090000000011</v>
      </c>
      <c r="I55" s="33">
        <v>160760</v>
      </c>
      <c r="J55" s="33">
        <v>57098</v>
      </c>
      <c r="K55" s="33">
        <v>145618</v>
      </c>
      <c r="L55" s="33">
        <v>48792.5</v>
      </c>
      <c r="M55" s="33">
        <v>66996</v>
      </c>
    </row>
    <row r="56" spans="1:13" ht="21" customHeight="1">
      <c r="A56" s="712"/>
      <c r="B56" s="712"/>
      <c r="C56" s="705" t="s">
        <v>721</v>
      </c>
      <c r="D56" s="705"/>
      <c r="E56" s="711"/>
      <c r="F56" s="34">
        <v>38015.33</v>
      </c>
      <c r="G56" s="34">
        <v>27070.9</v>
      </c>
      <c r="H56" s="34">
        <v>16798.39</v>
      </c>
      <c r="I56" s="34">
        <v>147046</v>
      </c>
      <c r="J56" s="34">
        <v>23957</v>
      </c>
      <c r="K56" s="34">
        <v>24202.5</v>
      </c>
      <c r="L56" s="34">
        <v>18603</v>
      </c>
      <c r="M56" s="34">
        <v>25703</v>
      </c>
    </row>
    <row r="57" spans="1:13" ht="21" customHeight="1">
      <c r="A57" s="712"/>
      <c r="B57" s="712"/>
      <c r="C57" s="705" t="s">
        <v>722</v>
      </c>
      <c r="D57" s="705"/>
      <c r="E57" s="711"/>
      <c r="F57" s="33">
        <v>103652.91000000006</v>
      </c>
      <c r="G57" s="33">
        <v>54303.280000000006</v>
      </c>
      <c r="H57" s="33">
        <v>52862.22</v>
      </c>
      <c r="I57" s="33">
        <v>102005</v>
      </c>
      <c r="J57" s="33">
        <v>106079</v>
      </c>
      <c r="K57" s="33">
        <v>45888</v>
      </c>
      <c r="L57" s="33">
        <v>39565</v>
      </c>
      <c r="M57" s="33">
        <v>55839</v>
      </c>
    </row>
    <row r="58" spans="1:13" ht="21" customHeight="1">
      <c r="A58" s="712"/>
      <c r="B58" s="712"/>
      <c r="C58" s="705" t="s">
        <v>723</v>
      </c>
      <c r="D58" s="705"/>
      <c r="E58" s="711"/>
      <c r="F58" s="34">
        <v>37257.689999999995</v>
      </c>
      <c r="G58" s="34">
        <v>15065.96</v>
      </c>
      <c r="H58" s="34">
        <v>96350.51</v>
      </c>
      <c r="I58" s="34">
        <v>51060</v>
      </c>
      <c r="J58" s="34">
        <v>25963.599999999999</v>
      </c>
      <c r="K58" s="34">
        <v>21390</v>
      </c>
      <c r="L58" s="34">
        <v>17095.5</v>
      </c>
      <c r="M58" s="34">
        <v>20627</v>
      </c>
    </row>
    <row r="59" spans="1:13" ht="21" customHeight="1">
      <c r="A59" s="712"/>
      <c r="B59" s="712"/>
      <c r="C59" s="705" t="s">
        <v>724</v>
      </c>
      <c r="D59" s="705"/>
      <c r="E59" s="711"/>
      <c r="F59" s="33">
        <v>50002.540000000008</v>
      </c>
      <c r="G59" s="33">
        <v>17628.810000000001</v>
      </c>
      <c r="H59" s="33">
        <v>17274.2</v>
      </c>
      <c r="I59" s="33">
        <v>37812</v>
      </c>
      <c r="J59" s="33">
        <v>34710.6</v>
      </c>
      <c r="K59" s="33">
        <v>42966</v>
      </c>
      <c r="L59" s="33">
        <v>37711.199999999997</v>
      </c>
      <c r="M59" s="33">
        <v>42152</v>
      </c>
    </row>
    <row r="60" spans="1:13" ht="21" customHeight="1">
      <c r="A60" s="712"/>
      <c r="B60" s="712"/>
      <c r="C60" s="705" t="s">
        <v>725</v>
      </c>
      <c r="D60" s="705"/>
      <c r="E60" s="711"/>
      <c r="F60" s="34">
        <v>34556.26999999999</v>
      </c>
      <c r="G60" s="34">
        <v>33591</v>
      </c>
      <c r="H60" s="34">
        <v>232639.5</v>
      </c>
      <c r="I60" s="34">
        <v>246497</v>
      </c>
      <c r="J60" s="34">
        <v>126434.6</v>
      </c>
      <c r="K60" s="34">
        <v>73639</v>
      </c>
      <c r="L60" s="34">
        <v>60281</v>
      </c>
      <c r="M60" s="34">
        <v>86732</v>
      </c>
    </row>
    <row r="61" spans="1:13" ht="21" customHeight="1">
      <c r="A61" s="712"/>
      <c r="B61" s="712"/>
      <c r="C61" s="705" t="s">
        <v>726</v>
      </c>
      <c r="D61" s="705"/>
      <c r="E61" s="711"/>
      <c r="F61" s="33">
        <v>313167.15999999986</v>
      </c>
      <c r="G61" s="33">
        <v>422127.1</v>
      </c>
      <c r="H61" s="33">
        <v>430535.8</v>
      </c>
      <c r="I61" s="33">
        <v>427206</v>
      </c>
      <c r="J61" s="33">
        <v>384458.4</v>
      </c>
      <c r="K61" s="33">
        <v>335193</v>
      </c>
      <c r="L61" s="33">
        <v>282546</v>
      </c>
      <c r="M61" s="33">
        <v>415416</v>
      </c>
    </row>
    <row r="62" spans="1:13" ht="21" customHeight="1">
      <c r="A62" s="712"/>
      <c r="B62" s="712"/>
      <c r="C62" s="705" t="s">
        <v>364</v>
      </c>
      <c r="D62" s="705"/>
      <c r="E62" s="711"/>
      <c r="F62" s="34">
        <f>SUM(F55:F61)</f>
        <v>708452.67999999993</v>
      </c>
      <c r="G62" s="34">
        <f t="shared" ref="G62:M62" si="6">SUM(G55:G61)</f>
        <v>633472.19999999995</v>
      </c>
      <c r="H62" s="34">
        <f t="shared" si="6"/>
        <v>912476.71</v>
      </c>
      <c r="I62" s="34">
        <f t="shared" si="6"/>
        <v>1172386</v>
      </c>
      <c r="J62" s="34">
        <f t="shared" si="6"/>
        <v>758701.20000000007</v>
      </c>
      <c r="K62" s="34">
        <f t="shared" si="6"/>
        <v>688896.5</v>
      </c>
      <c r="L62" s="34">
        <f t="shared" si="6"/>
        <v>504594.2</v>
      </c>
      <c r="M62" s="34">
        <f t="shared" si="6"/>
        <v>713465</v>
      </c>
    </row>
    <row r="63" spans="1:13" ht="21" customHeight="1">
      <c r="A63" s="712">
        <v>8</v>
      </c>
      <c r="B63" s="712" t="s">
        <v>288</v>
      </c>
      <c r="C63" s="705" t="s">
        <v>720</v>
      </c>
      <c r="D63" s="705"/>
      <c r="E63" s="711"/>
      <c r="F63" s="33">
        <v>69023.5</v>
      </c>
      <c r="G63" s="33">
        <v>103767.13999999998</v>
      </c>
      <c r="H63" s="33">
        <v>114298.3</v>
      </c>
      <c r="I63" s="33">
        <v>121852</v>
      </c>
      <c r="J63" s="33">
        <v>124147</v>
      </c>
      <c r="K63" s="33">
        <v>167596.4</v>
      </c>
      <c r="L63" s="33">
        <v>117319</v>
      </c>
      <c r="M63" s="33">
        <v>102239</v>
      </c>
    </row>
    <row r="64" spans="1:13" ht="21" customHeight="1">
      <c r="A64" s="712"/>
      <c r="B64" s="712"/>
      <c r="C64" s="705" t="s">
        <v>721</v>
      </c>
      <c r="D64" s="705"/>
      <c r="E64" s="711"/>
      <c r="F64" s="34">
        <v>23044</v>
      </c>
      <c r="G64" s="34">
        <v>42914.7</v>
      </c>
      <c r="H64" s="34">
        <v>37240.500000000007</v>
      </c>
      <c r="I64" s="34">
        <v>40650</v>
      </c>
      <c r="J64" s="34">
        <v>39165</v>
      </c>
      <c r="K64" s="34">
        <v>44086.899999999994</v>
      </c>
      <c r="L64" s="34">
        <v>28057.619999999995</v>
      </c>
      <c r="M64" s="34">
        <v>24273.520000000004</v>
      </c>
    </row>
    <row r="65" spans="1:13" ht="21" customHeight="1">
      <c r="A65" s="712"/>
      <c r="B65" s="712"/>
      <c r="C65" s="705" t="s">
        <v>722</v>
      </c>
      <c r="D65" s="705"/>
      <c r="E65" s="711"/>
      <c r="F65" s="33">
        <v>59534.400000000001</v>
      </c>
      <c r="G65" s="33">
        <v>73421</v>
      </c>
      <c r="H65" s="33">
        <v>99450.8</v>
      </c>
      <c r="I65" s="33">
        <v>83297</v>
      </c>
      <c r="J65" s="33">
        <v>75419</v>
      </c>
      <c r="K65" s="33">
        <v>92347.6</v>
      </c>
      <c r="L65" s="33">
        <v>62021</v>
      </c>
      <c r="M65" s="33">
        <v>54569</v>
      </c>
    </row>
    <row r="66" spans="1:13" ht="21" customHeight="1">
      <c r="A66" s="712"/>
      <c r="B66" s="712"/>
      <c r="C66" s="705" t="s">
        <v>723</v>
      </c>
      <c r="D66" s="705"/>
      <c r="E66" s="711"/>
      <c r="F66" s="34">
        <v>44021</v>
      </c>
      <c r="G66" s="34">
        <v>56240.7</v>
      </c>
      <c r="H66" s="34">
        <v>69786.400000000009</v>
      </c>
      <c r="I66" s="34">
        <v>30824</v>
      </c>
      <c r="J66" s="34">
        <v>31085</v>
      </c>
      <c r="K66" s="34">
        <v>33907.199999999997</v>
      </c>
      <c r="L66" s="34">
        <v>28379.619999999995</v>
      </c>
      <c r="M66" s="34">
        <v>26843.520000000004</v>
      </c>
    </row>
    <row r="67" spans="1:13" ht="21" customHeight="1">
      <c r="A67" s="712"/>
      <c r="B67" s="712"/>
      <c r="C67" s="705" t="s">
        <v>724</v>
      </c>
      <c r="D67" s="705"/>
      <c r="E67" s="711"/>
      <c r="F67" s="33">
        <v>56224</v>
      </c>
      <c r="G67" s="33">
        <v>56484.7</v>
      </c>
      <c r="H67" s="33">
        <v>89888.299999999988</v>
      </c>
      <c r="I67" s="33">
        <v>55477</v>
      </c>
      <c r="J67" s="33">
        <v>63297</v>
      </c>
      <c r="K67" s="33">
        <v>56944.1</v>
      </c>
      <c r="L67" s="33">
        <v>45193</v>
      </c>
      <c r="M67" s="33">
        <v>39413</v>
      </c>
    </row>
    <row r="68" spans="1:13" ht="21" customHeight="1">
      <c r="A68" s="712"/>
      <c r="B68" s="712"/>
      <c r="C68" s="705" t="s">
        <v>725</v>
      </c>
      <c r="D68" s="705"/>
      <c r="E68" s="711"/>
      <c r="F68" s="34">
        <v>134416.6</v>
      </c>
      <c r="G68" s="34">
        <v>40800.400000000001</v>
      </c>
      <c r="H68" s="34">
        <v>100484.79999999999</v>
      </c>
      <c r="I68" s="34">
        <v>131249</v>
      </c>
      <c r="J68" s="34">
        <v>114972.2</v>
      </c>
      <c r="K68" s="34">
        <v>203901.12</v>
      </c>
      <c r="L68" s="34">
        <v>113362</v>
      </c>
      <c r="M68" s="34">
        <v>120337</v>
      </c>
    </row>
    <row r="69" spans="1:13" ht="21" customHeight="1">
      <c r="A69" s="712"/>
      <c r="B69" s="712"/>
      <c r="C69" s="705" t="s">
        <v>726</v>
      </c>
      <c r="D69" s="705"/>
      <c r="E69" s="711"/>
      <c r="F69" s="33">
        <v>133965</v>
      </c>
      <c r="G69" s="33">
        <v>228168.2</v>
      </c>
      <c r="H69" s="33">
        <v>226384.2</v>
      </c>
      <c r="I69" s="33">
        <v>348323</v>
      </c>
      <c r="J69" s="33">
        <v>367467.8</v>
      </c>
      <c r="K69" s="33">
        <v>595892</v>
      </c>
      <c r="L69" s="33">
        <v>293919</v>
      </c>
      <c r="M69" s="33">
        <v>239727</v>
      </c>
    </row>
    <row r="70" spans="1:13" ht="21" customHeight="1">
      <c r="A70" s="712"/>
      <c r="B70" s="712"/>
      <c r="C70" s="705" t="s">
        <v>364</v>
      </c>
      <c r="D70" s="705"/>
      <c r="E70" s="711"/>
      <c r="F70" s="34">
        <f>SUM(F63:F69)</f>
        <v>520228.5</v>
      </c>
      <c r="G70" s="34">
        <f t="shared" ref="G70:M70" si="7">SUM(G63:G69)</f>
        <v>601796.84000000008</v>
      </c>
      <c r="H70" s="34">
        <f t="shared" si="7"/>
        <v>737533.3</v>
      </c>
      <c r="I70" s="34">
        <f t="shared" si="7"/>
        <v>811672</v>
      </c>
      <c r="J70" s="34">
        <f t="shared" si="7"/>
        <v>815553</v>
      </c>
      <c r="K70" s="34">
        <f t="shared" si="7"/>
        <v>1194675.32</v>
      </c>
      <c r="L70" s="34">
        <f t="shared" si="7"/>
        <v>688251.24</v>
      </c>
      <c r="M70" s="34">
        <f t="shared" si="7"/>
        <v>607402.04</v>
      </c>
    </row>
    <row r="71" spans="1:13" ht="21" customHeight="1">
      <c r="A71" s="712">
        <v>9</v>
      </c>
      <c r="B71" s="712" t="s">
        <v>290</v>
      </c>
      <c r="C71" s="705" t="s">
        <v>720</v>
      </c>
      <c r="D71" s="705"/>
      <c r="E71" s="711"/>
      <c r="F71" s="33">
        <v>63114.939999999988</v>
      </c>
      <c r="G71" s="33">
        <v>51710.240000000013</v>
      </c>
      <c r="H71" s="33">
        <v>56910.6</v>
      </c>
      <c r="I71" s="33">
        <v>43585</v>
      </c>
      <c r="J71" s="33">
        <v>64489</v>
      </c>
      <c r="K71" s="33">
        <v>54640</v>
      </c>
      <c r="L71" s="33">
        <v>54915</v>
      </c>
      <c r="M71" s="33">
        <v>63258</v>
      </c>
    </row>
    <row r="72" spans="1:13" ht="21" customHeight="1">
      <c r="A72" s="712"/>
      <c r="B72" s="712"/>
      <c r="C72" s="705" t="s">
        <v>721</v>
      </c>
      <c r="D72" s="705"/>
      <c r="E72" s="711"/>
      <c r="F72" s="34">
        <v>14397.929999999998</v>
      </c>
      <c r="G72" s="34">
        <v>20061.829999999998</v>
      </c>
      <c r="H72" s="34">
        <v>15085.2</v>
      </c>
      <c r="I72" s="34">
        <v>11131</v>
      </c>
      <c r="J72" s="34">
        <v>57334</v>
      </c>
      <c r="K72" s="34">
        <v>37465.5</v>
      </c>
      <c r="L72" s="34">
        <v>40918.5</v>
      </c>
      <c r="M72" s="34">
        <v>46217</v>
      </c>
    </row>
    <row r="73" spans="1:13" ht="21" customHeight="1">
      <c r="A73" s="712"/>
      <c r="B73" s="712"/>
      <c r="C73" s="705" t="s">
        <v>722</v>
      </c>
      <c r="D73" s="705"/>
      <c r="E73" s="711"/>
      <c r="F73" s="33">
        <v>36795.85</v>
      </c>
      <c r="G73" s="33">
        <v>37840.65</v>
      </c>
      <c r="H73" s="33">
        <v>32559.499999999996</v>
      </c>
      <c r="I73" s="33">
        <v>19837</v>
      </c>
      <c r="J73" s="33">
        <v>40977</v>
      </c>
      <c r="K73" s="33">
        <v>26162</v>
      </c>
      <c r="L73" s="33">
        <v>28932</v>
      </c>
      <c r="M73" s="33">
        <v>31829</v>
      </c>
    </row>
    <row r="74" spans="1:13" ht="21" customHeight="1">
      <c r="A74" s="712"/>
      <c r="B74" s="712"/>
      <c r="C74" s="705" t="s">
        <v>723</v>
      </c>
      <c r="D74" s="705"/>
      <c r="E74" s="711"/>
      <c r="F74" s="34">
        <v>15287.65</v>
      </c>
      <c r="G74" s="34">
        <v>15037.45</v>
      </c>
      <c r="H74" s="34">
        <v>14766.3</v>
      </c>
      <c r="I74" s="34">
        <v>11604</v>
      </c>
      <c r="J74" s="34">
        <v>37127</v>
      </c>
      <c r="K74" s="34">
        <v>18752</v>
      </c>
      <c r="L74" s="34">
        <v>17844.5</v>
      </c>
      <c r="M74" s="34">
        <v>22044</v>
      </c>
    </row>
    <row r="75" spans="1:13" ht="21" customHeight="1">
      <c r="A75" s="712"/>
      <c r="B75" s="712"/>
      <c r="C75" s="705" t="s">
        <v>724</v>
      </c>
      <c r="D75" s="705"/>
      <c r="E75" s="711"/>
      <c r="F75" s="33">
        <v>18661.330000000002</v>
      </c>
      <c r="G75" s="33">
        <v>22010.53</v>
      </c>
      <c r="H75" s="33">
        <v>17068.3</v>
      </c>
      <c r="I75" s="33">
        <v>15803</v>
      </c>
      <c r="J75" s="33">
        <v>37554.5</v>
      </c>
      <c r="K75" s="33">
        <v>18269.5</v>
      </c>
      <c r="L75" s="33">
        <v>21266</v>
      </c>
      <c r="M75" s="33">
        <v>22381</v>
      </c>
    </row>
    <row r="76" spans="1:13" ht="21" customHeight="1">
      <c r="A76" s="712"/>
      <c r="B76" s="712"/>
      <c r="C76" s="705" t="s">
        <v>725</v>
      </c>
      <c r="D76" s="705"/>
      <c r="E76" s="711"/>
      <c r="F76" s="34">
        <v>44806.559999999998</v>
      </c>
      <c r="G76" s="34">
        <v>38488.060000000005</v>
      </c>
      <c r="H76" s="34">
        <v>44802</v>
      </c>
      <c r="I76" s="34">
        <v>154399</v>
      </c>
      <c r="J76" s="34">
        <v>66651</v>
      </c>
      <c r="K76" s="34">
        <v>58715</v>
      </c>
      <c r="L76" s="34">
        <v>71594</v>
      </c>
      <c r="M76" s="34">
        <v>68930</v>
      </c>
    </row>
    <row r="77" spans="1:13" ht="21" customHeight="1">
      <c r="A77" s="712"/>
      <c r="B77" s="712"/>
      <c r="C77" s="705" t="s">
        <v>726</v>
      </c>
      <c r="D77" s="705"/>
      <c r="E77" s="711"/>
      <c r="F77" s="33">
        <v>102913.74</v>
      </c>
      <c r="G77" s="33">
        <v>101129.04</v>
      </c>
      <c r="H77" s="33">
        <v>122765.00000000001</v>
      </c>
      <c r="I77" s="33">
        <v>101096</v>
      </c>
      <c r="J77" s="33">
        <v>418284.5</v>
      </c>
      <c r="K77" s="33">
        <v>143335.5</v>
      </c>
      <c r="L77" s="33">
        <v>153897</v>
      </c>
      <c r="M77" s="33">
        <v>121625</v>
      </c>
    </row>
    <row r="78" spans="1:13" ht="21" customHeight="1">
      <c r="A78" s="712"/>
      <c r="B78" s="712"/>
      <c r="C78" s="705" t="s">
        <v>364</v>
      </c>
      <c r="D78" s="705"/>
      <c r="E78" s="711"/>
      <c r="F78" s="34">
        <f>SUM(F71:F77)</f>
        <v>295977.99999999994</v>
      </c>
      <c r="G78" s="34">
        <f t="shared" ref="G78:M78" si="8">SUM(G71:G77)</f>
        <v>286277.8</v>
      </c>
      <c r="H78" s="34">
        <f t="shared" si="8"/>
        <v>303956.90000000002</v>
      </c>
      <c r="I78" s="34">
        <f t="shared" si="8"/>
        <v>357455</v>
      </c>
      <c r="J78" s="34">
        <f t="shared" si="8"/>
        <v>722417</v>
      </c>
      <c r="K78" s="34">
        <f t="shared" si="8"/>
        <v>357339.5</v>
      </c>
      <c r="L78" s="34">
        <f t="shared" si="8"/>
        <v>389367</v>
      </c>
      <c r="M78" s="34">
        <f t="shared" si="8"/>
        <v>376284</v>
      </c>
    </row>
    <row r="79" spans="1:13" ht="21" customHeight="1">
      <c r="A79" s="712">
        <v>10</v>
      </c>
      <c r="B79" s="712" t="s">
        <v>292</v>
      </c>
      <c r="C79" s="705" t="s">
        <v>720</v>
      </c>
      <c r="D79" s="705"/>
      <c r="E79" s="711"/>
      <c r="F79" s="33">
        <v>341818.4</v>
      </c>
      <c r="G79" s="33">
        <v>293623</v>
      </c>
      <c r="H79" s="33">
        <v>314183.02</v>
      </c>
      <c r="I79" s="33">
        <v>237904.9</v>
      </c>
      <c r="J79" s="33">
        <v>87338</v>
      </c>
      <c r="K79" s="33">
        <v>98805</v>
      </c>
      <c r="L79" s="33">
        <v>99052.2</v>
      </c>
      <c r="M79" s="33">
        <v>117008.36</v>
      </c>
    </row>
    <row r="80" spans="1:13" ht="21" customHeight="1">
      <c r="A80" s="712"/>
      <c r="B80" s="712"/>
      <c r="C80" s="705" t="s">
        <v>721</v>
      </c>
      <c r="D80" s="705"/>
      <c r="E80" s="711"/>
      <c r="F80" s="34">
        <v>195752.66</v>
      </c>
      <c r="G80" s="34">
        <v>73644</v>
      </c>
      <c r="H80" s="34">
        <v>67605.02</v>
      </c>
      <c r="I80" s="34">
        <v>28544.899999999998</v>
      </c>
      <c r="J80" s="34">
        <v>21680.2</v>
      </c>
      <c r="K80" s="34">
        <v>23857</v>
      </c>
      <c r="L80" s="34">
        <v>25047</v>
      </c>
      <c r="M80" s="34">
        <v>25598.280000000002</v>
      </c>
    </row>
    <row r="81" spans="1:13" ht="21" customHeight="1">
      <c r="A81" s="712"/>
      <c r="B81" s="712"/>
      <c r="C81" s="705" t="s">
        <v>722</v>
      </c>
      <c r="D81" s="705"/>
      <c r="E81" s="711"/>
      <c r="F81" s="33">
        <v>238989.45000000004</v>
      </c>
      <c r="G81" s="33">
        <v>178431.3</v>
      </c>
      <c r="H81" s="33">
        <v>156656.58000000002</v>
      </c>
      <c r="I81" s="33">
        <v>103527.7</v>
      </c>
      <c r="J81" s="33">
        <v>57480</v>
      </c>
      <c r="K81" s="33">
        <v>66760</v>
      </c>
      <c r="L81" s="33">
        <v>74968</v>
      </c>
      <c r="M81" s="33">
        <v>91015.2</v>
      </c>
    </row>
    <row r="82" spans="1:13" ht="21" customHeight="1">
      <c r="A82" s="712"/>
      <c r="B82" s="712"/>
      <c r="C82" s="705" t="s">
        <v>723</v>
      </c>
      <c r="D82" s="705"/>
      <c r="E82" s="711"/>
      <c r="F82" s="34">
        <v>90791.48</v>
      </c>
      <c r="G82" s="34">
        <v>65078.34</v>
      </c>
      <c r="H82" s="34">
        <v>65468.98</v>
      </c>
      <c r="I82" s="34">
        <v>24816.3</v>
      </c>
      <c r="J82" s="34">
        <v>27604</v>
      </c>
      <c r="K82" s="34">
        <v>27314</v>
      </c>
      <c r="L82" s="34">
        <v>37683</v>
      </c>
      <c r="M82" s="34">
        <v>31833.449999999997</v>
      </c>
    </row>
    <row r="83" spans="1:13" ht="21" customHeight="1">
      <c r="A83" s="712"/>
      <c r="B83" s="712"/>
      <c r="C83" s="705" t="s">
        <v>724</v>
      </c>
      <c r="D83" s="705"/>
      <c r="E83" s="711"/>
      <c r="F83" s="33">
        <v>156153.34999999998</v>
      </c>
      <c r="G83" s="33">
        <v>117364.78</v>
      </c>
      <c r="H83" s="33">
        <v>96080.52</v>
      </c>
      <c r="I83" s="33">
        <v>81720.899999999994</v>
      </c>
      <c r="J83" s="33">
        <v>58672</v>
      </c>
      <c r="K83" s="33">
        <v>38470</v>
      </c>
      <c r="L83" s="33">
        <v>37088</v>
      </c>
      <c r="M83" s="33">
        <v>48463.64</v>
      </c>
    </row>
    <row r="84" spans="1:13" ht="21" customHeight="1">
      <c r="A84" s="712"/>
      <c r="B84" s="712"/>
      <c r="C84" s="705" t="s">
        <v>725</v>
      </c>
      <c r="D84" s="705"/>
      <c r="E84" s="711"/>
      <c r="F84" s="34">
        <v>185901.05</v>
      </c>
      <c r="G84" s="34">
        <v>105337.4</v>
      </c>
      <c r="H84" s="34">
        <v>108679.3</v>
      </c>
      <c r="I84" s="34">
        <v>302233</v>
      </c>
      <c r="J84" s="34">
        <v>237923</v>
      </c>
      <c r="K84" s="34">
        <v>186621</v>
      </c>
      <c r="L84" s="34">
        <v>244996</v>
      </c>
      <c r="M84" s="34">
        <v>252991.22</v>
      </c>
    </row>
    <row r="85" spans="1:13" ht="21" customHeight="1">
      <c r="A85" s="712"/>
      <c r="B85" s="712"/>
      <c r="C85" s="705" t="s">
        <v>726</v>
      </c>
      <c r="D85" s="705"/>
      <c r="E85" s="711"/>
      <c r="F85" s="33">
        <v>1311330.3999999999</v>
      </c>
      <c r="G85" s="33">
        <v>986413.2</v>
      </c>
      <c r="H85" s="33">
        <v>932603.68000000017</v>
      </c>
      <c r="I85" s="33">
        <v>978587.8</v>
      </c>
      <c r="J85" s="33">
        <v>629882.4</v>
      </c>
      <c r="K85" s="33">
        <v>661931.19999999995</v>
      </c>
      <c r="L85" s="33">
        <v>754009</v>
      </c>
      <c r="M85" s="33">
        <v>699704.20000000007</v>
      </c>
    </row>
    <row r="86" spans="1:13" ht="21" customHeight="1">
      <c r="A86" s="712"/>
      <c r="B86" s="712"/>
      <c r="C86" s="705" t="s">
        <v>364</v>
      </c>
      <c r="D86" s="705"/>
      <c r="E86" s="711"/>
      <c r="F86" s="34">
        <f>SUM(F79:F85)</f>
        <v>2520736.79</v>
      </c>
      <c r="G86" s="34">
        <f t="shared" ref="G86:M86" si="9">SUM(G79:G85)</f>
        <v>1819892.02</v>
      </c>
      <c r="H86" s="34">
        <f t="shared" si="9"/>
        <v>1741277.1000000003</v>
      </c>
      <c r="I86" s="34">
        <f t="shared" si="9"/>
        <v>1757335.5</v>
      </c>
      <c r="J86" s="34">
        <f t="shared" si="9"/>
        <v>1120579.6000000001</v>
      </c>
      <c r="K86" s="34">
        <f t="shared" si="9"/>
        <v>1103758.2</v>
      </c>
      <c r="L86" s="34">
        <f t="shared" si="9"/>
        <v>1272843.2</v>
      </c>
      <c r="M86" s="34">
        <f t="shared" si="9"/>
        <v>1266614.3500000001</v>
      </c>
    </row>
    <row r="87" spans="1:13" ht="21" customHeight="1">
      <c r="A87" s="712">
        <v>11</v>
      </c>
      <c r="B87" s="712" t="s">
        <v>294</v>
      </c>
      <c r="C87" s="705" t="s">
        <v>720</v>
      </c>
      <c r="D87" s="705"/>
      <c r="E87" s="711"/>
      <c r="F87" s="33">
        <v>50117.8</v>
      </c>
      <c r="G87" s="33">
        <v>44941.3</v>
      </c>
      <c r="H87" s="33">
        <v>25824.33</v>
      </c>
      <c r="I87" s="33">
        <v>35055</v>
      </c>
      <c r="J87" s="33">
        <v>7353</v>
      </c>
      <c r="K87" s="33">
        <v>14042.5</v>
      </c>
      <c r="L87" s="33">
        <v>7141</v>
      </c>
      <c r="M87" s="33">
        <v>7929</v>
      </c>
    </row>
    <row r="88" spans="1:13" ht="21" customHeight="1">
      <c r="A88" s="712"/>
      <c r="B88" s="712"/>
      <c r="C88" s="705" t="s">
        <v>721</v>
      </c>
      <c r="D88" s="705"/>
      <c r="E88" s="711"/>
      <c r="F88" s="34">
        <v>10101.76</v>
      </c>
      <c r="G88" s="34">
        <v>15954.499999999995</v>
      </c>
      <c r="H88" s="34">
        <v>8351.27</v>
      </c>
      <c r="I88" s="34">
        <v>20346</v>
      </c>
      <c r="J88" s="34">
        <v>8787.7999999999993</v>
      </c>
      <c r="K88" s="34">
        <v>15216.900000000003</v>
      </c>
      <c r="L88" s="34">
        <v>1307.9000000000001</v>
      </c>
      <c r="M88" s="34">
        <v>1150.2</v>
      </c>
    </row>
    <row r="89" spans="1:13" ht="21" customHeight="1">
      <c r="A89" s="712"/>
      <c r="B89" s="712"/>
      <c r="C89" s="705" t="s">
        <v>722</v>
      </c>
      <c r="D89" s="705"/>
      <c r="E89" s="711"/>
      <c r="F89" s="33">
        <v>33135.1</v>
      </c>
      <c r="G89" s="33">
        <v>39388.900000000009</v>
      </c>
      <c r="H89" s="33">
        <v>23789.3</v>
      </c>
      <c r="I89" s="33">
        <v>26416</v>
      </c>
      <c r="J89" s="33">
        <v>8189.4</v>
      </c>
      <c r="K89" s="33">
        <v>13359.7</v>
      </c>
      <c r="L89" s="33">
        <v>8080.6</v>
      </c>
      <c r="M89" s="33">
        <v>8440.7999999999993</v>
      </c>
    </row>
    <row r="90" spans="1:13" ht="21" customHeight="1">
      <c r="A90" s="712"/>
      <c r="B90" s="712"/>
      <c r="C90" s="705" t="s">
        <v>723</v>
      </c>
      <c r="D90" s="705"/>
      <c r="E90" s="711"/>
      <c r="F90" s="34">
        <v>9801.7000000000007</v>
      </c>
      <c r="G90" s="34">
        <v>14330.179999999998</v>
      </c>
      <c r="H90" s="34">
        <v>9527.33</v>
      </c>
      <c r="I90" s="34">
        <v>17553</v>
      </c>
      <c r="J90" s="34">
        <v>7690.4</v>
      </c>
      <c r="K90" s="34">
        <v>7835.9</v>
      </c>
      <c r="L90" s="34">
        <v>2098.9</v>
      </c>
      <c r="M90" s="34">
        <v>2597.1999999999998</v>
      </c>
    </row>
    <row r="91" spans="1:13" ht="21" customHeight="1">
      <c r="A91" s="712"/>
      <c r="B91" s="712"/>
      <c r="C91" s="705" t="s">
        <v>724</v>
      </c>
      <c r="D91" s="705"/>
      <c r="E91" s="711"/>
      <c r="F91" s="33">
        <v>16603.579999999998</v>
      </c>
      <c r="G91" s="33">
        <v>24801.900000000005</v>
      </c>
      <c r="H91" s="33">
        <v>18193.969999999998</v>
      </c>
      <c r="I91" s="33">
        <v>17417</v>
      </c>
      <c r="J91" s="33">
        <v>7063.8</v>
      </c>
      <c r="K91" s="33">
        <v>11853.4</v>
      </c>
      <c r="L91" s="33">
        <v>1882</v>
      </c>
      <c r="M91" s="33">
        <v>2063</v>
      </c>
    </row>
    <row r="92" spans="1:13" ht="21" customHeight="1">
      <c r="A92" s="712"/>
      <c r="B92" s="712"/>
      <c r="C92" s="705" t="s">
        <v>725</v>
      </c>
      <c r="D92" s="705"/>
      <c r="E92" s="711"/>
      <c r="F92" s="34">
        <v>28502.46</v>
      </c>
      <c r="G92" s="34">
        <v>22001.919999999998</v>
      </c>
      <c r="H92" s="34">
        <v>33062.990000000005</v>
      </c>
      <c r="I92" s="34">
        <v>191642</v>
      </c>
      <c r="J92" s="34">
        <v>64889</v>
      </c>
      <c r="K92" s="34">
        <v>43264.189999999988</v>
      </c>
      <c r="L92" s="34">
        <v>43370.9</v>
      </c>
      <c r="M92" s="34">
        <v>103052.5</v>
      </c>
    </row>
    <row r="93" spans="1:13" ht="21" customHeight="1">
      <c r="A93" s="712"/>
      <c r="B93" s="712"/>
      <c r="C93" s="705" t="s">
        <v>726</v>
      </c>
      <c r="D93" s="705"/>
      <c r="E93" s="711"/>
      <c r="F93" s="33">
        <v>177310.6</v>
      </c>
      <c r="G93" s="33">
        <v>153181.69999999995</v>
      </c>
      <c r="H93" s="33">
        <v>103531.94</v>
      </c>
      <c r="I93" s="33">
        <v>106977</v>
      </c>
      <c r="J93" s="33">
        <v>64447.6</v>
      </c>
      <c r="K93" s="33">
        <v>61092.799999999996</v>
      </c>
      <c r="L93" s="33">
        <v>112066</v>
      </c>
      <c r="M93" s="33">
        <v>65119.9</v>
      </c>
    </row>
    <row r="94" spans="1:13" ht="21" customHeight="1">
      <c r="A94" s="712"/>
      <c r="B94" s="712"/>
      <c r="C94" s="705" t="s">
        <v>364</v>
      </c>
      <c r="D94" s="705"/>
      <c r="E94" s="711"/>
      <c r="F94" s="34">
        <f>SUM(F87:F93)</f>
        <v>325573</v>
      </c>
      <c r="G94" s="34">
        <f t="shared" ref="G94:M94" si="10">SUM(G87:G93)</f>
        <v>314600.39999999997</v>
      </c>
      <c r="H94" s="34">
        <f t="shared" si="10"/>
        <v>222281.13</v>
      </c>
      <c r="I94" s="34">
        <f t="shared" si="10"/>
        <v>415406</v>
      </c>
      <c r="J94" s="34">
        <f t="shared" si="10"/>
        <v>168421</v>
      </c>
      <c r="K94" s="34">
        <f t="shared" si="10"/>
        <v>166665.38999999998</v>
      </c>
      <c r="L94" s="34">
        <f t="shared" si="10"/>
        <v>175947.3</v>
      </c>
      <c r="M94" s="34">
        <f t="shared" si="10"/>
        <v>190352.6</v>
      </c>
    </row>
    <row r="95" spans="1:13" ht="21" customHeight="1">
      <c r="A95" s="712">
        <v>12</v>
      </c>
      <c r="B95" s="712" t="s">
        <v>335</v>
      </c>
      <c r="C95" s="705" t="s">
        <v>720</v>
      </c>
      <c r="D95" s="705"/>
      <c r="E95" s="711"/>
      <c r="F95" s="33">
        <v>69451.399999999994</v>
      </c>
      <c r="G95" s="33">
        <v>76191.500000000015</v>
      </c>
      <c r="H95" s="33">
        <v>82307.900000000009</v>
      </c>
      <c r="I95" s="33">
        <v>136586</v>
      </c>
      <c r="J95" s="33">
        <v>244737</v>
      </c>
      <c r="K95" s="33">
        <v>192350</v>
      </c>
      <c r="L95" s="33">
        <v>149034</v>
      </c>
      <c r="M95" s="33">
        <v>162273</v>
      </c>
    </row>
    <row r="96" spans="1:13" ht="21" customHeight="1">
      <c r="A96" s="712"/>
      <c r="B96" s="712"/>
      <c r="C96" s="705" t="s">
        <v>721</v>
      </c>
      <c r="D96" s="705"/>
      <c r="E96" s="711"/>
      <c r="F96" s="34">
        <v>14601</v>
      </c>
      <c r="G96" s="34">
        <v>47987.399999999994</v>
      </c>
      <c r="H96" s="34">
        <v>36610.639999999999</v>
      </c>
      <c r="I96" s="34">
        <v>148424</v>
      </c>
      <c r="J96" s="34">
        <v>196803</v>
      </c>
      <c r="K96" s="34">
        <v>106049</v>
      </c>
      <c r="L96" s="34">
        <v>66886.2</v>
      </c>
      <c r="M96" s="34">
        <v>71667</v>
      </c>
    </row>
    <row r="97" spans="1:13" ht="21" customHeight="1">
      <c r="A97" s="712"/>
      <c r="B97" s="712"/>
      <c r="C97" s="705" t="s">
        <v>722</v>
      </c>
      <c r="D97" s="705"/>
      <c r="E97" s="711"/>
      <c r="F97" s="33">
        <v>46024.800000000003</v>
      </c>
      <c r="G97" s="33">
        <v>43536.200000000012</v>
      </c>
      <c r="H97" s="33">
        <v>64731.34</v>
      </c>
      <c r="I97" s="33">
        <v>130678</v>
      </c>
      <c r="J97" s="33">
        <v>185061</v>
      </c>
      <c r="K97" s="33">
        <v>184654</v>
      </c>
      <c r="L97" s="33">
        <v>97349</v>
      </c>
      <c r="M97" s="33">
        <v>99042</v>
      </c>
    </row>
    <row r="98" spans="1:13" ht="21" customHeight="1">
      <c r="A98" s="712"/>
      <c r="B98" s="712"/>
      <c r="C98" s="705" t="s">
        <v>723</v>
      </c>
      <c r="D98" s="705"/>
      <c r="E98" s="711"/>
      <c r="F98" s="34">
        <v>15925</v>
      </c>
      <c r="G98" s="34">
        <v>28778</v>
      </c>
      <c r="H98" s="34">
        <v>28428.160000000003</v>
      </c>
      <c r="I98" s="34">
        <v>72492</v>
      </c>
      <c r="J98" s="34">
        <v>123293</v>
      </c>
      <c r="K98" s="34">
        <v>90832</v>
      </c>
      <c r="L98" s="34">
        <v>71112.800000000003</v>
      </c>
      <c r="M98" s="34">
        <v>58710</v>
      </c>
    </row>
    <row r="99" spans="1:13" ht="21" customHeight="1">
      <c r="A99" s="712"/>
      <c r="B99" s="712"/>
      <c r="C99" s="705" t="s">
        <v>724</v>
      </c>
      <c r="D99" s="705"/>
      <c r="E99" s="711"/>
      <c r="F99" s="33">
        <v>25203.5</v>
      </c>
      <c r="G99" s="33">
        <v>42205.800000000017</v>
      </c>
      <c r="H99" s="33">
        <v>35178.300000000003</v>
      </c>
      <c r="I99" s="33">
        <v>156358</v>
      </c>
      <c r="J99" s="33">
        <v>117344</v>
      </c>
      <c r="K99" s="33">
        <v>102607</v>
      </c>
      <c r="L99" s="33">
        <v>71272</v>
      </c>
      <c r="M99" s="33">
        <v>84204</v>
      </c>
    </row>
    <row r="100" spans="1:13" ht="21" customHeight="1">
      <c r="A100" s="712"/>
      <c r="B100" s="712"/>
      <c r="C100" s="705" t="s">
        <v>725</v>
      </c>
      <c r="D100" s="705"/>
      <c r="E100" s="711"/>
      <c r="F100" s="34">
        <v>25421</v>
      </c>
      <c r="G100" s="34">
        <v>34532</v>
      </c>
      <c r="H100" s="34">
        <v>85941.660000000018</v>
      </c>
      <c r="I100" s="34">
        <v>115485</v>
      </c>
      <c r="J100" s="34">
        <v>214286</v>
      </c>
      <c r="K100" s="34">
        <v>115782</v>
      </c>
      <c r="L100" s="34">
        <v>76173.8</v>
      </c>
      <c r="M100" s="34">
        <v>72385</v>
      </c>
    </row>
    <row r="101" spans="1:13" ht="21" customHeight="1">
      <c r="A101" s="712"/>
      <c r="B101" s="712"/>
      <c r="C101" s="705" t="s">
        <v>726</v>
      </c>
      <c r="D101" s="705"/>
      <c r="E101" s="711"/>
      <c r="F101" s="33">
        <v>305839.3</v>
      </c>
      <c r="G101" s="33">
        <v>243090.7</v>
      </c>
      <c r="H101" s="33">
        <v>201652.2</v>
      </c>
      <c r="I101" s="33">
        <v>464286</v>
      </c>
      <c r="J101" s="33">
        <v>572604</v>
      </c>
      <c r="K101" s="33">
        <v>414322</v>
      </c>
      <c r="L101" s="33">
        <v>499059</v>
      </c>
      <c r="M101" s="33">
        <v>451178</v>
      </c>
    </row>
    <row r="102" spans="1:13" ht="21" customHeight="1">
      <c r="A102" s="712"/>
      <c r="B102" s="712"/>
      <c r="C102" s="705" t="s">
        <v>364</v>
      </c>
      <c r="D102" s="705"/>
      <c r="E102" s="711"/>
      <c r="F102" s="34">
        <f>SUM(F95:F101)</f>
        <v>502466</v>
      </c>
      <c r="G102" s="34">
        <f t="shared" ref="G102:M102" si="11">SUM(G95:G101)</f>
        <v>516321.60000000003</v>
      </c>
      <c r="H102" s="34">
        <f t="shared" si="11"/>
        <v>534850.20000000007</v>
      </c>
      <c r="I102" s="34">
        <f t="shared" si="11"/>
        <v>1224309</v>
      </c>
      <c r="J102" s="34">
        <f t="shared" si="11"/>
        <v>1654128</v>
      </c>
      <c r="K102" s="34">
        <f t="shared" si="11"/>
        <v>1206596</v>
      </c>
      <c r="L102" s="34">
        <f t="shared" si="11"/>
        <v>1030886.8</v>
      </c>
      <c r="M102" s="34">
        <f t="shared" si="11"/>
        <v>999459</v>
      </c>
    </row>
    <row r="103" spans="1:13" ht="21" customHeight="1">
      <c r="A103" s="712">
        <v>13</v>
      </c>
      <c r="B103" s="712" t="s">
        <v>298</v>
      </c>
      <c r="C103" s="705" t="s">
        <v>720</v>
      </c>
      <c r="D103" s="705"/>
      <c r="E103" s="711"/>
      <c r="F103" s="33">
        <v>119165.19999999998</v>
      </c>
      <c r="G103" s="33">
        <v>49637.2</v>
      </c>
      <c r="H103" s="33">
        <v>62305.499999999993</v>
      </c>
      <c r="I103" s="33">
        <v>49619</v>
      </c>
      <c r="J103" s="33">
        <v>21811</v>
      </c>
      <c r="K103" s="33">
        <v>20417.22</v>
      </c>
      <c r="L103" s="33">
        <v>22203.007000000001</v>
      </c>
      <c r="M103" s="33">
        <v>27512.550999999999</v>
      </c>
    </row>
    <row r="104" spans="1:13" ht="21" customHeight="1">
      <c r="A104" s="712"/>
      <c r="B104" s="712"/>
      <c r="C104" s="705" t="s">
        <v>721</v>
      </c>
      <c r="D104" s="705"/>
      <c r="E104" s="711"/>
      <c r="F104" s="34">
        <v>18633.240000000002</v>
      </c>
      <c r="G104" s="34">
        <v>24265.699999999997</v>
      </c>
      <c r="H104" s="34">
        <v>28429.800000000003</v>
      </c>
      <c r="I104" s="34">
        <v>5785</v>
      </c>
      <c r="J104" s="34">
        <v>12806</v>
      </c>
      <c r="K104" s="34">
        <v>5508.0050000000001</v>
      </c>
      <c r="L104" s="34">
        <v>7860.4030000000002</v>
      </c>
      <c r="M104" s="34">
        <v>10271.150000000001</v>
      </c>
    </row>
    <row r="105" spans="1:13" ht="21" customHeight="1">
      <c r="A105" s="712"/>
      <c r="B105" s="712"/>
      <c r="C105" s="705" t="s">
        <v>722</v>
      </c>
      <c r="D105" s="705"/>
      <c r="E105" s="711"/>
      <c r="F105" s="33">
        <v>76294.399999999994</v>
      </c>
      <c r="G105" s="33">
        <v>36809.800000000003</v>
      </c>
      <c r="H105" s="33">
        <v>86060.9</v>
      </c>
      <c r="I105" s="33">
        <v>26339</v>
      </c>
      <c r="J105" s="33">
        <v>16156</v>
      </c>
      <c r="K105" s="33">
        <v>25673.010000000002</v>
      </c>
      <c r="L105" s="33">
        <v>53952.555</v>
      </c>
      <c r="M105" s="33">
        <v>101873.87299999999</v>
      </c>
    </row>
    <row r="106" spans="1:13" ht="21" customHeight="1">
      <c r="A106" s="712"/>
      <c r="B106" s="712"/>
      <c r="C106" s="705" t="s">
        <v>723</v>
      </c>
      <c r="D106" s="705"/>
      <c r="E106" s="711"/>
      <c r="F106" s="34">
        <v>25396.799999999996</v>
      </c>
      <c r="G106" s="34">
        <v>26218.6</v>
      </c>
      <c r="H106" s="34">
        <v>33560.699999999997</v>
      </c>
      <c r="I106" s="34">
        <v>5762</v>
      </c>
      <c r="J106" s="34">
        <v>10966.05</v>
      </c>
      <c r="K106" s="34">
        <v>14233.65</v>
      </c>
      <c r="L106" s="34">
        <v>25385.35</v>
      </c>
      <c r="M106" s="34">
        <v>43002.75</v>
      </c>
    </row>
    <row r="107" spans="1:13" ht="21" customHeight="1">
      <c r="A107" s="712"/>
      <c r="B107" s="712"/>
      <c r="C107" s="705" t="s">
        <v>724</v>
      </c>
      <c r="D107" s="705"/>
      <c r="E107" s="711"/>
      <c r="F107" s="33">
        <v>35587.919999999998</v>
      </c>
      <c r="G107" s="33">
        <v>36528.700000000004</v>
      </c>
      <c r="H107" s="33">
        <v>48749.1</v>
      </c>
      <c r="I107" s="33">
        <v>15548</v>
      </c>
      <c r="J107" s="33">
        <v>23936.05</v>
      </c>
      <c r="K107" s="33">
        <v>24737.599999999999</v>
      </c>
      <c r="L107" s="33">
        <v>18983.2</v>
      </c>
      <c r="M107" s="33">
        <v>16340.6</v>
      </c>
    </row>
    <row r="108" spans="1:13" ht="21" customHeight="1">
      <c r="A108" s="712"/>
      <c r="B108" s="712"/>
      <c r="C108" s="705" t="s">
        <v>725</v>
      </c>
      <c r="D108" s="705"/>
      <c r="E108" s="711"/>
      <c r="F108" s="34">
        <v>30946.04</v>
      </c>
      <c r="G108" s="34">
        <v>78002.700000000012</v>
      </c>
      <c r="H108" s="34">
        <v>49802.1</v>
      </c>
      <c r="I108" s="34">
        <v>22391</v>
      </c>
      <c r="J108" s="34">
        <v>47234</v>
      </c>
      <c r="K108" s="34">
        <v>35344.800000000003</v>
      </c>
      <c r="L108" s="34">
        <v>12577.9</v>
      </c>
      <c r="M108" s="34">
        <v>38003.915999999997</v>
      </c>
    </row>
    <row r="109" spans="1:13" ht="21" customHeight="1">
      <c r="A109" s="712"/>
      <c r="B109" s="712"/>
      <c r="C109" s="705" t="s">
        <v>726</v>
      </c>
      <c r="D109" s="705"/>
      <c r="E109" s="711"/>
      <c r="F109" s="33">
        <v>204286.39999999997</v>
      </c>
      <c r="G109" s="33">
        <v>190200.2</v>
      </c>
      <c r="H109" s="33">
        <v>240902.2</v>
      </c>
      <c r="I109" s="33">
        <v>63492</v>
      </c>
      <c r="J109" s="33">
        <v>92842</v>
      </c>
      <c r="K109" s="33">
        <v>80680.800000000003</v>
      </c>
      <c r="L109" s="33">
        <v>88162.087</v>
      </c>
      <c r="M109" s="33">
        <v>85313.204000000012</v>
      </c>
    </row>
    <row r="110" spans="1:13" ht="21" customHeight="1">
      <c r="A110" s="712"/>
      <c r="B110" s="712"/>
      <c r="C110" s="705" t="s">
        <v>364</v>
      </c>
      <c r="D110" s="705"/>
      <c r="E110" s="711"/>
      <c r="F110" s="34">
        <f>SUM(F103:F109)</f>
        <v>510309.99999999988</v>
      </c>
      <c r="G110" s="34">
        <f t="shared" ref="G110:M110" si="12">SUM(G103:G109)</f>
        <v>441662.9</v>
      </c>
      <c r="H110" s="34">
        <f t="shared" si="12"/>
        <v>549810.30000000005</v>
      </c>
      <c r="I110" s="34">
        <f t="shared" si="12"/>
        <v>188936</v>
      </c>
      <c r="J110" s="34">
        <f t="shared" si="12"/>
        <v>225751.1</v>
      </c>
      <c r="K110" s="34">
        <f t="shared" si="12"/>
        <v>206595.08499999999</v>
      </c>
      <c r="L110" s="34">
        <f t="shared" si="12"/>
        <v>229124.50200000001</v>
      </c>
      <c r="M110" s="34">
        <f t="shared" si="12"/>
        <v>322318.04399999999</v>
      </c>
    </row>
    <row r="111" spans="1:13" ht="21" customHeight="1">
      <c r="A111" s="706" t="s">
        <v>364</v>
      </c>
      <c r="B111" s="707"/>
      <c r="C111" s="705" t="s">
        <v>720</v>
      </c>
      <c r="D111" s="705"/>
      <c r="E111" s="711"/>
      <c r="F111" s="286">
        <v>3312620.17</v>
      </c>
      <c r="G111" s="286">
        <v>2854320.6</v>
      </c>
      <c r="H111" s="286">
        <v>2767509.4299999997</v>
      </c>
      <c r="I111" s="286">
        <v>2905520.32</v>
      </c>
      <c r="J111" s="286">
        <v>2170113.5</v>
      </c>
      <c r="K111" s="286">
        <v>1727165.9199999997</v>
      </c>
      <c r="L111" s="286">
        <v>2445581.71</v>
      </c>
      <c r="M111" s="286">
        <v>2669506.372</v>
      </c>
    </row>
    <row r="112" spans="1:13" ht="21" customHeight="1">
      <c r="A112" s="708"/>
      <c r="B112" s="709"/>
      <c r="C112" s="705" t="s">
        <v>721</v>
      </c>
      <c r="D112" s="705"/>
      <c r="E112" s="711"/>
      <c r="F112" s="286">
        <v>989000.17700000003</v>
      </c>
      <c r="G112" s="286">
        <v>959535.05299999984</v>
      </c>
      <c r="H112" s="286">
        <v>1143191.1699999997</v>
      </c>
      <c r="I112" s="286">
        <v>874734.51</v>
      </c>
      <c r="J112" s="286">
        <v>1132836.5649999999</v>
      </c>
      <c r="K112" s="286">
        <v>642918.51500000001</v>
      </c>
      <c r="L112" s="286">
        <v>713530.15</v>
      </c>
      <c r="M112" s="286">
        <v>749194.73</v>
      </c>
    </row>
    <row r="113" spans="1:13" ht="21" customHeight="1">
      <c r="A113" s="708"/>
      <c r="B113" s="709"/>
      <c r="C113" s="705" t="s">
        <v>722</v>
      </c>
      <c r="D113" s="705"/>
      <c r="E113" s="711"/>
      <c r="F113" s="286">
        <v>2845596.2350000003</v>
      </c>
      <c r="G113" s="286">
        <v>2296978.3400000003</v>
      </c>
      <c r="H113" s="286">
        <v>2338087.6799999992</v>
      </c>
      <c r="I113" s="286">
        <v>2433314.4300000002</v>
      </c>
      <c r="J113" s="286">
        <v>2032371.4899999998</v>
      </c>
      <c r="K113" s="286">
        <v>2172094.88</v>
      </c>
      <c r="L113" s="286">
        <v>3091017.1</v>
      </c>
      <c r="M113" s="286">
        <v>3232416.84</v>
      </c>
    </row>
    <row r="114" spans="1:13" ht="21" customHeight="1">
      <c r="A114" s="708"/>
      <c r="B114" s="709"/>
      <c r="C114" s="705" t="s">
        <v>723</v>
      </c>
      <c r="D114" s="705"/>
      <c r="E114" s="711"/>
      <c r="F114" s="286">
        <v>1071324.879</v>
      </c>
      <c r="G114" s="286">
        <v>892095.78599999996</v>
      </c>
      <c r="H114" s="286">
        <v>1063784.905</v>
      </c>
      <c r="I114" s="286">
        <v>664663.43000000005</v>
      </c>
      <c r="J114" s="286">
        <v>711074.2300000001</v>
      </c>
      <c r="K114" s="286">
        <v>629254.40000000002</v>
      </c>
      <c r="L114" s="286">
        <v>773161.8</v>
      </c>
      <c r="M114" s="286">
        <v>677345.43</v>
      </c>
    </row>
    <row r="115" spans="1:13" ht="21" customHeight="1">
      <c r="A115" s="708"/>
      <c r="B115" s="709"/>
      <c r="C115" s="705" t="s">
        <v>724</v>
      </c>
      <c r="D115" s="705"/>
      <c r="E115" s="711"/>
      <c r="F115" s="286">
        <v>1256463.6399999999</v>
      </c>
      <c r="G115" s="286">
        <v>1096754.172</v>
      </c>
      <c r="H115" s="286">
        <v>1096317.3</v>
      </c>
      <c r="I115" s="286">
        <v>1309113.33</v>
      </c>
      <c r="J115" s="286">
        <v>849973.17</v>
      </c>
      <c r="K115" s="286">
        <v>896037.53299999994</v>
      </c>
      <c r="L115" s="286">
        <v>910066.35</v>
      </c>
      <c r="M115" s="286">
        <v>962084.14</v>
      </c>
    </row>
    <row r="116" spans="1:13" ht="21" customHeight="1">
      <c r="A116" s="708"/>
      <c r="B116" s="709"/>
      <c r="C116" s="705" t="s">
        <v>725</v>
      </c>
      <c r="D116" s="705"/>
      <c r="E116" s="711"/>
      <c r="F116" s="286">
        <v>3979715.1290000002</v>
      </c>
      <c r="G116" s="286">
        <v>3073443.7490000003</v>
      </c>
      <c r="H116" s="286">
        <v>3423021.3100000005</v>
      </c>
      <c r="I116" s="286">
        <v>4464483.9700000007</v>
      </c>
      <c r="J116" s="286">
        <v>5120148.7879999997</v>
      </c>
      <c r="K116" s="286">
        <v>6006291.3200000003</v>
      </c>
      <c r="L116" s="286">
        <v>5602118.4299999997</v>
      </c>
      <c r="M116" s="286">
        <v>6094783.4000000004</v>
      </c>
    </row>
    <row r="117" spans="1:13" ht="21" customHeight="1">
      <c r="A117" s="708"/>
      <c r="B117" s="709"/>
      <c r="C117" s="705" t="s">
        <v>726</v>
      </c>
      <c r="D117" s="705"/>
      <c r="E117" s="711"/>
      <c r="F117" s="286">
        <v>10758615.250000002</v>
      </c>
      <c r="G117" s="286">
        <v>9757543.6399999987</v>
      </c>
      <c r="H117" s="286">
        <v>11029371.429999998</v>
      </c>
      <c r="I117" s="286">
        <v>12351570.080000002</v>
      </c>
      <c r="J117" s="286">
        <v>11325022.934</v>
      </c>
      <c r="K117" s="286">
        <v>8677370.557</v>
      </c>
      <c r="L117" s="286">
        <v>10441087.92</v>
      </c>
      <c r="M117" s="286">
        <v>10787316.300000001</v>
      </c>
    </row>
    <row r="118" spans="1:13" ht="21" customHeight="1">
      <c r="A118" s="708"/>
      <c r="B118" s="709"/>
      <c r="C118" s="710" t="s">
        <v>364</v>
      </c>
      <c r="D118" s="710"/>
      <c r="E118" s="711"/>
      <c r="F118" s="286">
        <f>SUM(F111:F117)</f>
        <v>24213335.480000004</v>
      </c>
      <c r="G118" s="286">
        <f t="shared" ref="G118:L118" si="13">SUM(G111:G117)</f>
        <v>20930671.34</v>
      </c>
      <c r="H118" s="286">
        <f t="shared" si="13"/>
        <v>22861283.224999998</v>
      </c>
      <c r="I118" s="286">
        <f t="shared" si="13"/>
        <v>25003400.07</v>
      </c>
      <c r="J118" s="286">
        <f t="shared" si="13"/>
        <v>23341540.677000001</v>
      </c>
      <c r="K118" s="286">
        <f t="shared" si="13"/>
        <v>20751133.125</v>
      </c>
      <c r="L118" s="286">
        <f t="shared" si="13"/>
        <v>23976563.460000001</v>
      </c>
      <c r="M118" s="286">
        <f>SUM(M111:M117)</f>
        <v>25172647.212000001</v>
      </c>
    </row>
    <row r="119" spans="1:13" s="158" customFormat="1" ht="21" customHeight="1">
      <c r="A119" s="704" t="s">
        <v>716</v>
      </c>
      <c r="B119" s="704"/>
      <c r="C119" s="704"/>
      <c r="D119" s="704"/>
      <c r="E119" s="704"/>
      <c r="F119" s="704"/>
      <c r="G119" s="704"/>
      <c r="H119" s="704"/>
      <c r="I119" s="704"/>
      <c r="J119" s="425"/>
      <c r="K119" s="425"/>
      <c r="L119" s="425"/>
      <c r="M119" s="380" t="s">
        <v>301</v>
      </c>
    </row>
  </sheetData>
  <mergeCells count="148">
    <mergeCell ref="A4:M4"/>
    <mergeCell ref="A5:A6"/>
    <mergeCell ref="B5:B6"/>
    <mergeCell ref="C5:D6"/>
    <mergeCell ref="E5:E6"/>
    <mergeCell ref="F5:M5"/>
    <mergeCell ref="C14:D14"/>
    <mergeCell ref="A15:A22"/>
    <mergeCell ref="B15:B22"/>
    <mergeCell ref="C15:D15"/>
    <mergeCell ref="C16:D16"/>
    <mergeCell ref="C17:D17"/>
    <mergeCell ref="C18:D18"/>
    <mergeCell ref="C19:D19"/>
    <mergeCell ref="C20:D20"/>
    <mergeCell ref="C21:D21"/>
    <mergeCell ref="A7:A14"/>
    <mergeCell ref="B7:B14"/>
    <mergeCell ref="C7:D7"/>
    <mergeCell ref="C8:D8"/>
    <mergeCell ref="C9:D9"/>
    <mergeCell ref="C10:D10"/>
    <mergeCell ref="C11:D11"/>
    <mergeCell ref="C12:D12"/>
    <mergeCell ref="C13:D13"/>
    <mergeCell ref="C22:D22"/>
    <mergeCell ref="A23:A30"/>
    <mergeCell ref="B23:B30"/>
    <mergeCell ref="C23:D23"/>
    <mergeCell ref="C24:D24"/>
    <mergeCell ref="C25:D25"/>
    <mergeCell ref="C26:D26"/>
    <mergeCell ref="C27:D27"/>
    <mergeCell ref="C28:D28"/>
    <mergeCell ref="C29:D29"/>
    <mergeCell ref="C30:D30"/>
    <mergeCell ref="A31:A38"/>
    <mergeCell ref="B31:B38"/>
    <mergeCell ref="C31:D31"/>
    <mergeCell ref="C32:D32"/>
    <mergeCell ref="C33:D33"/>
    <mergeCell ref="C34:D34"/>
    <mergeCell ref="C35:D35"/>
    <mergeCell ref="C36:D36"/>
    <mergeCell ref="C37:D37"/>
    <mergeCell ref="C38:D38"/>
    <mergeCell ref="A39:A46"/>
    <mergeCell ref="B39:B46"/>
    <mergeCell ref="C39:D39"/>
    <mergeCell ref="C40:D40"/>
    <mergeCell ref="C41:D41"/>
    <mergeCell ref="C42:D42"/>
    <mergeCell ref="C43:D43"/>
    <mergeCell ref="C44:D44"/>
    <mergeCell ref="C45:D45"/>
    <mergeCell ref="C46:D46"/>
    <mergeCell ref="A47:A54"/>
    <mergeCell ref="B47:B54"/>
    <mergeCell ref="C47:D47"/>
    <mergeCell ref="C48:D48"/>
    <mergeCell ref="C49:D49"/>
    <mergeCell ref="C50:D50"/>
    <mergeCell ref="C51:D51"/>
    <mergeCell ref="C52:D52"/>
    <mergeCell ref="C53:D53"/>
    <mergeCell ref="C54:D54"/>
    <mergeCell ref="A55:A62"/>
    <mergeCell ref="B55:B62"/>
    <mergeCell ref="C55:D55"/>
    <mergeCell ref="C56:D56"/>
    <mergeCell ref="C57:D57"/>
    <mergeCell ref="C58:D58"/>
    <mergeCell ref="C59:D59"/>
    <mergeCell ref="C60:D60"/>
    <mergeCell ref="C61:D61"/>
    <mergeCell ref="C62:D62"/>
    <mergeCell ref="A63:A70"/>
    <mergeCell ref="B63:B70"/>
    <mergeCell ref="C63:D63"/>
    <mergeCell ref="C64:D64"/>
    <mergeCell ref="C65:D65"/>
    <mergeCell ref="C66:D66"/>
    <mergeCell ref="C67:D67"/>
    <mergeCell ref="C68:D68"/>
    <mergeCell ref="C69:D69"/>
    <mergeCell ref="C70:D70"/>
    <mergeCell ref="A71:A78"/>
    <mergeCell ref="B71:B78"/>
    <mergeCell ref="C71:D71"/>
    <mergeCell ref="C72:D72"/>
    <mergeCell ref="C73:D73"/>
    <mergeCell ref="C74:D74"/>
    <mergeCell ref="C75:D75"/>
    <mergeCell ref="C76:D76"/>
    <mergeCell ref="C77:D77"/>
    <mergeCell ref="C78:D78"/>
    <mergeCell ref="A79:A86"/>
    <mergeCell ref="B79:B86"/>
    <mergeCell ref="C79:D79"/>
    <mergeCell ref="C80:D80"/>
    <mergeCell ref="C81:D81"/>
    <mergeCell ref="C82:D82"/>
    <mergeCell ref="C83:D83"/>
    <mergeCell ref="C84:D84"/>
    <mergeCell ref="C85:D85"/>
    <mergeCell ref="C86:D86"/>
    <mergeCell ref="C95:D95"/>
    <mergeCell ref="C96:D96"/>
    <mergeCell ref="C97:D97"/>
    <mergeCell ref="C98:D98"/>
    <mergeCell ref="C99:D99"/>
    <mergeCell ref="C100:D100"/>
    <mergeCell ref="C101:D101"/>
    <mergeCell ref="C102:D102"/>
    <mergeCell ref="A87:A94"/>
    <mergeCell ref="B87:B94"/>
    <mergeCell ref="C87:D87"/>
    <mergeCell ref="C88:D88"/>
    <mergeCell ref="C89:D89"/>
    <mergeCell ref="C90:D90"/>
    <mergeCell ref="C91:D91"/>
    <mergeCell ref="C92:D92"/>
    <mergeCell ref="C93:D93"/>
    <mergeCell ref="C94:D94"/>
    <mergeCell ref="A119:D119"/>
    <mergeCell ref="E119:I119"/>
    <mergeCell ref="C110:D110"/>
    <mergeCell ref="A111:B118"/>
    <mergeCell ref="C111:D111"/>
    <mergeCell ref="C112:D112"/>
    <mergeCell ref="C113:D113"/>
    <mergeCell ref="C114:D114"/>
    <mergeCell ref="C115:D115"/>
    <mergeCell ref="C116:D116"/>
    <mergeCell ref="C117:D117"/>
    <mergeCell ref="C118:D118"/>
    <mergeCell ref="E7:E118"/>
    <mergeCell ref="A103:A110"/>
    <mergeCell ref="B103:B110"/>
    <mergeCell ref="C103:D103"/>
    <mergeCell ref="C104:D104"/>
    <mergeCell ref="C105:D105"/>
    <mergeCell ref="C106:D106"/>
    <mergeCell ref="C107:D107"/>
    <mergeCell ref="C108:D108"/>
    <mergeCell ref="C109:D109"/>
    <mergeCell ref="A95:A102"/>
    <mergeCell ref="B95:B102"/>
  </mergeCells>
  <hyperlinks>
    <hyperlink ref="M119" location="'Index'!A1" display="العودة الى الفهرس" xr:uid="{DCA02CCC-C413-4441-9814-78A03B956C44}"/>
  </hyperlinks>
  <pageMargins left="0.7" right="0.7" top="0.75" bottom="0.75" header="0.3" footer="0.3"/>
  <pageSetup paperSize="9" scale="28"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C1F1-3D90-42A1-93D1-34BF2B782432}">
  <dimension ref="A1:P50"/>
  <sheetViews>
    <sheetView showGridLines="0" view="pageBreakPreview" zoomScaleNormal="100" zoomScaleSheetLayoutView="100" workbookViewId="0">
      <selection activeCell="G28" sqref="F28:G28"/>
    </sheetView>
  </sheetViews>
  <sheetFormatPr defaultColWidth="8.75" defaultRowHeight="19"/>
  <cols>
    <col min="1" max="1" width="4.25" style="31" customWidth="1"/>
    <col min="2" max="2" width="11.1640625" style="31" bestFit="1" customWidth="1"/>
    <col min="3" max="13" width="10.4140625" style="31" customWidth="1"/>
    <col min="14" max="16384" width="8.75" style="31"/>
  </cols>
  <sheetData>
    <row r="1" spans="1:16" ht="21" customHeight="1">
      <c r="A1" s="239"/>
      <c r="B1" s="239"/>
      <c r="C1" s="239"/>
      <c r="D1" s="239"/>
      <c r="E1" s="239"/>
      <c r="F1" s="42"/>
      <c r="G1" s="42"/>
      <c r="H1" s="42"/>
      <c r="I1" s="42"/>
      <c r="J1" s="74"/>
      <c r="K1" s="74"/>
      <c r="L1" s="74"/>
      <c r="M1" s="74"/>
    </row>
    <row r="2" spans="1:16" ht="21" customHeight="1">
      <c r="A2" s="239"/>
      <c r="B2" s="239"/>
      <c r="C2" s="239"/>
      <c r="D2" s="239"/>
      <c r="E2" s="239"/>
      <c r="F2" s="42"/>
      <c r="G2" s="42"/>
      <c r="H2" s="42"/>
      <c r="I2" s="42"/>
      <c r="J2" s="74"/>
      <c r="K2" s="74"/>
      <c r="L2" s="74"/>
      <c r="M2" s="74"/>
    </row>
    <row r="3" spans="1:16" ht="21" customHeight="1">
      <c r="A3" s="239"/>
      <c r="B3" s="239"/>
      <c r="C3" s="239"/>
      <c r="D3" s="42"/>
      <c r="E3" s="42"/>
      <c r="F3" s="42"/>
      <c r="G3" s="42"/>
      <c r="H3" s="42"/>
      <c r="I3" s="42"/>
      <c r="J3" s="74"/>
      <c r="K3" s="74"/>
      <c r="L3" s="74"/>
      <c r="M3" s="74"/>
    </row>
    <row r="4" spans="1:16" s="246" customFormat="1" ht="55" customHeight="1">
      <c r="A4" s="721" t="s">
        <v>727</v>
      </c>
      <c r="B4" s="722"/>
      <c r="C4" s="722"/>
      <c r="D4" s="722"/>
      <c r="E4" s="722"/>
      <c r="F4" s="722"/>
      <c r="G4" s="722"/>
      <c r="H4" s="722"/>
      <c r="I4" s="722"/>
      <c r="J4" s="722"/>
      <c r="K4" s="722"/>
      <c r="L4" s="722"/>
      <c r="M4" s="722"/>
    </row>
    <row r="5" spans="1:16" ht="21" customHeight="1">
      <c r="A5" s="712" t="s">
        <v>718</v>
      </c>
      <c r="B5" s="712" t="s">
        <v>302</v>
      </c>
      <c r="C5" s="712" t="s">
        <v>331</v>
      </c>
      <c r="D5" s="712"/>
      <c r="E5" s="713" t="s">
        <v>270</v>
      </c>
      <c r="F5" s="712" t="s">
        <v>329</v>
      </c>
      <c r="G5" s="712"/>
      <c r="H5" s="712"/>
      <c r="I5" s="712"/>
      <c r="J5" s="712"/>
      <c r="K5" s="712"/>
      <c r="L5" s="712"/>
      <c r="M5" s="712"/>
    </row>
    <row r="6" spans="1:16" ht="21" customHeight="1">
      <c r="A6" s="712"/>
      <c r="B6" s="712"/>
      <c r="C6" s="712"/>
      <c r="D6" s="712"/>
      <c r="E6" s="714"/>
      <c r="F6" s="285">
        <v>2017</v>
      </c>
      <c r="G6" s="285">
        <v>2018</v>
      </c>
      <c r="H6" s="285">
        <v>2019</v>
      </c>
      <c r="I6" s="285">
        <v>2020</v>
      </c>
      <c r="J6" s="285">
        <v>2021</v>
      </c>
      <c r="K6" s="285">
        <v>2022</v>
      </c>
      <c r="L6" s="285">
        <v>2023</v>
      </c>
      <c r="M6" s="285">
        <v>2024</v>
      </c>
      <c r="N6" s="72"/>
      <c r="O6" s="72"/>
      <c r="P6" s="72"/>
    </row>
    <row r="7" spans="1:16" ht="21" customHeight="1">
      <c r="A7" s="713">
        <v>1</v>
      </c>
      <c r="B7" s="713" t="s">
        <v>274</v>
      </c>
      <c r="C7" s="705" t="s">
        <v>728</v>
      </c>
      <c r="D7" s="705"/>
      <c r="E7" s="503" t="s">
        <v>621</v>
      </c>
      <c r="F7" s="37">
        <v>205134.402</v>
      </c>
      <c r="G7" s="37">
        <v>32309.48</v>
      </c>
      <c r="H7" s="37">
        <v>27364.224726</v>
      </c>
      <c r="I7" s="37">
        <v>22522.429999999993</v>
      </c>
      <c r="J7" s="37">
        <v>13</v>
      </c>
      <c r="K7" s="37">
        <v>160388</v>
      </c>
      <c r="L7" s="37">
        <v>154694</v>
      </c>
      <c r="M7" s="37">
        <v>161805</v>
      </c>
    </row>
    <row r="8" spans="1:16" ht="21" customHeight="1">
      <c r="A8" s="718"/>
      <c r="B8" s="718"/>
      <c r="C8" s="705" t="s">
        <v>729</v>
      </c>
      <c r="D8" s="705"/>
      <c r="E8" s="711"/>
      <c r="F8" s="287">
        <v>0</v>
      </c>
      <c r="G8" s="287">
        <v>0</v>
      </c>
      <c r="H8" s="287">
        <v>0</v>
      </c>
      <c r="I8" s="287">
        <v>1000</v>
      </c>
      <c r="J8" s="287">
        <v>26</v>
      </c>
      <c r="K8" s="287">
        <v>6207</v>
      </c>
      <c r="L8" s="287">
        <v>0</v>
      </c>
      <c r="M8" s="287">
        <v>0</v>
      </c>
    </row>
    <row r="9" spans="1:16" ht="21" customHeight="1">
      <c r="A9" s="714"/>
      <c r="B9" s="714"/>
      <c r="C9" s="705" t="s">
        <v>730</v>
      </c>
      <c r="D9" s="705"/>
      <c r="E9" s="711"/>
      <c r="F9" s="37">
        <v>4642563.4079999998</v>
      </c>
      <c r="G9" s="37">
        <v>4383007.379999999</v>
      </c>
      <c r="H9" s="37">
        <v>5338170.0352739999</v>
      </c>
      <c r="I9" s="37">
        <v>5173493.7100000009</v>
      </c>
      <c r="J9" s="37">
        <v>3624139.3</v>
      </c>
      <c r="K9" s="37">
        <v>4130858.5</v>
      </c>
      <c r="L9" s="37">
        <v>5933918.1200000001</v>
      </c>
      <c r="M9" s="37">
        <v>6315485.0599999996</v>
      </c>
    </row>
    <row r="10" spans="1:16" ht="21" customHeight="1">
      <c r="A10" s="713">
        <v>2</v>
      </c>
      <c r="B10" s="713" t="s">
        <v>276</v>
      </c>
      <c r="C10" s="705" t="s">
        <v>728</v>
      </c>
      <c r="D10" s="705"/>
      <c r="E10" s="711"/>
      <c r="F10" s="287">
        <v>957658.01900000009</v>
      </c>
      <c r="G10" s="287">
        <v>917145.3177200004</v>
      </c>
      <c r="H10" s="287">
        <v>532792.1828699999</v>
      </c>
      <c r="I10" s="287">
        <v>1123799.0099999998</v>
      </c>
      <c r="J10" s="287">
        <v>463589.61</v>
      </c>
      <c r="K10" s="287">
        <v>63353</v>
      </c>
      <c r="L10" s="287">
        <v>52359.7</v>
      </c>
      <c r="M10" s="287">
        <v>240828</v>
      </c>
    </row>
    <row r="11" spans="1:16" ht="21" customHeight="1">
      <c r="A11" s="718"/>
      <c r="B11" s="718"/>
      <c r="C11" s="705" t="s">
        <v>729</v>
      </c>
      <c r="D11" s="705"/>
      <c r="E11" s="711"/>
      <c r="F11" s="37">
        <v>0</v>
      </c>
      <c r="G11" s="37">
        <v>0</v>
      </c>
      <c r="H11" s="37">
        <v>0</v>
      </c>
      <c r="I11" s="37">
        <v>593</v>
      </c>
      <c r="J11" s="37">
        <v>11908</v>
      </c>
      <c r="K11" s="37">
        <v>464</v>
      </c>
      <c r="L11" s="37">
        <v>92588</v>
      </c>
      <c r="M11" s="37">
        <v>5100</v>
      </c>
    </row>
    <row r="12" spans="1:16" ht="21" customHeight="1">
      <c r="A12" s="714"/>
      <c r="B12" s="714"/>
      <c r="C12" s="705" t="s">
        <v>730</v>
      </c>
      <c r="D12" s="705"/>
      <c r="E12" s="711"/>
      <c r="F12" s="287">
        <v>3995327.2810000004</v>
      </c>
      <c r="G12" s="287">
        <v>3409973.5042800014</v>
      </c>
      <c r="H12" s="287">
        <v>4173852.54213</v>
      </c>
      <c r="I12" s="287">
        <v>3600588.9899999998</v>
      </c>
      <c r="J12" s="287">
        <v>4249293.3100000005</v>
      </c>
      <c r="K12" s="287">
        <v>3992844.2</v>
      </c>
      <c r="L12" s="287">
        <v>4376438.2828000002</v>
      </c>
      <c r="M12" s="287">
        <v>6603113.4000000004</v>
      </c>
    </row>
    <row r="13" spans="1:16" ht="21" customHeight="1">
      <c r="A13" s="713">
        <v>3</v>
      </c>
      <c r="B13" s="713" t="s">
        <v>279</v>
      </c>
      <c r="C13" s="705" t="s">
        <v>728</v>
      </c>
      <c r="D13" s="705"/>
      <c r="E13" s="711"/>
      <c r="F13" s="37">
        <v>147917.07</v>
      </c>
      <c r="G13" s="37">
        <v>187064.03</v>
      </c>
      <c r="H13" s="37">
        <v>159775.509235</v>
      </c>
      <c r="I13" s="37">
        <v>33778.81</v>
      </c>
      <c r="J13" s="37">
        <v>41167</v>
      </c>
      <c r="K13" s="37">
        <v>41167</v>
      </c>
      <c r="L13" s="37">
        <v>0</v>
      </c>
      <c r="M13" s="37">
        <v>0</v>
      </c>
    </row>
    <row r="14" spans="1:16" ht="21" customHeight="1">
      <c r="A14" s="718"/>
      <c r="B14" s="718"/>
      <c r="C14" s="705" t="s">
        <v>729</v>
      </c>
      <c r="D14" s="705"/>
      <c r="E14" s="711"/>
      <c r="F14" s="287">
        <v>0</v>
      </c>
      <c r="G14" s="287">
        <v>0</v>
      </c>
      <c r="H14" s="287">
        <v>0</v>
      </c>
      <c r="I14" s="287">
        <v>2598.37</v>
      </c>
      <c r="J14" s="287">
        <v>0</v>
      </c>
      <c r="K14" s="287">
        <v>0</v>
      </c>
      <c r="L14" s="287">
        <v>0</v>
      </c>
      <c r="M14" s="287">
        <v>0</v>
      </c>
    </row>
    <row r="15" spans="1:16" ht="21" customHeight="1">
      <c r="A15" s="714"/>
      <c r="B15" s="714"/>
      <c r="C15" s="705" t="s">
        <v>730</v>
      </c>
      <c r="D15" s="705"/>
      <c r="E15" s="711"/>
      <c r="F15" s="37">
        <v>2456997.4299999997</v>
      </c>
      <c r="G15" s="37">
        <v>1385269.7600000002</v>
      </c>
      <c r="H15" s="37">
        <v>1502820.8407650001</v>
      </c>
      <c r="I15" s="37">
        <v>576672.05000000005</v>
      </c>
      <c r="J15" s="37">
        <v>925450.31800000009</v>
      </c>
      <c r="K15" s="37">
        <v>925450.31800000009</v>
      </c>
      <c r="L15" s="37">
        <v>1199281.5</v>
      </c>
      <c r="M15" s="37">
        <v>1182924</v>
      </c>
    </row>
    <row r="16" spans="1:16" ht="21" customHeight="1">
      <c r="A16" s="713">
        <v>4</v>
      </c>
      <c r="B16" s="713" t="s">
        <v>280</v>
      </c>
      <c r="C16" s="705" t="s">
        <v>728</v>
      </c>
      <c r="D16" s="705"/>
      <c r="E16" s="711"/>
      <c r="F16" s="287">
        <v>26685.112000000008</v>
      </c>
      <c r="G16" s="287">
        <v>41252.727999999988</v>
      </c>
      <c r="H16" s="287">
        <v>67943.853000000003</v>
      </c>
      <c r="I16" s="287">
        <v>45574.9</v>
      </c>
      <c r="J16" s="287">
        <v>46524.2</v>
      </c>
      <c r="K16" s="287">
        <v>22803.66</v>
      </c>
      <c r="L16" s="287">
        <v>46631</v>
      </c>
      <c r="M16" s="287">
        <v>23768.94</v>
      </c>
    </row>
    <row r="17" spans="1:13" ht="21" customHeight="1">
      <c r="A17" s="718"/>
      <c r="B17" s="718"/>
      <c r="C17" s="705" t="s">
        <v>729</v>
      </c>
      <c r="D17" s="705"/>
      <c r="E17" s="711"/>
      <c r="F17" s="37">
        <v>0</v>
      </c>
      <c r="G17" s="37">
        <v>0</v>
      </c>
      <c r="H17" s="37">
        <v>0</v>
      </c>
      <c r="I17" s="37">
        <v>0</v>
      </c>
      <c r="J17" s="37">
        <v>0</v>
      </c>
      <c r="K17" s="37">
        <v>0</v>
      </c>
      <c r="L17" s="37">
        <v>0</v>
      </c>
      <c r="M17" s="37">
        <v>0</v>
      </c>
    </row>
    <row r="18" spans="1:13" ht="21" customHeight="1">
      <c r="A18" s="714"/>
      <c r="B18" s="714"/>
      <c r="C18" s="705" t="s">
        <v>730</v>
      </c>
      <c r="D18" s="705"/>
      <c r="E18" s="711"/>
      <c r="F18" s="287">
        <v>640442.68800000008</v>
      </c>
      <c r="G18" s="287">
        <v>646201.25199999998</v>
      </c>
      <c r="H18" s="287">
        <v>770869.147</v>
      </c>
      <c r="I18" s="287">
        <v>482871.43</v>
      </c>
      <c r="J18" s="287">
        <v>842707.41999999993</v>
      </c>
      <c r="K18" s="287">
        <v>961374.79</v>
      </c>
      <c r="L18" s="287">
        <v>1203694.77</v>
      </c>
      <c r="M18" s="287">
        <v>879093.83</v>
      </c>
    </row>
    <row r="19" spans="1:13" ht="21" customHeight="1">
      <c r="A19" s="713">
        <v>5</v>
      </c>
      <c r="B19" s="713" t="s">
        <v>283</v>
      </c>
      <c r="C19" s="705" t="s">
        <v>728</v>
      </c>
      <c r="D19" s="705"/>
      <c r="E19" s="711"/>
      <c r="F19" s="37">
        <v>0</v>
      </c>
      <c r="G19" s="37">
        <v>72339.160000000018</v>
      </c>
      <c r="H19" s="37">
        <v>37944.236827000001</v>
      </c>
      <c r="I19" s="37">
        <v>893924.4</v>
      </c>
      <c r="J19" s="37">
        <v>747216</v>
      </c>
      <c r="K19" s="37">
        <v>81459</v>
      </c>
      <c r="L19" s="37">
        <v>56895</v>
      </c>
      <c r="M19" s="37">
        <v>76827</v>
      </c>
    </row>
    <row r="20" spans="1:13" ht="21" customHeight="1">
      <c r="A20" s="718"/>
      <c r="B20" s="718"/>
      <c r="C20" s="705" t="s">
        <v>729</v>
      </c>
      <c r="D20" s="705"/>
      <c r="E20" s="711"/>
      <c r="F20" s="287">
        <v>0</v>
      </c>
      <c r="G20" s="287">
        <v>0</v>
      </c>
      <c r="H20" s="287">
        <v>0</v>
      </c>
      <c r="I20" s="287">
        <v>0</v>
      </c>
      <c r="J20" s="287">
        <v>0</v>
      </c>
      <c r="K20" s="287">
        <v>0</v>
      </c>
      <c r="L20" s="287">
        <v>0</v>
      </c>
      <c r="M20" s="287">
        <v>0</v>
      </c>
    </row>
    <row r="21" spans="1:13" ht="21" customHeight="1">
      <c r="A21" s="714"/>
      <c r="B21" s="714"/>
      <c r="C21" s="705" t="s">
        <v>730</v>
      </c>
      <c r="D21" s="705"/>
      <c r="E21" s="711"/>
      <c r="F21" s="37">
        <v>3626986</v>
      </c>
      <c r="G21" s="37">
        <v>3232213.6370000006</v>
      </c>
      <c r="H21" s="37">
        <v>3150647.093173</v>
      </c>
      <c r="I21" s="37">
        <v>4485361</v>
      </c>
      <c r="J21" s="37">
        <v>3694108.3</v>
      </c>
      <c r="K21" s="37">
        <v>3686558.1999999997</v>
      </c>
      <c r="L21" s="37">
        <v>4696343.95</v>
      </c>
      <c r="M21" s="37">
        <v>5235981.7</v>
      </c>
    </row>
    <row r="22" spans="1:13" ht="21" customHeight="1">
      <c r="A22" s="713">
        <v>6</v>
      </c>
      <c r="B22" s="713" t="s">
        <v>284</v>
      </c>
      <c r="C22" s="705" t="s">
        <v>728</v>
      </c>
      <c r="D22" s="705"/>
      <c r="E22" s="711"/>
      <c r="F22" s="287">
        <v>132052.50420000002</v>
      </c>
      <c r="G22" s="287">
        <v>143231.76200000002</v>
      </c>
      <c r="H22" s="287">
        <v>151607.16561600004</v>
      </c>
      <c r="I22" s="287">
        <v>174658.36</v>
      </c>
      <c r="J22" s="287">
        <v>149413.09</v>
      </c>
      <c r="K22" s="287">
        <v>163021.5</v>
      </c>
      <c r="L22" s="287">
        <v>174597</v>
      </c>
      <c r="M22" s="287">
        <v>217401</v>
      </c>
    </row>
    <row r="23" spans="1:13" ht="21" customHeight="1">
      <c r="A23" s="718"/>
      <c r="B23" s="718"/>
      <c r="C23" s="705" t="s">
        <v>729</v>
      </c>
      <c r="D23" s="705"/>
      <c r="E23" s="711"/>
      <c r="F23" s="37">
        <v>0</v>
      </c>
      <c r="G23" s="37">
        <v>0</v>
      </c>
      <c r="H23" s="37">
        <v>0</v>
      </c>
      <c r="I23" s="37">
        <v>0</v>
      </c>
      <c r="J23" s="37">
        <v>1092</v>
      </c>
      <c r="K23" s="37">
        <v>38350</v>
      </c>
      <c r="L23" s="37">
        <v>8659</v>
      </c>
      <c r="M23" s="37">
        <v>0</v>
      </c>
    </row>
    <row r="24" spans="1:13" ht="21" customHeight="1">
      <c r="A24" s="714"/>
      <c r="B24" s="714"/>
      <c r="C24" s="705" t="s">
        <v>730</v>
      </c>
      <c r="D24" s="705"/>
      <c r="E24" s="711"/>
      <c r="F24" s="287">
        <v>1997826.5958000002</v>
      </c>
      <c r="G24" s="287">
        <v>1866639.5690000004</v>
      </c>
      <c r="H24" s="287">
        <v>1945310.7543840003</v>
      </c>
      <c r="I24" s="287">
        <v>2451715.6399999997</v>
      </c>
      <c r="J24" s="287">
        <v>952906.47</v>
      </c>
      <c r="K24" s="287">
        <v>1224001</v>
      </c>
      <c r="L24" s="287">
        <v>1661389.5</v>
      </c>
      <c r="M24" s="287">
        <v>1283069.1200000001</v>
      </c>
    </row>
    <row r="25" spans="1:13" ht="21" customHeight="1">
      <c r="A25" s="713">
        <v>7</v>
      </c>
      <c r="B25" s="713" t="s">
        <v>286</v>
      </c>
      <c r="C25" s="705" t="s">
        <v>728</v>
      </c>
      <c r="D25" s="705"/>
      <c r="E25" s="711"/>
      <c r="F25" s="37">
        <v>0</v>
      </c>
      <c r="G25" s="37">
        <v>0</v>
      </c>
      <c r="H25" s="37">
        <v>0</v>
      </c>
      <c r="I25" s="37">
        <v>0</v>
      </c>
      <c r="J25" s="37">
        <v>220</v>
      </c>
      <c r="K25" s="37">
        <v>0</v>
      </c>
      <c r="L25" s="37">
        <v>14397</v>
      </c>
      <c r="M25" s="37">
        <v>72730</v>
      </c>
    </row>
    <row r="26" spans="1:13" ht="21" customHeight="1">
      <c r="A26" s="718"/>
      <c r="B26" s="718"/>
      <c r="C26" s="705" t="s">
        <v>729</v>
      </c>
      <c r="D26" s="705"/>
      <c r="E26" s="711"/>
      <c r="F26" s="287">
        <v>0</v>
      </c>
      <c r="G26" s="287">
        <v>0</v>
      </c>
      <c r="H26" s="287">
        <v>0</v>
      </c>
      <c r="I26" s="287">
        <v>0</v>
      </c>
      <c r="J26" s="287">
        <v>0</v>
      </c>
      <c r="K26" s="287">
        <v>0</v>
      </c>
      <c r="L26" s="287">
        <v>0</v>
      </c>
      <c r="M26" s="287">
        <v>0</v>
      </c>
    </row>
    <row r="27" spans="1:13" ht="21" customHeight="1">
      <c r="A27" s="714"/>
      <c r="B27" s="714"/>
      <c r="C27" s="705" t="s">
        <v>730</v>
      </c>
      <c r="D27" s="705"/>
      <c r="E27" s="711"/>
      <c r="F27" s="37">
        <v>708452.67999999982</v>
      </c>
      <c r="G27" s="37">
        <v>633472.20000000007</v>
      </c>
      <c r="H27" s="37">
        <v>912476.71</v>
      </c>
      <c r="I27" s="37">
        <v>1171577</v>
      </c>
      <c r="J27" s="37">
        <v>483369</v>
      </c>
      <c r="K27" s="37">
        <v>554585</v>
      </c>
      <c r="L27" s="37">
        <v>475202</v>
      </c>
      <c r="M27" s="37">
        <v>637397</v>
      </c>
    </row>
    <row r="28" spans="1:13" ht="21" customHeight="1">
      <c r="A28" s="713">
        <v>8</v>
      </c>
      <c r="B28" s="713" t="s">
        <v>288</v>
      </c>
      <c r="C28" s="705" t="s">
        <v>728</v>
      </c>
      <c r="D28" s="705"/>
      <c r="E28" s="711"/>
      <c r="F28" s="287">
        <v>0</v>
      </c>
      <c r="G28" s="287">
        <v>0</v>
      </c>
      <c r="H28" s="287">
        <v>0</v>
      </c>
      <c r="I28" s="287">
        <v>72497</v>
      </c>
      <c r="J28" s="287">
        <v>91217</v>
      </c>
      <c r="K28" s="287">
        <v>160404</v>
      </c>
      <c r="L28" s="287">
        <v>76221</v>
      </c>
      <c r="M28" s="287">
        <v>54964</v>
      </c>
    </row>
    <row r="29" spans="1:13" ht="21" customHeight="1">
      <c r="A29" s="718"/>
      <c r="B29" s="718"/>
      <c r="C29" s="705" t="s">
        <v>729</v>
      </c>
      <c r="D29" s="705"/>
      <c r="E29" s="711"/>
      <c r="F29" s="37">
        <v>0</v>
      </c>
      <c r="G29" s="37">
        <v>0</v>
      </c>
      <c r="H29" s="37">
        <v>0</v>
      </c>
      <c r="I29" s="37">
        <v>3941</v>
      </c>
      <c r="J29" s="37">
        <v>3976</v>
      </c>
      <c r="K29" s="37">
        <v>1511</v>
      </c>
      <c r="L29" s="37">
        <v>126</v>
      </c>
      <c r="M29" s="37">
        <v>8750</v>
      </c>
    </row>
    <row r="30" spans="1:13" ht="21" customHeight="1">
      <c r="A30" s="714"/>
      <c r="B30" s="714"/>
      <c r="C30" s="705" t="s">
        <v>730</v>
      </c>
      <c r="D30" s="705"/>
      <c r="E30" s="711"/>
      <c r="F30" s="287">
        <v>520228.5</v>
      </c>
      <c r="G30" s="287">
        <v>601796.84</v>
      </c>
      <c r="H30" s="287">
        <v>737533.3</v>
      </c>
      <c r="I30" s="287">
        <v>732877</v>
      </c>
      <c r="J30" s="287">
        <v>591092.70000000019</v>
      </c>
      <c r="K30" s="287">
        <v>994461.7</v>
      </c>
      <c r="L30" s="287">
        <v>582220.87000000011</v>
      </c>
      <c r="M30" s="287">
        <v>523640.28</v>
      </c>
    </row>
    <row r="31" spans="1:13" ht="21" customHeight="1">
      <c r="A31" s="713">
        <v>9</v>
      </c>
      <c r="B31" s="713" t="s">
        <v>290</v>
      </c>
      <c r="C31" s="705" t="s">
        <v>728</v>
      </c>
      <c r="D31" s="705"/>
      <c r="E31" s="711"/>
      <c r="F31" s="37">
        <v>0</v>
      </c>
      <c r="G31" s="37">
        <v>1689.9000000000003</v>
      </c>
      <c r="H31" s="37">
        <v>2857.1948600000005</v>
      </c>
      <c r="I31" s="37">
        <v>1142</v>
      </c>
      <c r="J31" s="37">
        <v>1010</v>
      </c>
      <c r="K31" s="37">
        <v>805</v>
      </c>
      <c r="L31" s="37">
        <v>1422</v>
      </c>
      <c r="M31" s="37">
        <v>1305</v>
      </c>
    </row>
    <row r="32" spans="1:13" ht="21" customHeight="1">
      <c r="A32" s="718"/>
      <c r="B32" s="718"/>
      <c r="C32" s="705" t="s">
        <v>729</v>
      </c>
      <c r="D32" s="705"/>
      <c r="E32" s="711"/>
      <c r="F32" s="287">
        <v>0</v>
      </c>
      <c r="G32" s="287">
        <v>0</v>
      </c>
      <c r="H32" s="287">
        <v>0</v>
      </c>
      <c r="I32" s="287">
        <v>0</v>
      </c>
      <c r="J32" s="287">
        <v>1</v>
      </c>
      <c r="K32" s="287">
        <v>0</v>
      </c>
      <c r="L32" s="287">
        <v>0</v>
      </c>
      <c r="M32" s="287">
        <v>0</v>
      </c>
    </row>
    <row r="33" spans="1:13" ht="21" customHeight="1">
      <c r="A33" s="714"/>
      <c r="B33" s="714"/>
      <c r="C33" s="705" t="s">
        <v>730</v>
      </c>
      <c r="D33" s="705"/>
      <c r="E33" s="711"/>
      <c r="F33" s="37">
        <v>295978</v>
      </c>
      <c r="G33" s="37">
        <v>284587.90000000008</v>
      </c>
      <c r="H33" s="37">
        <v>301099.70514000003</v>
      </c>
      <c r="I33" s="37">
        <v>356604</v>
      </c>
      <c r="J33" s="37">
        <v>351309</v>
      </c>
      <c r="K33" s="37">
        <v>339565.5</v>
      </c>
      <c r="L33" s="37">
        <v>374013.5</v>
      </c>
      <c r="M33" s="37">
        <v>305448</v>
      </c>
    </row>
    <row r="34" spans="1:13" ht="21" customHeight="1">
      <c r="A34" s="713">
        <v>10</v>
      </c>
      <c r="B34" s="713" t="s">
        <v>292</v>
      </c>
      <c r="C34" s="705" t="s">
        <v>728</v>
      </c>
      <c r="D34" s="705"/>
      <c r="E34" s="711"/>
      <c r="F34" s="287">
        <v>157966.44999999995</v>
      </c>
      <c r="G34" s="287">
        <v>135983.32736027357</v>
      </c>
      <c r="H34" s="287">
        <v>153580.64022000003</v>
      </c>
      <c r="I34" s="287">
        <v>24449.550000000003</v>
      </c>
      <c r="J34" s="287">
        <v>44011.9</v>
      </c>
      <c r="K34" s="287">
        <v>31879.739999999998</v>
      </c>
      <c r="L34" s="287">
        <v>22434.7</v>
      </c>
      <c r="M34" s="287">
        <v>21231.5</v>
      </c>
    </row>
    <row r="35" spans="1:13" ht="21" customHeight="1">
      <c r="A35" s="718"/>
      <c r="B35" s="718"/>
      <c r="C35" s="705" t="s">
        <v>729</v>
      </c>
      <c r="D35" s="705"/>
      <c r="E35" s="711"/>
      <c r="F35" s="37">
        <v>0</v>
      </c>
      <c r="G35" s="37">
        <v>0</v>
      </c>
      <c r="H35" s="37">
        <v>0</v>
      </c>
      <c r="I35" s="37">
        <v>0</v>
      </c>
      <c r="J35" s="37">
        <v>0</v>
      </c>
      <c r="K35" s="37">
        <v>0</v>
      </c>
      <c r="L35" s="37">
        <v>0</v>
      </c>
      <c r="M35" s="37">
        <v>0</v>
      </c>
    </row>
    <row r="36" spans="1:13" ht="21" customHeight="1">
      <c r="A36" s="714"/>
      <c r="B36" s="714"/>
      <c r="C36" s="705" t="s">
        <v>730</v>
      </c>
      <c r="D36" s="705"/>
      <c r="E36" s="711"/>
      <c r="F36" s="287">
        <v>2362770.34</v>
      </c>
      <c r="G36" s="287">
        <v>1683908.6926397264</v>
      </c>
      <c r="H36" s="287">
        <v>1587696.4597800004</v>
      </c>
      <c r="I36" s="287">
        <v>1728783.3499999999</v>
      </c>
      <c r="J36" s="287">
        <v>966974.9</v>
      </c>
      <c r="K36" s="287">
        <v>1063595.3599999999</v>
      </c>
      <c r="L36" s="287">
        <v>1220810.8</v>
      </c>
      <c r="M36" s="287">
        <v>1186107.6000000001</v>
      </c>
    </row>
    <row r="37" spans="1:13" ht="21" customHeight="1">
      <c r="A37" s="713">
        <v>11</v>
      </c>
      <c r="B37" s="713" t="s">
        <v>294</v>
      </c>
      <c r="C37" s="705" t="s">
        <v>728</v>
      </c>
      <c r="D37" s="705"/>
      <c r="E37" s="711"/>
      <c r="F37" s="37">
        <v>6694.0000000000009</v>
      </c>
      <c r="G37" s="37">
        <v>5769.7999999999993</v>
      </c>
      <c r="H37" s="37">
        <v>0</v>
      </c>
      <c r="I37" s="37">
        <v>8739</v>
      </c>
      <c r="J37" s="37">
        <v>3958.5</v>
      </c>
      <c r="K37" s="37">
        <v>5405.3</v>
      </c>
      <c r="L37" s="37">
        <v>4962</v>
      </c>
      <c r="M37" s="37">
        <v>0</v>
      </c>
    </row>
    <row r="38" spans="1:13" ht="21" customHeight="1">
      <c r="A38" s="718"/>
      <c r="B38" s="718"/>
      <c r="C38" s="705" t="s">
        <v>729</v>
      </c>
      <c r="D38" s="705"/>
      <c r="E38" s="711"/>
      <c r="F38" s="287">
        <v>0</v>
      </c>
      <c r="G38" s="287">
        <v>0</v>
      </c>
      <c r="H38" s="287">
        <v>0</v>
      </c>
      <c r="I38" s="287">
        <v>0</v>
      </c>
      <c r="J38" s="287">
        <v>0</v>
      </c>
      <c r="K38" s="287">
        <v>0</v>
      </c>
      <c r="L38" s="287">
        <v>2367</v>
      </c>
      <c r="M38" s="287">
        <v>0</v>
      </c>
    </row>
    <row r="39" spans="1:13" ht="21" customHeight="1">
      <c r="A39" s="714"/>
      <c r="B39" s="714"/>
      <c r="C39" s="705" t="s">
        <v>730</v>
      </c>
      <c r="D39" s="705"/>
      <c r="E39" s="711"/>
      <c r="F39" s="37">
        <v>318879.00000000006</v>
      </c>
      <c r="G39" s="37">
        <v>308830.59999999998</v>
      </c>
      <c r="H39" s="37">
        <v>222281.13</v>
      </c>
      <c r="I39" s="37">
        <v>406667</v>
      </c>
      <c r="J39" s="37">
        <v>125128.5</v>
      </c>
      <c r="K39" s="37">
        <v>147916.20000000001</v>
      </c>
      <c r="L39" s="37">
        <v>164482.09999999998</v>
      </c>
      <c r="M39" s="37">
        <v>159456.4</v>
      </c>
    </row>
    <row r="40" spans="1:13" ht="21" customHeight="1">
      <c r="A40" s="713">
        <v>12</v>
      </c>
      <c r="B40" s="713" t="s">
        <v>731</v>
      </c>
      <c r="C40" s="705" t="s">
        <v>728</v>
      </c>
      <c r="D40" s="705"/>
      <c r="E40" s="711"/>
      <c r="F40" s="287">
        <v>43212.075999999994</v>
      </c>
      <c r="G40" s="287">
        <v>3827.6</v>
      </c>
      <c r="H40" s="287">
        <v>4171.8315600000005</v>
      </c>
      <c r="I40" s="287">
        <v>188633</v>
      </c>
      <c r="J40" s="287">
        <v>152168</v>
      </c>
      <c r="K40" s="287">
        <v>59327</v>
      </c>
      <c r="L40" s="287">
        <v>60800</v>
      </c>
      <c r="M40" s="287">
        <v>4000</v>
      </c>
    </row>
    <row r="41" spans="1:13" ht="21" customHeight="1">
      <c r="A41" s="718"/>
      <c r="B41" s="718"/>
      <c r="C41" s="705" t="s">
        <v>729</v>
      </c>
      <c r="D41" s="705"/>
      <c r="E41" s="711"/>
      <c r="F41" s="37">
        <v>0</v>
      </c>
      <c r="G41" s="37">
        <v>0</v>
      </c>
      <c r="H41" s="37">
        <v>0</v>
      </c>
      <c r="I41" s="37">
        <v>0</v>
      </c>
      <c r="J41" s="37">
        <v>0</v>
      </c>
      <c r="K41" s="37">
        <v>0</v>
      </c>
      <c r="L41" s="37">
        <v>0</v>
      </c>
      <c r="M41" s="37">
        <v>0</v>
      </c>
    </row>
    <row r="42" spans="1:13" ht="21" customHeight="1">
      <c r="A42" s="714"/>
      <c r="B42" s="714"/>
      <c r="C42" s="705" t="s">
        <v>730</v>
      </c>
      <c r="D42" s="705"/>
      <c r="E42" s="711"/>
      <c r="F42" s="287">
        <v>459253.924</v>
      </c>
      <c r="G42" s="287">
        <v>512494.00000000006</v>
      </c>
      <c r="H42" s="287">
        <v>530678.36844000011</v>
      </c>
      <c r="I42" s="287">
        <v>1035676</v>
      </c>
      <c r="J42" s="287">
        <v>1038671.9</v>
      </c>
      <c r="K42" s="287">
        <v>883696</v>
      </c>
      <c r="L42" s="287">
        <v>963625</v>
      </c>
      <c r="M42" s="287">
        <v>977202</v>
      </c>
    </row>
    <row r="43" spans="1:13" ht="21" customHeight="1">
      <c r="A43" s="713">
        <v>13</v>
      </c>
      <c r="B43" s="713" t="s">
        <v>297</v>
      </c>
      <c r="C43" s="705" t="s">
        <v>728</v>
      </c>
      <c r="D43" s="705"/>
      <c r="E43" s="711"/>
      <c r="F43" s="37">
        <v>0</v>
      </c>
      <c r="G43" s="37">
        <v>0</v>
      </c>
      <c r="H43" s="37">
        <v>0</v>
      </c>
      <c r="I43" s="37">
        <v>11902.75</v>
      </c>
      <c r="J43" s="37">
        <v>10434</v>
      </c>
      <c r="K43" s="37">
        <v>15461</v>
      </c>
      <c r="L43" s="37">
        <v>12422</v>
      </c>
      <c r="M43" s="37">
        <v>7489</v>
      </c>
    </row>
    <row r="44" spans="1:13" ht="21" customHeight="1">
      <c r="A44" s="718"/>
      <c r="B44" s="718"/>
      <c r="C44" s="705" t="s">
        <v>729</v>
      </c>
      <c r="D44" s="705"/>
      <c r="E44" s="711"/>
      <c r="F44" s="287">
        <v>0</v>
      </c>
      <c r="G44" s="287">
        <v>0</v>
      </c>
      <c r="H44" s="287">
        <v>0</v>
      </c>
      <c r="I44" s="287">
        <v>0</v>
      </c>
      <c r="J44" s="287">
        <v>0</v>
      </c>
      <c r="K44" s="287">
        <v>6710</v>
      </c>
      <c r="L44" s="287">
        <v>0</v>
      </c>
      <c r="M44" s="287">
        <v>0</v>
      </c>
    </row>
    <row r="45" spans="1:13" ht="21" customHeight="1">
      <c r="A45" s="714"/>
      <c r="B45" s="714"/>
      <c r="C45" s="705" t="s">
        <v>730</v>
      </c>
      <c r="D45" s="705"/>
      <c r="E45" s="711"/>
      <c r="F45" s="37">
        <v>510309.99999999994</v>
      </c>
      <c r="G45" s="37">
        <v>441662.9</v>
      </c>
      <c r="H45" s="37">
        <v>549810.29999999993</v>
      </c>
      <c r="I45" s="37">
        <v>177559.25</v>
      </c>
      <c r="J45" s="37">
        <v>115575</v>
      </c>
      <c r="K45" s="37">
        <v>176508.3</v>
      </c>
      <c r="L45" s="37">
        <v>216677</v>
      </c>
      <c r="M45" s="37">
        <v>313836.53999999998</v>
      </c>
    </row>
    <row r="46" spans="1:13" ht="21" customHeight="1">
      <c r="A46" s="706" t="s">
        <v>732</v>
      </c>
      <c r="B46" s="707"/>
      <c r="C46" s="705" t="s">
        <v>728</v>
      </c>
      <c r="D46" s="705"/>
      <c r="E46" s="711"/>
      <c r="F46" s="288">
        <v>1677319.6332</v>
      </c>
      <c r="G46" s="288">
        <v>1540613.1050802739</v>
      </c>
      <c r="H46" s="288">
        <v>1138036.8389140002</v>
      </c>
      <c r="I46" s="288">
        <v>2601621.21</v>
      </c>
      <c r="J46" s="288">
        <v>1750942.2999999998</v>
      </c>
      <c r="K46" s="288">
        <v>805474.2</v>
      </c>
      <c r="L46" s="288">
        <v>677835.4</v>
      </c>
      <c r="M46" s="288">
        <f>M7+M10+M13+M16+M19+M22+M25+M28+M31+M34+M37+M40+M43</f>
        <v>882349.44</v>
      </c>
    </row>
    <row r="47" spans="1:13" ht="21" customHeight="1">
      <c r="A47" s="708"/>
      <c r="B47" s="709"/>
      <c r="C47" s="705" t="s">
        <v>729</v>
      </c>
      <c r="D47" s="705"/>
      <c r="E47" s="711"/>
      <c r="F47" s="288">
        <v>0</v>
      </c>
      <c r="G47" s="288">
        <v>0</v>
      </c>
      <c r="H47" s="288">
        <v>0</v>
      </c>
      <c r="I47" s="288">
        <v>8132.37</v>
      </c>
      <c r="J47" s="288">
        <v>17003</v>
      </c>
      <c r="K47" s="288">
        <v>53242</v>
      </c>
      <c r="L47" s="288">
        <v>103740</v>
      </c>
      <c r="M47" s="288">
        <f>M8+M11+M14+M17+M20+M23+M26+M29+M32+M35+M38+M41+M44</f>
        <v>13850</v>
      </c>
    </row>
    <row r="48" spans="1:13" ht="21" customHeight="1">
      <c r="A48" s="719"/>
      <c r="B48" s="720"/>
      <c r="C48" s="705" t="s">
        <v>730</v>
      </c>
      <c r="D48" s="705"/>
      <c r="E48" s="711"/>
      <c r="F48" s="288">
        <v>22536015.846799999</v>
      </c>
      <c r="G48" s="288">
        <v>19390058.234919727</v>
      </c>
      <c r="H48" s="288">
        <v>21723246.386085998</v>
      </c>
      <c r="I48" s="288">
        <v>22380446.420000002</v>
      </c>
      <c r="J48" s="288">
        <v>17960726.118000001</v>
      </c>
      <c r="K48" s="288">
        <v>19081415.068</v>
      </c>
      <c r="L48" s="288">
        <v>23068097.3928</v>
      </c>
      <c r="M48" s="288">
        <f>M9+M12+M15+M18+M21+M24+M27+M30+M33+M36+M39+M42+M45</f>
        <v>25602754.930000003</v>
      </c>
    </row>
    <row r="49" spans="1:13" ht="21" customHeight="1">
      <c r="A49" s="712" t="s">
        <v>365</v>
      </c>
      <c r="B49" s="712"/>
      <c r="C49" s="712"/>
      <c r="D49" s="712"/>
      <c r="E49" s="504"/>
      <c r="F49" s="288">
        <v>24213335.48</v>
      </c>
      <c r="G49" s="288">
        <v>20930671.34</v>
      </c>
      <c r="H49" s="288">
        <v>22861283.225000001</v>
      </c>
      <c r="I49" s="288">
        <v>24990200.000000004</v>
      </c>
      <c r="J49" s="288">
        <v>19728671.417999998</v>
      </c>
      <c r="K49" s="288">
        <v>19940131.267999999</v>
      </c>
      <c r="L49" s="288">
        <v>23849672.792800002</v>
      </c>
      <c r="M49" s="288">
        <f>SUM(M46:M48)</f>
        <v>26498954.370000005</v>
      </c>
    </row>
    <row r="50" spans="1:13" s="158" customFormat="1" ht="21" customHeight="1">
      <c r="A50" s="687" t="s">
        <v>716</v>
      </c>
      <c r="B50" s="687"/>
      <c r="C50" s="687"/>
      <c r="D50" s="687"/>
      <c r="E50" s="687"/>
      <c r="F50" s="687"/>
      <c r="G50" s="228"/>
      <c r="H50" s="228"/>
      <c r="I50" s="228"/>
      <c r="J50" s="228"/>
      <c r="K50" s="228"/>
      <c r="L50" s="228"/>
      <c r="M50" s="380" t="s">
        <v>301</v>
      </c>
    </row>
  </sheetData>
  <mergeCells count="78">
    <mergeCell ref="A4:M4"/>
    <mergeCell ref="A5:A6"/>
    <mergeCell ref="B5:B6"/>
    <mergeCell ref="C5:D6"/>
    <mergeCell ref="E5:E6"/>
    <mergeCell ref="F5:M5"/>
    <mergeCell ref="A7:A9"/>
    <mergeCell ref="B7:B9"/>
    <mergeCell ref="C7:D7"/>
    <mergeCell ref="E7:E49"/>
    <mergeCell ref="C8:D8"/>
    <mergeCell ref="C9:D9"/>
    <mergeCell ref="A10:A12"/>
    <mergeCell ref="B10:B12"/>
    <mergeCell ref="C10:D10"/>
    <mergeCell ref="C11:D11"/>
    <mergeCell ref="C12:D12"/>
    <mergeCell ref="A13:A15"/>
    <mergeCell ref="B13:B15"/>
    <mergeCell ref="C13:D13"/>
    <mergeCell ref="C14:D14"/>
    <mergeCell ref="C15:D15"/>
    <mergeCell ref="A19:A21"/>
    <mergeCell ref="B19:B21"/>
    <mergeCell ref="C19:D19"/>
    <mergeCell ref="C20:D20"/>
    <mergeCell ref="C21:D21"/>
    <mergeCell ref="A16:A18"/>
    <mergeCell ref="B16:B18"/>
    <mergeCell ref="C16:D16"/>
    <mergeCell ref="C17:D17"/>
    <mergeCell ref="C18:D18"/>
    <mergeCell ref="A25:A27"/>
    <mergeCell ref="B25:B27"/>
    <mergeCell ref="C25:D25"/>
    <mergeCell ref="C26:D26"/>
    <mergeCell ref="C27:D27"/>
    <mergeCell ref="A22:A24"/>
    <mergeCell ref="B22:B24"/>
    <mergeCell ref="C22:D22"/>
    <mergeCell ref="C23:D23"/>
    <mergeCell ref="C24:D24"/>
    <mergeCell ref="A31:A33"/>
    <mergeCell ref="B31:B33"/>
    <mergeCell ref="C31:D31"/>
    <mergeCell ref="C32:D32"/>
    <mergeCell ref="C33:D33"/>
    <mergeCell ref="A28:A30"/>
    <mergeCell ref="B28:B30"/>
    <mergeCell ref="C28:D28"/>
    <mergeCell ref="C29:D29"/>
    <mergeCell ref="C30:D30"/>
    <mergeCell ref="A37:A39"/>
    <mergeCell ref="B37:B39"/>
    <mergeCell ref="C37:D37"/>
    <mergeCell ref="C38:D38"/>
    <mergeCell ref="C39:D39"/>
    <mergeCell ref="A34:A36"/>
    <mergeCell ref="B34:B36"/>
    <mergeCell ref="C34:D34"/>
    <mergeCell ref="C35:D35"/>
    <mergeCell ref="C36:D36"/>
    <mergeCell ref="A50:F50"/>
    <mergeCell ref="A40:A42"/>
    <mergeCell ref="B40:B42"/>
    <mergeCell ref="C40:D40"/>
    <mergeCell ref="C41:D41"/>
    <mergeCell ref="C42:D42"/>
    <mergeCell ref="A43:A45"/>
    <mergeCell ref="B43:B45"/>
    <mergeCell ref="C43:D43"/>
    <mergeCell ref="C44:D44"/>
    <mergeCell ref="C45:D45"/>
    <mergeCell ref="A46:B48"/>
    <mergeCell ref="C46:D46"/>
    <mergeCell ref="C47:D47"/>
    <mergeCell ref="C48:D48"/>
    <mergeCell ref="A49:D49"/>
  </mergeCells>
  <hyperlinks>
    <hyperlink ref="K11" location="الفهرس!A1" display="العودة الى الفهرس" xr:uid="{68AF59FA-27F9-4DA0-92EE-020E6D905532}"/>
    <hyperlink ref="M50" location="'Index'!A1" display="العودة الى الفهرس" xr:uid="{D7F1A7B1-7F3E-4516-91F9-1D229340B1E3}"/>
  </hyperlinks>
  <pageMargins left="0.7" right="0.7" top="0.75" bottom="0.75" header="0.3" footer="0.3"/>
  <pageSetup paperSize="9" scale="58"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5F04-235D-40FA-B073-03DA57AA665E}">
  <dimension ref="A1:Q11"/>
  <sheetViews>
    <sheetView showGridLines="0" view="pageBreakPreview" zoomScale="85" zoomScaleNormal="100" zoomScaleSheetLayoutView="85" workbookViewId="0">
      <selection activeCell="A7" sqref="A7"/>
    </sheetView>
  </sheetViews>
  <sheetFormatPr defaultColWidth="8.75" defaultRowHeight="19"/>
  <cols>
    <col min="1" max="1" width="27.58203125" style="31" customWidth="1"/>
    <col min="2" max="2" width="15.4140625" style="31" customWidth="1"/>
    <col min="3" max="17" width="10.25" style="31" customWidth="1"/>
    <col min="18" max="16384" width="8.75" style="31"/>
  </cols>
  <sheetData>
    <row r="1" spans="1:17" ht="21" customHeight="1">
      <c r="A1" s="239"/>
      <c r="B1" s="239"/>
      <c r="C1" s="239"/>
      <c r="D1" s="239"/>
      <c r="E1" s="249"/>
      <c r="F1" s="249"/>
      <c r="G1" s="249"/>
      <c r="H1" s="249"/>
      <c r="I1" s="249"/>
      <c r="J1" s="249"/>
      <c r="K1" s="249"/>
      <c r="L1" s="249"/>
      <c r="M1" s="249"/>
      <c r="N1" s="249"/>
      <c r="O1" s="249"/>
      <c r="P1" s="249"/>
      <c r="Q1" s="249"/>
    </row>
    <row r="2" spans="1:17" ht="21" customHeight="1">
      <c r="A2" s="239"/>
      <c r="B2" s="239"/>
      <c r="C2" s="239"/>
      <c r="D2" s="239"/>
      <c r="E2" s="249"/>
      <c r="F2" s="249"/>
      <c r="G2" s="249"/>
      <c r="H2" s="249"/>
      <c r="I2" s="249"/>
      <c r="J2" s="249"/>
      <c r="K2" s="249"/>
      <c r="L2" s="249"/>
      <c r="M2" s="249"/>
      <c r="N2" s="249"/>
      <c r="O2" s="249"/>
      <c r="P2" s="249"/>
      <c r="Q2" s="249"/>
    </row>
    <row r="3" spans="1:17" ht="21" customHeight="1">
      <c r="A3" s="239"/>
      <c r="B3" s="239"/>
      <c r="C3" s="239"/>
      <c r="D3" s="239"/>
      <c r="E3" s="249"/>
      <c r="F3" s="249"/>
      <c r="G3" s="249"/>
      <c r="H3" s="249"/>
      <c r="I3" s="249"/>
      <c r="J3" s="249"/>
      <c r="K3" s="249"/>
      <c r="L3" s="249"/>
      <c r="M3" s="249"/>
      <c r="N3" s="249"/>
      <c r="O3" s="249"/>
      <c r="P3" s="249"/>
      <c r="Q3" s="249"/>
    </row>
    <row r="4" spans="1:17" ht="44.15" customHeight="1">
      <c r="A4" s="723" t="s">
        <v>733</v>
      </c>
      <c r="B4" s="723"/>
      <c r="C4" s="723"/>
      <c r="D4" s="723"/>
      <c r="E4" s="723"/>
      <c r="F4" s="723"/>
      <c r="G4" s="723"/>
      <c r="H4" s="723"/>
      <c r="I4" s="723"/>
      <c r="J4" s="723"/>
      <c r="K4" s="723"/>
      <c r="L4" s="723"/>
      <c r="M4" s="723"/>
      <c r="N4" s="723"/>
      <c r="O4" s="723"/>
      <c r="P4" s="723"/>
      <c r="Q4" s="723"/>
    </row>
    <row r="5" spans="1:17" ht="21" customHeight="1">
      <c r="A5" s="671" t="s">
        <v>331</v>
      </c>
      <c r="B5" s="724" t="s">
        <v>270</v>
      </c>
      <c r="C5" s="671" t="s">
        <v>329</v>
      </c>
      <c r="D5" s="671"/>
      <c r="E5" s="671"/>
      <c r="F5" s="671"/>
      <c r="G5" s="671"/>
      <c r="H5" s="671"/>
      <c r="I5" s="671"/>
      <c r="J5" s="671"/>
      <c r="K5" s="671"/>
      <c r="L5" s="671"/>
      <c r="M5" s="671"/>
      <c r="N5" s="671"/>
      <c r="O5" s="671"/>
      <c r="P5" s="671"/>
      <c r="Q5" s="671"/>
    </row>
    <row r="6" spans="1:17" ht="21" customHeight="1">
      <c r="A6" s="671"/>
      <c r="B6" s="725"/>
      <c r="C6" s="275">
        <v>2010</v>
      </c>
      <c r="D6" s="275">
        <v>2011</v>
      </c>
      <c r="E6" s="275">
        <v>2012</v>
      </c>
      <c r="F6" s="275">
        <v>2013</v>
      </c>
      <c r="G6" s="275">
        <v>2014</v>
      </c>
      <c r="H6" s="275">
        <v>2015</v>
      </c>
      <c r="I6" s="275">
        <v>2016</v>
      </c>
      <c r="J6" s="275">
        <v>2017</v>
      </c>
      <c r="K6" s="275">
        <v>2018</v>
      </c>
      <c r="L6" s="275">
        <v>2019</v>
      </c>
      <c r="M6" s="275">
        <v>2020</v>
      </c>
      <c r="N6" s="275">
        <v>2021</v>
      </c>
      <c r="O6" s="275">
        <v>2022</v>
      </c>
      <c r="P6" s="275">
        <v>2023</v>
      </c>
      <c r="Q6" s="275">
        <v>2024</v>
      </c>
    </row>
    <row r="7" spans="1:17" ht="21" customHeight="1">
      <c r="A7" s="275" t="s">
        <v>733</v>
      </c>
      <c r="B7" s="275" t="s">
        <v>621</v>
      </c>
      <c r="C7" s="264">
        <v>181837</v>
      </c>
      <c r="D7" s="264">
        <v>217614</v>
      </c>
      <c r="E7" s="264">
        <v>244912</v>
      </c>
      <c r="F7" s="264">
        <v>302840</v>
      </c>
      <c r="G7" s="264">
        <v>362018</v>
      </c>
      <c r="H7" s="264">
        <v>457195</v>
      </c>
      <c r="I7" s="264">
        <v>367465</v>
      </c>
      <c r="J7" s="264">
        <v>453603</v>
      </c>
      <c r="K7" s="264">
        <v>561491</v>
      </c>
      <c r="L7" s="264">
        <v>579854</v>
      </c>
      <c r="M7" s="264">
        <v>526081.89989100001</v>
      </c>
      <c r="N7" s="264">
        <v>596100.81413900002</v>
      </c>
      <c r="O7" s="264">
        <v>756634.94299999997</v>
      </c>
      <c r="P7" s="264">
        <v>891079.91283333336</v>
      </c>
      <c r="Q7" s="264">
        <v>766656.17133333324</v>
      </c>
    </row>
    <row r="8" spans="1:17" s="158" customFormat="1" ht="21" customHeight="1">
      <c r="A8" s="687" t="s">
        <v>543</v>
      </c>
      <c r="B8" s="687"/>
      <c r="C8" s="687"/>
      <c r="D8" s="687"/>
      <c r="E8" s="726"/>
      <c r="F8" s="726"/>
      <c r="G8" s="726"/>
      <c r="H8" s="726"/>
      <c r="I8" s="726"/>
      <c r="J8" s="726"/>
      <c r="K8" s="726"/>
      <c r="L8" s="726"/>
      <c r="M8" s="371"/>
      <c r="N8" s="371"/>
      <c r="O8" s="371"/>
      <c r="P8" s="371"/>
      <c r="Q8" s="380" t="s">
        <v>301</v>
      </c>
    </row>
    <row r="10" spans="1:17">
      <c r="C10" s="72"/>
      <c r="D10" s="72"/>
      <c r="E10" s="72"/>
      <c r="F10" s="72"/>
      <c r="G10" s="72"/>
      <c r="H10" s="72"/>
      <c r="I10" s="72"/>
      <c r="J10" s="72"/>
      <c r="K10" s="72"/>
      <c r="L10" s="72"/>
      <c r="M10" s="72"/>
      <c r="N10" s="72"/>
      <c r="O10" s="72"/>
      <c r="P10" s="72"/>
      <c r="Q10" s="72"/>
    </row>
    <row r="11" spans="1:17">
      <c r="C11" s="72"/>
      <c r="D11" s="72"/>
      <c r="E11" s="72"/>
      <c r="F11" s="72"/>
      <c r="G11" s="72"/>
      <c r="H11" s="72"/>
      <c r="I11" s="72"/>
      <c r="J11" s="72"/>
      <c r="K11" s="72"/>
      <c r="L11" s="72"/>
      <c r="M11" s="72"/>
      <c r="N11" s="72"/>
      <c r="O11" s="72"/>
      <c r="P11" s="72"/>
      <c r="Q11" s="72"/>
    </row>
  </sheetData>
  <mergeCells count="8">
    <mergeCell ref="A4:Q4"/>
    <mergeCell ref="A5:A6"/>
    <mergeCell ref="B5:B6"/>
    <mergeCell ref="C5:Q5"/>
    <mergeCell ref="A8:D8"/>
    <mergeCell ref="E8:G8"/>
    <mergeCell ref="H8:J8"/>
    <mergeCell ref="K8:L8"/>
  </mergeCells>
  <hyperlinks>
    <hyperlink ref="Q8" location="'Index'!A1" display="العودة الى الفهرس" xr:uid="{810CD3E1-F7C6-470C-A370-FCCF56035D89}"/>
  </hyperlinks>
  <pageMargins left="0.7" right="0.7" top="0.75" bottom="0.75" header="0.3" footer="0.3"/>
  <pageSetup paperSize="9" scale="3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4613a1-f374-45d5-9ada-d130e0d383ea">
      <Terms xmlns="http://schemas.microsoft.com/office/infopath/2007/PartnerControls"/>
    </lcf76f155ced4ddcb4097134ff3c332f>
    <TaxCatchAll xmlns="b8856f1e-c507-43e1-80b9-79db06508c9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83026F70B50C44C8F7F7CC5A2640AD1" ma:contentTypeVersion="12" ma:contentTypeDescription="Create a new document." ma:contentTypeScope="" ma:versionID="7690e5e5b7bf302be4bbc66b39f1f573">
  <xsd:schema xmlns:xsd="http://www.w3.org/2001/XMLSchema" xmlns:xs="http://www.w3.org/2001/XMLSchema" xmlns:p="http://schemas.microsoft.com/office/2006/metadata/properties" xmlns:ns2="0c4613a1-f374-45d5-9ada-d130e0d383ea" xmlns:ns3="b8856f1e-c507-43e1-80b9-79db06508c95" targetNamespace="http://schemas.microsoft.com/office/2006/metadata/properties" ma:root="true" ma:fieldsID="e2a7d81b25e61cb5f403d2bdb54a2aa9" ns2:_="" ns3:_="">
    <xsd:import namespace="0c4613a1-f374-45d5-9ada-d130e0d383ea"/>
    <xsd:import namespace="b8856f1e-c507-43e1-80b9-79db06508c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4613a1-f374-45d5-9ada-d130e0d38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626d43-cfba-47be-bb70-d501285bee9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856f1e-c507-43e1-80b9-79db06508c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0da6fe4d-cc47-4799-a25a-3322ec29d29e}" ma:internalName="TaxCatchAll" ma:showField="CatchAllData" ma:web="b8856f1e-c507-43e1-80b9-79db06508c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E7C5B0-4259-408C-A8A6-B611C3A6E285}">
  <ds:schemaRefs>
    <ds:schemaRef ds:uri="http://schemas.openxmlformats.org/package/2006/metadata/core-properties"/>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b8856f1e-c507-43e1-80b9-79db06508c95"/>
    <ds:schemaRef ds:uri="http://schemas.microsoft.com/office/infopath/2007/PartnerControls"/>
    <ds:schemaRef ds:uri="0c4613a1-f374-45d5-9ada-d130e0d383ea"/>
    <ds:schemaRef ds:uri="http://purl.org/dc/terms/"/>
  </ds:schemaRefs>
</ds:datastoreItem>
</file>

<file path=customXml/itemProps2.xml><?xml version="1.0" encoding="utf-8"?>
<ds:datastoreItem xmlns:ds="http://schemas.openxmlformats.org/officeDocument/2006/customXml" ds:itemID="{CEA38BA3-49BD-4109-9C77-7B5A05DAF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4613a1-f374-45d5-9ada-d130e0d383ea"/>
    <ds:schemaRef ds:uri="b8856f1e-c507-43e1-80b9-79db06508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F0E8CD-1A5D-4705-A6FB-D41A5B96E0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119</vt:i4>
      </vt:variant>
      <vt:variant>
        <vt:lpstr>النطاقات المسماة</vt:lpstr>
      </vt:variant>
      <vt:variant>
        <vt:i4>107</vt:i4>
      </vt:variant>
    </vt:vector>
  </HeadingPairs>
  <TitlesOfParts>
    <vt:vector size="226" baseType="lpstr">
      <vt:lpstr>Index</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5-1</vt:lpstr>
      <vt:lpstr>5-2</vt:lpstr>
      <vt:lpstr>5-3</vt:lpstr>
      <vt:lpstr>5-4</vt:lpstr>
      <vt:lpstr>5-5</vt:lpstr>
      <vt:lpstr>5-6</vt:lpstr>
      <vt:lpstr>5-7</vt:lpstr>
      <vt:lpstr>5-8</vt:lpstr>
      <vt:lpstr>5-9</vt:lpstr>
      <vt:lpstr>5-10</vt:lpstr>
      <vt:lpstr>5-11</vt:lpstr>
      <vt:lpstr>6-1</vt:lpstr>
      <vt:lpstr>6-2</vt:lpstr>
      <vt:lpstr>6-3</vt:lpstr>
      <vt:lpstr>6-4</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'1-2'!Print_Area</vt:lpstr>
      <vt:lpstr>'1-20'!Print_Area</vt:lpstr>
      <vt:lpstr>'1-21'!Print_Area</vt:lpstr>
      <vt:lpstr>'1-22'!Print_Area</vt:lpstr>
      <vt:lpstr>'1-24'!Print_Area</vt:lpstr>
      <vt:lpstr>'1-26'!Print_Area</vt:lpstr>
      <vt:lpstr>'1-27'!Print_Area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'1-40'!Print_Area</vt:lpstr>
      <vt:lpstr>'1-41'!Print_Area</vt:lpstr>
      <vt:lpstr>'1-42'!Print_Area</vt:lpstr>
      <vt:lpstr>'1-43'!Print_Area</vt:lpstr>
      <vt:lpstr>'1-44'!Print_Area</vt:lpstr>
      <vt:lpstr>'1-45'!Print_Area</vt:lpstr>
      <vt:lpstr>'1-46'!Print_Area</vt:lpstr>
      <vt:lpstr>'1-47'!Print_Area</vt:lpstr>
      <vt:lpstr>'1-48'!Print_Area</vt:lpstr>
      <vt:lpstr>'1-49'!Print_Area</vt:lpstr>
      <vt:lpstr>'1-5'!Print_Area</vt:lpstr>
      <vt:lpstr>'1-50'!Print_Area</vt:lpstr>
      <vt:lpstr>'1-51'!Print_Area</vt:lpstr>
      <vt:lpstr>'1-52'!Print_Area</vt:lpstr>
      <vt:lpstr>'1-53'!Print_Area</vt:lpstr>
      <vt:lpstr>'1-54'!Print_Area</vt:lpstr>
      <vt:lpstr>'1-55'!Print_Area</vt:lpstr>
      <vt:lpstr>'1-56'!Print_Area</vt:lpstr>
      <vt:lpstr>'1-57'!Print_Area</vt:lpstr>
      <vt:lpstr>'1-58'!Print_Area</vt:lpstr>
      <vt:lpstr>'1-59'!Print_Area</vt:lpstr>
      <vt:lpstr>'1-6'!Print_Area</vt:lpstr>
      <vt:lpstr>'1-60'!Print_Area</vt:lpstr>
      <vt:lpstr>'1-61'!Print_Area</vt:lpstr>
      <vt:lpstr>'1-62'!Print_Area</vt:lpstr>
      <vt:lpstr>'1-63'!Print_Area</vt:lpstr>
      <vt:lpstr>'1-64'!Print_Area</vt:lpstr>
      <vt:lpstr>'1-65'!Print_Area</vt:lpstr>
      <vt:lpstr>'1-66'!Print_Area</vt:lpstr>
      <vt:lpstr>'1-67'!Print_Area</vt:lpstr>
      <vt:lpstr>'1-68'!Print_Area</vt:lpstr>
      <vt:lpstr>'1-7'!Print_Area</vt:lpstr>
      <vt:lpstr>'1-8'!Print_Area</vt:lpstr>
      <vt:lpstr>'1-9'!Print_Area</vt:lpstr>
      <vt:lpstr>'2-1'!Print_Area</vt:lpstr>
      <vt:lpstr>'2-10'!Print_Area</vt:lpstr>
      <vt:lpstr>'2-11'!Print_Area</vt:lpstr>
      <vt:lpstr>'2-12'!Print_Area</vt:lpstr>
      <vt:lpstr>'2-13'!Print_Area</vt:lpstr>
      <vt:lpstr>'2-14'!Print_Area</vt:lpstr>
      <vt:lpstr>'2-15'!Print_Area</vt:lpstr>
      <vt:lpstr>'2-16'!Print_Area</vt:lpstr>
      <vt:lpstr>'2-17'!Print_Area</vt:lpstr>
      <vt:lpstr>'2-18'!Print_Area</vt:lpstr>
      <vt:lpstr>'2-2'!Print_Area</vt:lpstr>
      <vt:lpstr>'2-3'!Print_Area</vt:lpstr>
      <vt:lpstr>'2-4'!Print_Area</vt:lpstr>
      <vt:lpstr>'2-5'!Print_Area</vt:lpstr>
      <vt:lpstr>'2-6'!Print_Area</vt:lpstr>
      <vt:lpstr>'2-7'!Print_Area</vt:lpstr>
      <vt:lpstr>'2-8'!Print_Area</vt:lpstr>
      <vt:lpstr>'2-9'!Print_Area</vt:lpstr>
      <vt:lpstr>'3-1'!Print_Area</vt:lpstr>
      <vt:lpstr>'3-10'!Print_Area</vt:lpstr>
      <vt:lpstr>'3-11'!Print_Area</vt:lpstr>
      <vt:lpstr>'3-12'!Print_Area</vt:lpstr>
      <vt:lpstr>'3-13'!Print_Area</vt:lpstr>
      <vt:lpstr>'3-14'!Print_Area</vt:lpstr>
      <vt:lpstr>'3-15'!Print_Area</vt:lpstr>
      <vt:lpstr>'3-16'!Print_Area</vt:lpstr>
      <vt:lpstr>'3-2'!Print_Area</vt:lpstr>
      <vt:lpstr>'3-3'!Print_Area</vt:lpstr>
      <vt:lpstr>'3-4'!Print_Area</vt:lpstr>
      <vt:lpstr>'3-8'!Print_Area</vt:lpstr>
      <vt:lpstr>'3-9'!Print_Area</vt:lpstr>
      <vt:lpstr>'5-1'!Print_Area</vt:lpstr>
      <vt:lpstr>'5-10'!Print_Area</vt:lpstr>
      <vt:lpstr>'5-11'!Print_Area</vt:lpstr>
      <vt:lpstr>'5-2'!Print_Area</vt:lpstr>
      <vt:lpstr>'5-3'!Print_Area</vt:lpstr>
      <vt:lpstr>'5-4'!Print_Area</vt:lpstr>
      <vt:lpstr>'5-6'!Print_Area</vt:lpstr>
      <vt:lpstr>'5-7'!Print_Area</vt:lpstr>
      <vt:lpstr>'5-8'!Print_Area</vt:lpstr>
      <vt:lpstr>'5-9'!Print_Area</vt:lpstr>
      <vt:lpstr>'6-3'!Print_Area</vt:lpstr>
      <vt:lpstr>Index!Print_Area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2025-11-03T09:59:23Z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0x010100E83026F70B50C44C8F7F7CC5A2640AD1</vt:lpwstr>
  </property>
  <property fmtid="{D5CDD505-2E9C-101B-9397-08002B2CF9AE}" pid="3" name="MediaServiceImageTags">
    <vt:lpwstr/>
  </property>
</Properties>
</file>